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59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/>
  </bookViews>
  <sheets>
    <sheet sheetId="259" name="MayYTD" state="visible" r:id="rId4"/>
    <sheet sheetId="265" name="May" state="visible" r:id="rId5"/>
    <sheet sheetId="266" name="LOC Tracker" state="visible" r:id="rId6"/>
    <sheet sheetId="269" name="Dec" state="visible" r:id="rId7"/>
    <sheet sheetId="270" name="DecYTD22" state="visible" r:id="rId8"/>
    <sheet sheetId="271" name="Depr by Entity - H" state="visible" r:id="rId9"/>
    <sheet sheetId="1" name="May CF Adj" state="visible" r:id="rId10"/>
    <sheet sheetId="2" name="Jan" state="visible" r:id="rId11"/>
    <sheet sheetId="3" name="Feb" state="visible" r:id="rId12"/>
    <sheet sheetId="4" name="Mar" state="visible" r:id="rId13"/>
    <sheet sheetId="5" name="Apr" state="visible" r:id="rId14"/>
  </sheets>
  <calcPr calcId="171027" fullCalcOnLoad="1"/>
</workbook>
</file>

<file path=xl/sharedStrings.xml><?xml version="1.0" encoding="utf-8"?>
<sst xmlns="http://schemas.openxmlformats.org/spreadsheetml/2006/main" count="808" uniqueCount="377">
  <si>
    <t>Cash Flow Model (000's)</t>
  </si>
  <si>
    <t>May 202023 YTD</t>
  </si>
  <si>
    <t>All Co.</t>
  </si>
  <si>
    <t>Non Op</t>
  </si>
  <si>
    <t>All</t>
  </si>
  <si>
    <t>CY vs. PY</t>
  </si>
  <si>
    <t>Excl Non Op</t>
  </si>
  <si>
    <t>CJS</t>
  </si>
  <si>
    <t>CJN</t>
  </si>
  <si>
    <t>LOC</t>
  </si>
  <si>
    <t>Restricted</t>
  </si>
  <si>
    <t>Restrd</t>
  </si>
  <si>
    <t>Tax</t>
  </si>
  <si>
    <t>Total Ops</t>
  </si>
  <si>
    <t>CJSC</t>
  </si>
  <si>
    <t>CJNC</t>
  </si>
  <si>
    <t>SC1</t>
  </si>
  <si>
    <t>SC2</t>
  </si>
  <si>
    <t>SC3</t>
  </si>
  <si>
    <t>SC4</t>
  </si>
  <si>
    <t>LAN</t>
  </si>
  <si>
    <t>CLI</t>
  </si>
  <si>
    <t>Fee Prop</t>
  </si>
  <si>
    <t>BVI</t>
  </si>
  <si>
    <t>DWO</t>
  </si>
  <si>
    <t>Fee-All</t>
  </si>
  <si>
    <t>RCIH</t>
  </si>
  <si>
    <t>NWS</t>
  </si>
  <si>
    <t>PR Entity</t>
  </si>
  <si>
    <t>FRM</t>
  </si>
  <si>
    <t>CDP</t>
  </si>
  <si>
    <t>FFC</t>
  </si>
  <si>
    <t>CHA</t>
  </si>
  <si>
    <t>CRE</t>
  </si>
  <si>
    <t>DIA</t>
  </si>
  <si>
    <t>EAG</t>
  </si>
  <si>
    <t>NEW</t>
  </si>
  <si>
    <t>Silverstar</t>
  </si>
  <si>
    <t>SSRE ST</t>
  </si>
  <si>
    <t>GPI</t>
  </si>
  <si>
    <t>ALP</t>
  </si>
  <si>
    <t>BET</t>
  </si>
  <si>
    <t>DEL</t>
  </si>
  <si>
    <t>AKG</t>
  </si>
  <si>
    <t>GRI</t>
  </si>
  <si>
    <t>PUR</t>
  </si>
  <si>
    <t>VAL</t>
  </si>
  <si>
    <t>LPI</t>
  </si>
  <si>
    <t>DOL</t>
  </si>
  <si>
    <t>FIR</t>
  </si>
  <si>
    <t>GST</t>
  </si>
  <si>
    <t>HDN</t>
  </si>
  <si>
    <t>OVA</t>
  </si>
  <si>
    <t>WOO</t>
  </si>
  <si>
    <t>SPI</t>
  </si>
  <si>
    <t>NET</t>
  </si>
  <si>
    <t>DPI</t>
  </si>
  <si>
    <t>SEK</t>
  </si>
  <si>
    <t>CPI</t>
  </si>
  <si>
    <t>LOM</t>
  </si>
  <si>
    <t>AKS</t>
  </si>
  <si>
    <t>MAR</t>
  </si>
  <si>
    <t>WIL</t>
  </si>
  <si>
    <t>STO</t>
  </si>
  <si>
    <t>ANG</t>
  </si>
  <si>
    <t>BRU</t>
  </si>
  <si>
    <t>VEN</t>
  </si>
  <si>
    <t>SAT</t>
  </si>
  <si>
    <t>NEP</t>
  </si>
  <si>
    <t>JUP</t>
  </si>
  <si>
    <t>LCP</t>
  </si>
  <si>
    <t>WES</t>
  </si>
  <si>
    <t>NOR</t>
  </si>
  <si>
    <t>SOU</t>
  </si>
  <si>
    <t>EAS</t>
  </si>
  <si>
    <t>GRA</t>
  </si>
  <si>
    <t>API</t>
  </si>
  <si>
    <t>DPH</t>
  </si>
  <si>
    <t>ZPI</t>
  </si>
  <si>
    <t>PGP</t>
  </si>
  <si>
    <t>EAM</t>
  </si>
  <si>
    <t>SEA</t>
  </si>
  <si>
    <t>EAL</t>
  </si>
  <si>
    <t>KLP</t>
  </si>
  <si>
    <t>WEP</t>
  </si>
  <si>
    <t>AKC</t>
  </si>
  <si>
    <t>AKA</t>
  </si>
  <si>
    <t>SPA</t>
  </si>
  <si>
    <t>DPM</t>
  </si>
  <si>
    <t>HDM</t>
  </si>
  <si>
    <t>HDR</t>
  </si>
  <si>
    <t>TPI</t>
  </si>
  <si>
    <t>GSM</t>
  </si>
  <si>
    <t>SOF</t>
  </si>
  <si>
    <t xml:space="preserve">New RE </t>
  </si>
  <si>
    <t>Total RE</t>
  </si>
  <si>
    <t>NCE,CST</t>
  </si>
  <si>
    <t>VARIANCE</t>
  </si>
  <si>
    <t>CST</t>
  </si>
  <si>
    <t>NES</t>
  </si>
  <si>
    <t>SPR</t>
  </si>
  <si>
    <t>Total CJ,Fee, CDP, FRM</t>
  </si>
  <si>
    <t>Same</t>
  </si>
  <si>
    <t>SCL</t>
  </si>
  <si>
    <t>DFG</t>
  </si>
  <si>
    <t>SunGir</t>
  </si>
  <si>
    <t>H&amp;N</t>
  </si>
  <si>
    <t>1st Star</t>
  </si>
  <si>
    <t>Carl's ST</t>
  </si>
  <si>
    <t>2nd Star</t>
  </si>
  <si>
    <t>3rd Star</t>
  </si>
  <si>
    <t xml:space="preserve">Rest </t>
  </si>
  <si>
    <t>DFL</t>
  </si>
  <si>
    <t>2SH</t>
  </si>
  <si>
    <t>Fed</t>
  </si>
  <si>
    <t>CA</t>
  </si>
  <si>
    <t>2020 Operating EBITDA</t>
  </si>
  <si>
    <t>References</t>
  </si>
  <si>
    <t>Value</t>
  </si>
  <si>
    <t>2021 Operating EBITDA</t>
  </si>
  <si>
    <t>2022 Operating EBITDA</t>
  </si>
  <si>
    <t>Current Month</t>
  </si>
  <si>
    <t>May</t>
  </si>
  <si>
    <t>Net Income</t>
  </si>
  <si>
    <t>Previous Month</t>
  </si>
  <si>
    <t>Dec</t>
  </si>
  <si>
    <t>Depreciation</t>
  </si>
  <si>
    <t>Previous YTD</t>
  </si>
  <si>
    <t>DecYTD2022</t>
  </si>
  <si>
    <t>Gain/Loss on Disposal of Assets</t>
  </si>
  <si>
    <t>Depr by Entity - H</t>
  </si>
  <si>
    <t>Interest</t>
  </si>
  <si>
    <t>Income Tax Expensed</t>
  </si>
  <si>
    <t>Other Excludable from EBITDA</t>
  </si>
  <si>
    <t>Non-Cash/Accounting Adjustments</t>
  </si>
  <si>
    <t>Other Expenses</t>
  </si>
  <si>
    <t>Settlement or one time Expenses</t>
  </si>
  <si>
    <t>Remodel &amp; IE - Add Back</t>
  </si>
  <si>
    <t>New Product - Add Back</t>
  </si>
  <si>
    <t>New Store Cost - Add Back</t>
  </si>
  <si>
    <t>PM Expenses - Add Back</t>
  </si>
  <si>
    <t>Shareholder Tax Payments - Add Back</t>
  </si>
  <si>
    <t>Shareholder &amp; Family Payroll - Add Back</t>
  </si>
  <si>
    <t>2023 Operating EBITDA</t>
  </si>
  <si>
    <t>CJ P&amp;L</t>
  </si>
  <si>
    <t>Full Retail Sales</t>
  </si>
  <si>
    <t>Less Sales Discounts</t>
  </si>
  <si>
    <t>Net Sales</t>
  </si>
  <si>
    <t/>
  </si>
  <si>
    <t>Direct Cost of Sales</t>
  </si>
  <si>
    <t>Ideal Food Cost</t>
  </si>
  <si>
    <t>Less Food Variance</t>
  </si>
  <si>
    <t>Food</t>
  </si>
  <si>
    <t>Paper (Including Newspaper &amp; Kids Meals)</t>
  </si>
  <si>
    <t>Labor &amp; Benefits</t>
  </si>
  <si>
    <t>Lead/Counter Person</t>
  </si>
  <si>
    <t>Lead/Counter Person OT</t>
  </si>
  <si>
    <t>Shift Supervisor /Asst Mgr/Night Mgr</t>
  </si>
  <si>
    <t>Shift Supervisor /Asst Mgr/Night Mgr OT</t>
  </si>
  <si>
    <t>Manager's Salary</t>
  </si>
  <si>
    <t>Manager's OT</t>
  </si>
  <si>
    <t>Sick/Vacation/Holiday</t>
  </si>
  <si>
    <t>Labor Matrix</t>
  </si>
  <si>
    <t>Less Labor Variance</t>
  </si>
  <si>
    <t>Total Actual Direct Labor</t>
  </si>
  <si>
    <t>Manager's Bonus</t>
  </si>
  <si>
    <t>Workers' Compensation Ins. Premium etc</t>
  </si>
  <si>
    <t>Payroll Taxes</t>
  </si>
  <si>
    <t>Employees Benefits(Award &amp; Insurance)</t>
  </si>
  <si>
    <t>Total Labor &amp; Benefits</t>
  </si>
  <si>
    <t>Total Direct Cost of Sales</t>
  </si>
  <si>
    <t>Gross Margin</t>
  </si>
  <si>
    <t>Controllables</t>
  </si>
  <si>
    <t>Cash Over/Short</t>
  </si>
  <si>
    <t>Credit Card Over/Short</t>
  </si>
  <si>
    <t>Operating Supplies (Excl New Prod)</t>
  </si>
  <si>
    <t>Uniforms &amp; Laundry</t>
  </si>
  <si>
    <t>Internal Penalty</t>
  </si>
  <si>
    <t>Repairs &amp; Maintenance</t>
  </si>
  <si>
    <t>R&amp;M</t>
  </si>
  <si>
    <t>R&amp;M-Kitchen Equipment (Excl New Prod)</t>
  </si>
  <si>
    <t>R&amp;M-Point of Sale Equipment</t>
  </si>
  <si>
    <t>R&amp;M-Building Interior</t>
  </si>
  <si>
    <t>R&amp;M-Building Exterior</t>
  </si>
  <si>
    <t>R&amp;M-Major Projects</t>
  </si>
  <si>
    <t>Total Repair &amp; Maintenance</t>
  </si>
  <si>
    <t>Total Controllables</t>
  </si>
  <si>
    <t>Other Unit Overhead</t>
  </si>
  <si>
    <t>Utilities</t>
  </si>
  <si>
    <t>Telephone</t>
  </si>
  <si>
    <t>Electricity</t>
  </si>
  <si>
    <t>Gas</t>
  </si>
  <si>
    <t>Water</t>
  </si>
  <si>
    <t>Total Utilities</t>
  </si>
  <si>
    <t>Armored Transport &amp; Security</t>
  </si>
  <si>
    <t>CC/ATM Charges</t>
  </si>
  <si>
    <t>Banking Charges</t>
  </si>
  <si>
    <t>Payroll Services</t>
  </si>
  <si>
    <t>Equipment Leases/Rental</t>
  </si>
  <si>
    <t>Trash/Refuse Service</t>
  </si>
  <si>
    <t>Delivery Charges</t>
  </si>
  <si>
    <t>Royalties</t>
  </si>
  <si>
    <t>Advertising</t>
  </si>
  <si>
    <t>Local Store Marketing</t>
  </si>
  <si>
    <t>Promotions - Other</t>
  </si>
  <si>
    <t>Mileage &amp; Miscellaneous</t>
  </si>
  <si>
    <t>Total Other Unit Overhead</t>
  </si>
  <si>
    <t>Income Before Facility Costs &amp; G&amp;A</t>
  </si>
  <si>
    <t>Facility Costs</t>
  </si>
  <si>
    <t>Rent</t>
  </si>
  <si>
    <t>Percentage Rent</t>
  </si>
  <si>
    <t>Common Area Maintenance</t>
  </si>
  <si>
    <t>Property Taxes</t>
  </si>
  <si>
    <t>Property &amp; Liability Insurance</t>
  </si>
  <si>
    <t>Licenses &amp; Permits</t>
  </si>
  <si>
    <t>Retirement Expense</t>
  </si>
  <si>
    <t>Total Facility Costs</t>
  </si>
  <si>
    <t>Income Before G&amp;A</t>
  </si>
  <si>
    <t>General &amp; Administrative</t>
  </si>
  <si>
    <t>District Manager Salary</t>
  </si>
  <si>
    <t>Officers Salary</t>
  </si>
  <si>
    <t>Payroll Tax &amp; Benefits (Admin)</t>
  </si>
  <si>
    <t>Auto Expenses</t>
  </si>
  <si>
    <t>Miscellaneous Bank Charges</t>
  </si>
  <si>
    <t>Computer Expenses</t>
  </si>
  <si>
    <t>Conferences &amp; Seminars</t>
  </si>
  <si>
    <t>Donations</t>
  </si>
  <si>
    <t>Interest Income / Discount Earned</t>
  </si>
  <si>
    <t>Miscellenous Income</t>
  </si>
  <si>
    <t>Legal expense</t>
  </si>
  <si>
    <t>Management Fees</t>
  </si>
  <si>
    <t>Meals &amp; Entertainment</t>
  </si>
  <si>
    <t>Miscellaneous</t>
  </si>
  <si>
    <t>Office Supplies</t>
  </si>
  <si>
    <t>Postage</t>
  </si>
  <si>
    <t>Professional Fees</t>
  </si>
  <si>
    <t>Rebates</t>
  </si>
  <si>
    <t>Telephone - G&amp;A</t>
  </si>
  <si>
    <t>Training</t>
  </si>
  <si>
    <t>Travel &amp; Entertainment</t>
  </si>
  <si>
    <t>Robbery/ Theft Expense</t>
  </si>
  <si>
    <t>Dues &amp; Subscriptions</t>
  </si>
  <si>
    <t>Q&amp;A Expenses</t>
  </si>
  <si>
    <t>Taxes &amp; Licenses</t>
  </si>
  <si>
    <t>Late Charges &amp; Penalties</t>
  </si>
  <si>
    <t>Other Income/Expense</t>
  </si>
  <si>
    <t>Total General &amp; Administrative</t>
  </si>
  <si>
    <t>EBITDA</t>
  </si>
  <si>
    <t>Cash Flows from Ops after Debt Serv</t>
  </si>
  <si>
    <t>Remodel &amp; IE</t>
  </si>
  <si>
    <t>New Product</t>
  </si>
  <si>
    <t>New Site</t>
  </si>
  <si>
    <t>PM Expenses</t>
  </si>
  <si>
    <t>Bldg Image Enhancement</t>
  </si>
  <si>
    <t>PM - Electrical</t>
  </si>
  <si>
    <t>PM - Gate</t>
  </si>
  <si>
    <t>PM - General</t>
  </si>
  <si>
    <t>PM - Landscape</t>
  </si>
  <si>
    <t>PM - Plumming</t>
  </si>
  <si>
    <t>PM - Pool</t>
  </si>
  <si>
    <t>PM - Rent Ready</t>
  </si>
  <si>
    <t>PM - Roof</t>
  </si>
  <si>
    <t>Other Capital</t>
  </si>
  <si>
    <t>Total Capital Expenditures</t>
  </si>
  <si>
    <t>Legal Settlements</t>
  </si>
  <si>
    <t>Loan Principal Payments</t>
  </si>
  <si>
    <t>Interest Expense</t>
  </si>
  <si>
    <t>Total Loan Payments</t>
  </si>
  <si>
    <t>Operating Cash Flow after Debt Service</t>
  </si>
  <si>
    <t>Non Opg Exp: F Discretionary</t>
  </si>
  <si>
    <t>Non Opg Exp: F Biz (incl ERC Refund)</t>
  </si>
  <si>
    <t>Non Opg Exp: Trans Costs</t>
  </si>
  <si>
    <t>Operating Cashflow Pre-Tax (Due to Restricted)</t>
  </si>
  <si>
    <t>Taxes Paid</t>
  </si>
  <si>
    <t>Company Income Tax Expenses Paid</t>
  </si>
  <si>
    <t>Income Taxes Paid Through Payroll</t>
  </si>
  <si>
    <t>Owner Tax Payments Coded to Income Tax Expense</t>
  </si>
  <si>
    <t>Owner Tax Payments coded to distributions</t>
  </si>
  <si>
    <t>Total Income Tax Payments</t>
  </si>
  <si>
    <t>Operating Cashflow After Tax</t>
  </si>
  <si>
    <t>Cash Flows from Capital Events</t>
  </si>
  <si>
    <t>Incoming:</t>
  </si>
  <si>
    <t>Reimbursement of Deposit</t>
  </si>
  <si>
    <t>Loan Funding Against Assets</t>
  </si>
  <si>
    <t>Line of Credit Advance</t>
  </si>
  <si>
    <t>Acquisition Deposit Received from Buyer</t>
  </si>
  <si>
    <t>Asset Sale / Divestiture Proceeds</t>
  </si>
  <si>
    <t>Incoming: Divestiture / Financing</t>
  </si>
  <si>
    <t>Outgoing:</t>
  </si>
  <si>
    <t>Loan PayOff</t>
  </si>
  <si>
    <t>Acquisition Deposit Paid to Seller</t>
  </si>
  <si>
    <t>Acquisition Purchase Price</t>
  </si>
  <si>
    <t>Credit Line (Payback)</t>
  </si>
  <si>
    <t>Outgoing: Acquisition / Loan Repay</t>
  </si>
  <si>
    <t>Net Cash Flow before transfers</t>
  </si>
  <si>
    <t>Incoming: Transfers / Equity from</t>
  </si>
  <si>
    <t>Investment from Partner</t>
  </si>
  <si>
    <t>Outgoing: Transfers / Equity to</t>
  </si>
  <si>
    <t>SH Distn to HD Personal</t>
  </si>
  <si>
    <t>SH Distn to Minortity SH</t>
  </si>
  <si>
    <t>Repay/Loan SH</t>
  </si>
  <si>
    <t>Working Capital Incr/(Decr)</t>
  </si>
  <si>
    <t>Intercompany Transfers</t>
  </si>
  <si>
    <t>Beginning Deposits in Transit/Credits</t>
  </si>
  <si>
    <t>Ending Deposits in Transit/Credits</t>
  </si>
  <si>
    <t>Beginning Outstanding Checks/Debits</t>
  </si>
  <si>
    <t>Ending Outstanding Checks/Debits</t>
  </si>
  <si>
    <t>Total Change in Cash</t>
  </si>
  <si>
    <t>LOC Available at Beginning of Period</t>
  </si>
  <si>
    <t>Amount Paid Down</t>
  </si>
  <si>
    <t>Amount Drawn (Operations)</t>
  </si>
  <si>
    <t>Amount Drawn (Acquisitions)</t>
  </si>
  <si>
    <t>Amount Drawn (Stocks / Shareholder uses)</t>
  </si>
  <si>
    <t>Limit Change</t>
  </si>
  <si>
    <t>LOC Available at Period End</t>
  </si>
  <si>
    <t>LOC Incr/Decr</t>
  </si>
  <si>
    <t>Beginning Bank Cash Balance (Operating)</t>
  </si>
  <si>
    <t>Calculated Ending Bank Cash Balance</t>
  </si>
  <si>
    <t>Actual Ending Bank Cash Balance (Oper)</t>
  </si>
  <si>
    <t>Variance</t>
  </si>
  <si>
    <t>Beginning Cash + LOC Available</t>
  </si>
  <si>
    <t>Actual Ending Cash + LOC</t>
  </si>
  <si>
    <t>Change in Cash</t>
  </si>
  <si>
    <t>Total LOC</t>
  </si>
  <si>
    <t>Transfers from Restricted</t>
  </si>
  <si>
    <t>Transfer to Restricted</t>
  </si>
  <si>
    <t>Other Tax Lines:</t>
  </si>
  <si>
    <t>Capital Gain</t>
  </si>
  <si>
    <t>Long Term Capital Gain</t>
  </si>
  <si>
    <t>Acquisition Deposit / Sell Exp</t>
  </si>
  <si>
    <t>Depreciation Estimate</t>
  </si>
  <si>
    <t>Cost Seg Depreciation prior years Estimate</t>
  </si>
  <si>
    <t>Amortization Estimate</t>
  </si>
  <si>
    <t>Tax (Prior Yr)</t>
  </si>
  <si>
    <t>Other Diff book v tax</t>
  </si>
  <si>
    <t>Dividend &amp; Interest Income</t>
  </si>
  <si>
    <t>Net Taxable Income</t>
  </si>
  <si>
    <t>Tax Rate</t>
  </si>
  <si>
    <t>Taxes Due</t>
  </si>
  <si>
    <t>Non Opg Exp: F Business</t>
  </si>
  <si>
    <t>LOC Increase / Decrease</t>
  </si>
  <si>
    <t>In Transit / Outstanding</t>
  </si>
  <si>
    <t>SIL</t>
  </si>
  <si>
    <t>GL Code 2</t>
  </si>
  <si>
    <t>Type 2</t>
  </si>
  <si>
    <t>GL Code</t>
  </si>
  <si>
    <t>Type</t>
  </si>
  <si>
    <t>Remarks</t>
  </si>
  <si>
    <t>CF Code</t>
  </si>
  <si>
    <t>Debit</t>
  </si>
  <si>
    <t>Credit</t>
  </si>
  <si>
    <t>Actual 05/23</t>
  </si>
  <si>
    <t>Budget 05/23</t>
  </si>
  <si>
    <t>Apr</t>
  </si>
  <si>
    <t>Interest Expense - Preferred Equity</t>
  </si>
  <si>
    <t>Reserve Payment to Prop Taxes</t>
  </si>
  <si>
    <t>Prop Tax Adj for Escrow</t>
  </si>
  <si>
    <t>Reserve Payment to Insurance</t>
  </si>
  <si>
    <t>Interest Expense - EIDL</t>
  </si>
  <si>
    <t>Take out ERC</t>
  </si>
  <si>
    <t>Purchase of Yardi Software</t>
  </si>
  <si>
    <t>SH Dist (Recurring Sched Pay to Investors)</t>
  </si>
  <si>
    <t>Investor Interest Expense (Nisha $1M Loan)</t>
  </si>
  <si>
    <t>Shortage Reserve</t>
  </si>
  <si>
    <t>Replacement Reserve</t>
  </si>
  <si>
    <t>Interest Rate Cap Reserve</t>
  </si>
  <si>
    <t>Interest Income on Escrow</t>
  </si>
  <si>
    <t>Interest Reserve Draw</t>
  </si>
  <si>
    <t>Interest Rate Cap Reimbursement</t>
  </si>
  <si>
    <t>Net Debt Service</t>
  </si>
  <si>
    <t>Reconcile</t>
  </si>
  <si>
    <t>Breakout</t>
  </si>
  <si>
    <t>What is this</t>
  </si>
  <si>
    <t>Details</t>
  </si>
  <si>
    <t>Add used</t>
  </si>
  <si>
    <t>total balance</t>
  </si>
  <si>
    <t>overstated 2m ub paydown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</si>
</sst>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m-yy;@"/>
    <numFmt numFmtId="165" formatCode="0_);(0)"/>
    <numFmt numFmtId="166" formatCode="0.0%"/>
  </numFmts>
  <fonts count="27" x14ac:knownFonts="1">
    <font>
      <color theme="1"/>
      <family val="2"/>
      <scheme val="minor"/>
      <sz val="11"/>
      <name val="Calibri"/>
    </font>
    <font>
      <b/>
      <family val="2"/>
      <sz val="12"/>
      <name val="Arial"/>
    </font>
    <font>
      <color theme="1"/>
      <family val="2"/>
      <sz val="12"/>
      <name val="Century Gothic"/>
    </font>
    <font>
      <i/>
      <color rgb="FFC00000"/>
      <family val="2"/>
      <sz val="12"/>
      <name val="Arial"/>
    </font>
    <font>
      <b/>
      <family val="2"/>
      <sz val="14"/>
      <name val="Arial"/>
    </font>
    <font>
      <color theme="1"/>
      <family val="2"/>
      <sz val="10"/>
      <name val="Century Gothic"/>
    </font>
    <font>
      <b/>
      <charset val="1"/>
      <family val="2"/>
      <sz val="12"/>
      <name val="Arial"/>
    </font>
    <font>
      <family val="2"/>
      <sz val="12"/>
      <name val="Arial"/>
    </font>
    <font>
      <b/>
      <color theme="1"/>
      <family val="2"/>
      <sz val="12"/>
      <name val="Century Gothic"/>
    </font>
    <font>
      <b/>
      <color indexed="8"/>
      <family val="2"/>
      <sz val="14"/>
      <name val="Arial"/>
    </font>
    <font>
      <b/>
      <color indexed="8"/>
      <family val="2"/>
      <sz val="12"/>
      <name val="Arial"/>
    </font>
    <font>
      <b/>
      <u/>
      <family val="2"/>
      <sz val="12"/>
      <name val="Arial"/>
    </font>
    <font>
      <color indexed="8"/>
      <family val="2"/>
      <sz val="12"/>
      <name val="Arial"/>
    </font>
    <font>
      <color indexed="8"/>
      <family val="2"/>
      <sz val="14"/>
      <name val="Arial"/>
    </font>
    <font>
      <family val="2"/>
      <sz val="14"/>
      <name val="Arial"/>
    </font>
    <font>
      <charset val="1"/>
      <color rgb="FF000000"/>
      <family val="2"/>
      <sz val="12"/>
      <name val="Century Gothic"/>
    </font>
    <font>
      <i/>
      <charset val="1"/>
      <color rgb="FFC00000"/>
      <family val="2"/>
      <sz val="12"/>
      <name val="Arial"/>
    </font>
    <font>
      <b/>
      <charset val="1"/>
      <color rgb="FF000000"/>
      <family val="2"/>
      <sz val="11"/>
      <name val="Calibri"/>
    </font>
    <font>
      <b/>
      <charset val="1"/>
      <family val="2"/>
      <sz val="14"/>
      <name val="Arial"/>
    </font>
    <font>
      <charset val="1"/>
      <family val="2"/>
      <sz val="12"/>
      <name val="Arial"/>
    </font>
    <font>
      <charset val="1"/>
      <family val="2"/>
      <sz val="14"/>
      <name val="Arial"/>
    </font>
    <font>
      <charset val="1"/>
      <color rgb="FF000000"/>
      <family val="2"/>
      <sz val="11"/>
      <name val="Calibri"/>
    </font>
    <font>
      <b/>
      <charset val="1"/>
      <color rgb="FF000000"/>
      <family val="2"/>
      <sz val="14"/>
      <name val="Arial"/>
    </font>
    <font>
      <b/>
      <charset val="1"/>
      <color rgb="FF000000"/>
      <family val="2"/>
      <sz val="12"/>
      <name val="Arial"/>
    </font>
    <font>
      <charset val="1"/>
      <color rgb="FF000000"/>
      <family val="2"/>
      <sz val="14"/>
      <name val="Arial"/>
    </font>
    <font>
      <b/>
      <u/>
      <charset val="1"/>
      <family val="2"/>
      <sz val="12"/>
      <name val="Arial"/>
    </font>
    <font>
      <charset val="1"/>
      <color rgb="FF000000"/>
      <family val="2"/>
      <sz val="12"/>
      <name val="Arial"/>
    </font>
  </fonts>
  <fills count="2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E699"/>
        <bgColor rgb="FFFFFF99"/>
      </patternFill>
    </fill>
    <fill>
      <patternFill patternType="solid">
        <fgColor rgb="FF000000"/>
        <bgColor rgb="FF003300"/>
      </patternFill>
    </fill>
    <fill>
      <patternFill patternType="solid">
        <fgColor rgb="FFDAE3F3"/>
        <bgColor rgb="FFD9D9D9"/>
      </patternFill>
    </fill>
    <fill>
      <patternFill patternType="solid">
        <fgColor rgb="FF33CCFF"/>
        <bgColor rgb="FF00CCFF"/>
      </patternFill>
    </fill>
    <fill>
      <patternFill patternType="solid">
        <fgColor rgb="FF92D050"/>
        <bgColor rgb="FFC0C0C0"/>
      </patternFill>
    </fill>
    <fill>
      <patternFill patternType="solid">
        <fgColor rgb="FFFFFF99"/>
        <bgColor rgb="FFFFE699"/>
      </patternFill>
    </fill>
    <fill>
      <patternFill patternType="solid">
        <fgColor rgb="FFFFFF00"/>
        <bgColor rgb="FFFFFF00"/>
      </patternFill>
    </fill>
    <fill>
      <patternFill patternType="solid">
        <fgColor rgb="FFFFCCFF"/>
        <bgColor rgb="FFD9D9D9"/>
      </patternFill>
    </fill>
    <fill>
      <patternFill patternType="solid">
        <fgColor rgb="FFFFFFFF"/>
        <bgColor rgb="FFCCFFFF"/>
      </patternFill>
    </fill>
    <fill>
      <patternFill patternType="solid">
        <fgColor rgb="FFF4B183"/>
        <bgColor rgb="FFFFCC99"/>
      </patternFill>
    </fill>
    <fill>
      <patternFill patternType="solid">
        <fgColor rgb="FFFFCC99"/>
        <bgColor rgb="FFFFE699"/>
      </patternFill>
    </fill>
  </fills>
  <borders count="2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medium"/>
      <right/>
      <top style="medium"/>
      <bottom style="thin"/>
      <diagonal/>
    </border>
    <border>
      <left/>
      <right style="medium"/>
      <top style="medium"/>
      <bottom style="thin"/>
      <diagonal/>
    </border>
    <border>
      <left style="thin"/>
      <right/>
      <top style="thin"/>
      <bottom style="thin"/>
      <diagonal/>
    </border>
    <border>
      <left style="medium"/>
      <right/>
      <top style="thin"/>
      <bottom style="thin"/>
      <diagonal/>
    </border>
    <border>
      <left/>
      <right style="medium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 style="thin"/>
      <bottom/>
      <diagonal/>
    </border>
    <border>
      <left style="medium"/>
      <right style="thin"/>
      <top style="thin"/>
      <bottom/>
      <diagonal/>
    </border>
    <border>
      <left style="thin"/>
      <right style="medium"/>
      <top style="thin"/>
      <bottom/>
      <diagonal/>
    </border>
    <border>
      <left/>
      <right/>
      <top style="thin"/>
      <bottom style="thin"/>
      <diagonal/>
    </border>
    <border>
      <left style="thin"/>
      <right style="thin"/>
      <top/>
      <bottom style="thin"/>
      <diagonal/>
    </border>
    <border>
      <left style="medium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 style="medium"/>
      <top style="medium"/>
      <bottom style="thin"/>
      <diagonal/>
    </border>
    <border>
      <left style="medium"/>
      <right style="medium"/>
      <top style="thin"/>
      <bottom style="thin"/>
      <diagonal/>
    </border>
  </borders>
  <cellStyleXfs count="1">
    <xf numFmtId="0" fontId="0" fillId="0" borderId="0"/>
  </cellStyleXfs>
  <cellXfs count="214">
    <xf numFmtId="0" fontId="0" fillId="0" borderId="0" xfId="0"/>
    <xf numFmtId="38" fontId="1" fillId="0" borderId="0" xfId="0" applyNumberFormat="1" applyFont="1"/>
    <xf numFmtId="38" fontId="2" fillId="0" borderId="0" xfId="0" applyNumberFormat="1" applyFont="1"/>
    <xf numFmtId="38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2" borderId="1" xfId="0" applyNumberFormat="1" applyFont="1" applyFill="1" applyBorder="1" applyAlignment="1">
      <alignment horizontal="center"/>
    </xf>
    <xf numFmtId="38" fontId="3" fillId="0" borderId="1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38" fontId="1" fillId="0" borderId="4" xfId="0" applyNumberFormat="1" applyFont="1" applyBorder="1" applyAlignment="1">
      <alignment vertical="center"/>
    </xf>
    <xf numFmtId="38" fontId="1" fillId="0" borderId="1" xfId="0" applyNumberFormat="1" applyFont="1" applyBorder="1" applyAlignment="1">
      <alignment vertical="center"/>
    </xf>
    <xf numFmtId="38" fontId="1" fillId="0" borderId="0" xfId="0" applyNumberFormat="1" applyFont="1" applyAlignment="1">
      <alignment horizontal="center" vertical="center" wrapText="1"/>
    </xf>
    <xf numFmtId="38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8" fontId="1" fillId="0" borderId="5" xfId="0" applyNumberFormat="1" applyFont="1" applyBorder="1" applyAlignment="1">
      <alignment horizontal="center" vertical="center" wrapText="1"/>
    </xf>
    <xf numFmtId="38" fontId="1" fillId="0" borderId="6" xfId="0" applyNumberFormat="1" applyFont="1" applyBorder="1" applyAlignment="1">
      <alignment horizontal="center" vertical="center" wrapText="1"/>
    </xf>
    <xf numFmtId="38" fontId="2" fillId="0" borderId="0" xfId="0" applyNumberFormat="1" applyFont="1" applyAlignment="1">
      <alignment horizontal="center" vertical="center" wrapText="1"/>
    </xf>
    <xf numFmtId="38" fontId="1" fillId="0" borderId="1" xfId="0" applyNumberFormat="1" applyFont="1" applyBorder="1" applyAlignment="1">
      <alignment horizontal="left"/>
    </xf>
    <xf numFmtId="38" fontId="4" fillId="3" borderId="1" xfId="0" applyNumberFormat="1" applyFont="1" applyFill="1" applyBorder="1"/>
    <xf numFmtId="38" fontId="4" fillId="4" borderId="1" xfId="0" applyNumberFormat="1" applyFont="1" applyFill="1" applyBorder="1"/>
    <xf numFmtId="38" fontId="4" fillId="0" borderId="7" xfId="0" applyNumberFormat="1" applyFont="1" applyBorder="1"/>
    <xf numFmtId="38" fontId="4" fillId="0" borderId="8" xfId="0" applyNumberFormat="1" applyFont="1" applyBorder="1"/>
    <xf numFmtId="38" fontId="5" fillId="0" borderId="0" xfId="0" applyNumberFormat="1" applyFont="1"/>
    <xf numFmtId="38" fontId="4" fillId="5" borderId="1" xfId="0" applyNumberFormat="1" applyFont="1" applyFill="1" applyBorder="1"/>
    <xf numFmtId="38" fontId="6" fillId="0" borderId="0" xfId="0" applyNumberFormat="1" applyFont="1"/>
    <xf numFmtId="38" fontId="1" fillId="3" borderId="1" xfId="0" applyNumberFormat="1" applyFont="1" applyFill="1" applyBorder="1"/>
    <xf numFmtId="38" fontId="1" fillId="0" borderId="7" xfId="0" applyNumberFormat="1" applyFont="1" applyBorder="1"/>
    <xf numFmtId="38" fontId="1" fillId="0" borderId="8" xfId="0" applyNumberFormat="1" applyFont="1" applyBorder="1"/>
    <xf numFmtId="38" fontId="1" fillId="4" borderId="1" xfId="0" applyNumberFormat="1" applyFont="1" applyFill="1" applyBorder="1"/>
    <xf numFmtId="38" fontId="7" fillId="0" borderId="0" xfId="0" applyNumberFormat="1" applyFont="1"/>
    <xf numFmtId="38" fontId="1" fillId="6" borderId="1" xfId="0" applyNumberFormat="1" applyFont="1" applyFill="1" applyBorder="1"/>
    <xf numFmtId="38" fontId="4" fillId="7" borderId="1" xfId="0" applyNumberFormat="1" applyFont="1" applyFill="1" applyBorder="1"/>
    <xf numFmtId="38" fontId="7" fillId="0" borderId="1" xfId="0" applyNumberFormat="1" applyFont="1" applyBorder="1"/>
    <xf numFmtId="38" fontId="1" fillId="8" borderId="1" xfId="0" applyNumberFormat="1" applyFont="1" applyFill="1" applyBorder="1"/>
    <xf numFmtId="38" fontId="1" fillId="7" borderId="1" xfId="0" applyNumberFormat="1" applyFont="1" applyFill="1" applyBorder="1"/>
    <xf numFmtId="38" fontId="7" fillId="0" borderId="7" xfId="0" applyNumberFormat="1" applyFont="1" applyBorder="1"/>
    <xf numFmtId="38" fontId="7" fillId="0" borderId="8" xfId="0" applyNumberFormat="1" applyFont="1" applyBorder="1"/>
    <xf numFmtId="38" fontId="1" fillId="9" borderId="1" xfId="0" applyNumberFormat="1" applyFont="1" applyFill="1" applyBorder="1"/>
    <xf numFmtId="38" fontId="4" fillId="8" borderId="1" xfId="0" applyNumberFormat="1" applyFont="1" applyFill="1" applyBorder="1"/>
    <xf numFmtId="165" fontId="1" fillId="7" borderId="1" xfId="0" applyNumberFormat="1" applyFont="1" applyFill="1" applyBorder="1"/>
    <xf numFmtId="38" fontId="1" fillId="10" borderId="1" xfId="0" applyNumberFormat="1" applyFont="1" applyFill="1" applyBorder="1" applyAlignment="1">
      <alignment horizontal="left"/>
    </xf>
    <xf numFmtId="38" fontId="4" fillId="10" borderId="1" xfId="0" applyNumberFormat="1" applyFont="1" applyFill="1" applyBorder="1"/>
    <xf numFmtId="38" fontId="1" fillId="10" borderId="1" xfId="0" applyNumberFormat="1" applyFont="1" applyFill="1" applyBorder="1"/>
    <xf numFmtId="38" fontId="1" fillId="10" borderId="7" xfId="0" applyNumberFormat="1" applyFont="1" applyFill="1" applyBorder="1"/>
    <xf numFmtId="38" fontId="1" fillId="10" borderId="8" xfId="0" applyNumberFormat="1" applyFont="1" applyFill="1" applyBorder="1"/>
    <xf numFmtId="38" fontId="1" fillId="10" borderId="0" xfId="0" applyNumberFormat="1" applyFont="1" applyFill="1"/>
    <xf numFmtId="38" fontId="2" fillId="10" borderId="0" xfId="0" applyNumberFormat="1" applyFont="1" applyFill="1"/>
    <xf numFmtId="38" fontId="1" fillId="6" borderId="1" xfId="0" applyNumberFormat="1" applyFont="1" applyFill="1" applyBorder="1" applyAlignment="1">
      <alignment horizontal="left"/>
    </xf>
    <xf numFmtId="38" fontId="4" fillId="0" borderId="1" xfId="0" applyNumberFormat="1" applyFont="1" applyBorder="1"/>
    <xf numFmtId="38" fontId="8" fillId="0" borderId="1" xfId="0" applyNumberFormat="1" applyFont="1" applyBorder="1" applyAlignment="1">
      <alignment horizontal="right"/>
    </xf>
    <xf numFmtId="38" fontId="2" fillId="0" borderId="1" xfId="0" applyNumberFormat="1" applyFont="1" applyBorder="1" applyAlignment="1">
      <alignment horizontal="right"/>
    </xf>
    <xf numFmtId="38" fontId="8" fillId="2" borderId="1" xfId="0" applyNumberFormat="1" applyFont="1" applyFill="1" applyBorder="1" applyAlignment="1">
      <alignment horizontal="right"/>
    </xf>
    <xf numFmtId="38" fontId="2" fillId="2" borderId="1" xfId="0" applyNumberFormat="1" applyFont="1" applyFill="1" applyBorder="1" applyAlignment="1">
      <alignment horizontal="right"/>
    </xf>
    <xf numFmtId="38" fontId="4" fillId="2" borderId="1" xfId="0" applyNumberFormat="1" applyFont="1" applyFill="1" applyBorder="1"/>
    <xf numFmtId="38" fontId="4" fillId="4" borderId="1" xfId="0" applyNumberFormat="1" applyFont="1" applyFill="1" applyBorder="1" applyAlignment="1">
      <alignment horizontal="left"/>
    </xf>
    <xf numFmtId="38" fontId="1" fillId="4" borderId="7" xfId="0" applyNumberFormat="1" applyFont="1" applyFill="1" applyBorder="1"/>
    <xf numFmtId="38" fontId="1" fillId="4" borderId="8" xfId="0" applyNumberFormat="1" applyFont="1" applyFill="1" applyBorder="1"/>
    <xf numFmtId="38" fontId="1" fillId="4" borderId="0" xfId="0" applyNumberFormat="1" applyFont="1" applyFill="1"/>
    <xf numFmtId="38" fontId="2" fillId="4" borderId="0" xfId="0" applyNumberFormat="1" applyFont="1" applyFill="1"/>
    <xf numFmtId="38" fontId="1" fillId="0" borderId="1" xfId="0" applyNumberFormat="1" applyFont="1" applyBorder="1" applyAlignment="1">
      <alignment horizontal="left" indent="3"/>
    </xf>
    <xf numFmtId="38" fontId="1" fillId="0" borderId="1" xfId="0" applyNumberFormat="1" applyFont="1" applyBorder="1" applyAlignment="1">
      <alignment horizontal="left" indent="6"/>
    </xf>
    <xf numFmtId="38" fontId="4" fillId="0" borderId="1" xfId="0" applyNumberFormat="1" applyFont="1" applyBorder="1" applyAlignment="1">
      <alignment horizontal="left" indent="3"/>
    </xf>
    <xf numFmtId="38" fontId="4" fillId="0" borderId="1" xfId="0" applyNumberFormat="1" applyFont="1" applyBorder="1" applyAlignment="1">
      <alignment horizontal="left" indent="5"/>
    </xf>
    <xf numFmtId="38" fontId="4" fillId="0" borderId="1" xfId="0" applyNumberFormat="1" applyFont="1" applyBorder="1" applyAlignment="1">
      <alignment horizontal="left" indent="8"/>
    </xf>
    <xf numFmtId="38" fontId="9" fillId="7" borderId="1" xfId="0" applyNumberFormat="1" applyFont="1" applyFill="1" applyBorder="1"/>
    <xf numFmtId="38" fontId="10" fillId="8" borderId="1" xfId="0" applyNumberFormat="1" applyFont="1" applyFill="1" applyBorder="1"/>
    <xf numFmtId="38" fontId="10" fillId="7" borderId="1" xfId="0" applyNumberFormat="1" applyFont="1" applyFill="1" applyBorder="1"/>
    <xf numFmtId="38" fontId="11" fillId="0" borderId="1" xfId="0" applyNumberFormat="1" applyFont="1" applyBorder="1"/>
    <xf numFmtId="38" fontId="11" fillId="0" borderId="1" xfId="0" applyNumberFormat="1" applyFont="1" applyBorder="1" applyAlignment="1">
      <alignment horizontal="left"/>
    </xf>
    <xf numFmtId="38" fontId="10" fillId="0" borderId="1" xfId="0" applyNumberFormat="1" applyFont="1" applyBorder="1"/>
    <xf numFmtId="38" fontId="12" fillId="0" borderId="1" xfId="0" applyNumberFormat="1" applyFont="1" applyBorder="1"/>
    <xf numFmtId="38" fontId="1" fillId="0" borderId="9" xfId="0" applyNumberFormat="1" applyFont="1" applyBorder="1" applyAlignment="1">
      <alignment horizontal="left"/>
    </xf>
    <xf numFmtId="38" fontId="1" fillId="8" borderId="9" xfId="0" applyNumberFormat="1" applyFont="1" applyFill="1" applyBorder="1"/>
    <xf numFmtId="38" fontId="7" fillId="0" borderId="9" xfId="0" applyNumberFormat="1" applyFont="1" applyBorder="1"/>
    <xf numFmtId="38" fontId="1" fillId="7" borderId="9" xfId="0" applyNumberFormat="1" applyFont="1" applyFill="1" applyBorder="1"/>
    <xf numFmtId="38" fontId="7" fillId="0" borderId="10" xfId="0" applyNumberFormat="1" applyFont="1" applyBorder="1"/>
    <xf numFmtId="38" fontId="7" fillId="0" borderId="11" xfId="0" applyNumberFormat="1" applyFont="1" applyBorder="1"/>
    <xf numFmtId="38" fontId="1" fillId="0" borderId="9" xfId="0" applyNumberFormat="1" applyFont="1" applyBorder="1"/>
    <xf numFmtId="38" fontId="7" fillId="0" borderId="12" xfId="0" applyNumberFormat="1" applyFont="1" applyBorder="1"/>
    <xf numFmtId="38" fontId="1" fillId="0" borderId="12" xfId="0" applyNumberFormat="1" applyFont="1" applyBorder="1"/>
    <xf numFmtId="38" fontId="2" fillId="0" borderId="12" xfId="0" applyNumberFormat="1" applyFont="1" applyBorder="1"/>
    <xf numFmtId="38" fontId="10" fillId="0" borderId="12" xfId="0" applyNumberFormat="1" applyFont="1" applyBorder="1"/>
    <xf numFmtId="38" fontId="1" fillId="6" borderId="13" xfId="0" applyNumberFormat="1" applyFont="1" applyFill="1" applyBorder="1"/>
    <xf numFmtId="38" fontId="1" fillId="0" borderId="13" xfId="0" applyNumberFormat="1" applyFont="1" applyBorder="1"/>
    <xf numFmtId="38" fontId="4" fillId="7" borderId="13" xfId="0" applyNumberFormat="1" applyFont="1" applyFill="1" applyBorder="1"/>
    <xf numFmtId="38" fontId="1" fillId="8" borderId="13" xfId="0" applyNumberFormat="1" applyFont="1" applyFill="1" applyBorder="1"/>
    <xf numFmtId="38" fontId="7" fillId="0" borderId="13" xfId="0" applyNumberFormat="1" applyFont="1" applyBorder="1"/>
    <xf numFmtId="38" fontId="1" fillId="7" borderId="13" xfId="0" applyNumberFormat="1" applyFont="1" applyFill="1" applyBorder="1"/>
    <xf numFmtId="38" fontId="7" fillId="0" borderId="14" xfId="0" applyNumberFormat="1" applyFont="1" applyBorder="1"/>
    <xf numFmtId="38" fontId="7" fillId="0" borderId="15" xfId="0" applyNumberFormat="1" applyFont="1" applyBorder="1"/>
    <xf numFmtId="38" fontId="4" fillId="5" borderId="13" xfId="0" applyNumberFormat="1" applyFont="1" applyFill="1" applyBorder="1"/>
    <xf numFmtId="38" fontId="1" fillId="8" borderId="1" xfId="0" applyNumberFormat="1" applyFont="1" applyFill="1" applyBorder="1" applyAlignment="1">
      <alignment horizontal="left"/>
    </xf>
    <xf numFmtId="38" fontId="1" fillId="5" borderId="1" xfId="0" applyNumberFormat="1" applyFont="1" applyFill="1" applyBorder="1"/>
    <xf numFmtId="38" fontId="1" fillId="11" borderId="1" xfId="0" applyNumberFormat="1" applyFont="1" applyFill="1" applyBorder="1"/>
    <xf numFmtId="38" fontId="1" fillId="12" borderId="1" xfId="0" applyNumberFormat="1" applyFont="1" applyFill="1" applyBorder="1" applyAlignment="1">
      <alignment horizontal="left"/>
    </xf>
    <xf numFmtId="38" fontId="1" fillId="12" borderId="1" xfId="0" applyNumberFormat="1" applyFont="1" applyFill="1" applyBorder="1"/>
    <xf numFmtId="38" fontId="7" fillId="0" borderId="16" xfId="0" applyNumberFormat="1" applyFont="1" applyBorder="1"/>
    <xf numFmtId="38" fontId="7" fillId="0" borderId="17" xfId="0" applyNumberFormat="1" applyFont="1" applyBorder="1"/>
    <xf numFmtId="38" fontId="2" fillId="4" borderId="1" xfId="0" applyNumberFormat="1" applyFont="1" applyFill="1" applyBorder="1"/>
    <xf numFmtId="38" fontId="2" fillId="0" borderId="1" xfId="0" applyNumberFormat="1" applyFont="1" applyBorder="1"/>
    <xf numFmtId="166" fontId="1" fillId="0" borderId="1" xfId="0" applyNumberFormat="1" applyFont="1" applyBorder="1"/>
    <xf numFmtId="38" fontId="13" fillId="0" borderId="1" xfId="0" applyNumberFormat="1" applyFont="1" applyBorder="1"/>
    <xf numFmtId="38" fontId="14" fillId="13" borderId="1" xfId="0" applyNumberFormat="1" applyFont="1" applyFill="1" applyBorder="1"/>
    <xf numFmtId="38" fontId="12" fillId="0" borderId="9" xfId="0" applyNumberFormat="1" applyFont="1" applyBorder="1"/>
    <xf numFmtId="38" fontId="15" fillId="0" borderId="0" xfId="0" applyNumberFormat="1" applyFont="1"/>
    <xf numFmtId="38" fontId="6" fillId="0" borderId="1" xfId="0" applyNumberFormat="1" applyFont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8" fontId="6" fillId="0" borderId="1" xfId="0" applyNumberFormat="1" applyFont="1" applyBorder="1" applyAlignment="1">
      <alignment horizontal="center"/>
    </xf>
    <xf numFmtId="38" fontId="6" fillId="14" borderId="1" xfId="0" applyNumberFormat="1" applyFont="1" applyFill="1" applyBorder="1" applyAlignment="1">
      <alignment horizontal="center"/>
    </xf>
    <xf numFmtId="38" fontId="16" fillId="0" borderId="1" xfId="0" applyNumberFormat="1" applyFont="1" applyBorder="1" applyAlignment="1">
      <alignment horizontal="center"/>
    </xf>
    <xf numFmtId="38" fontId="6" fillId="0" borderId="18" xfId="0" applyNumberFormat="1" applyFont="1" applyBorder="1" applyAlignment="1">
      <alignment horizontal="center"/>
    </xf>
    <xf numFmtId="38" fontId="6" fillId="0" borderId="4" xfId="0" applyNumberFormat="1" applyFont="1" applyBorder="1" applyAlignment="1">
      <alignment vertical="center"/>
    </xf>
    <xf numFmtId="38" fontId="6" fillId="0" borderId="1" xfId="0" applyNumberFormat="1" applyFont="1" applyBorder="1" applyAlignment="1">
      <alignment vertical="center"/>
    </xf>
    <xf numFmtId="38" fontId="6" fillId="0" borderId="0" xfId="0" applyNumberFormat="1" applyFont="1" applyAlignment="1">
      <alignment horizontal="center" vertical="center" wrapText="1"/>
    </xf>
    <xf numFmtId="38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8" fontId="6" fillId="0" borderId="19" xfId="0" applyNumberFormat="1" applyFont="1" applyBorder="1" applyAlignment="1">
      <alignment horizontal="center" vertical="center" wrapText="1"/>
    </xf>
    <xf numFmtId="38" fontId="15" fillId="0" borderId="0" xfId="0" applyNumberFormat="1" applyFont="1" applyAlignment="1">
      <alignment horizontal="center" vertical="center" wrapText="1"/>
    </xf>
    <xf numFmtId="0" fontId="17" fillId="0" borderId="0" xfId="0" applyFont="1"/>
    <xf numFmtId="38" fontId="17" fillId="0" borderId="0" xfId="0" applyNumberFormat="1" applyFont="1"/>
    <xf numFmtId="38" fontId="6" fillId="0" borderId="1" xfId="0" applyNumberFormat="1" applyFont="1" applyBorder="1" applyAlignment="1">
      <alignment horizontal="left"/>
    </xf>
    <xf numFmtId="38" fontId="18" fillId="15" borderId="1" xfId="0" applyNumberFormat="1" applyFont="1" applyFill="1" applyBorder="1"/>
    <xf numFmtId="38" fontId="18" fillId="16" borderId="1" xfId="0" applyNumberFormat="1" applyFont="1" applyFill="1" applyBorder="1"/>
    <xf numFmtId="38" fontId="6" fillId="16" borderId="1" xfId="0" applyNumberFormat="1" applyFont="1" applyFill="1" applyBorder="1"/>
    <xf numFmtId="38" fontId="18" fillId="17" borderId="1" xfId="0" applyNumberFormat="1" applyFont="1" applyFill="1" applyBorder="1"/>
    <xf numFmtId="38" fontId="18" fillId="0" borderId="7" xfId="0" applyNumberFormat="1" applyFont="1" applyBorder="1"/>
    <xf numFmtId="38" fontId="18" fillId="0" borderId="8" xfId="0" applyNumberFormat="1" applyFont="1" applyBorder="1"/>
    <xf numFmtId="38" fontId="0" fillId="0" borderId="0" xfId="0" applyNumberFormat="1"/>
    <xf numFmtId="38" fontId="18" fillId="18" borderId="1" xfId="0" applyNumberFormat="1" applyFont="1" applyFill="1" applyBorder="1"/>
    <xf numFmtId="38" fontId="18" fillId="19" borderId="1" xfId="0" applyNumberFormat="1" applyFont="1" applyFill="1" applyBorder="1"/>
    <xf numFmtId="38" fontId="6" fillId="15" borderId="1" xfId="0" applyNumberFormat="1" applyFont="1" applyFill="1" applyBorder="1"/>
    <xf numFmtId="38" fontId="6" fillId="20" borderId="1" xfId="0" applyNumberFormat="1" applyFont="1" applyFill="1" applyBorder="1"/>
    <xf numFmtId="38" fontId="6" fillId="0" borderId="7" xfId="0" applyNumberFormat="1" applyFont="1" applyBorder="1"/>
    <xf numFmtId="38" fontId="6" fillId="0" borderId="8" xfId="0" applyNumberFormat="1" applyFont="1" applyBorder="1"/>
    <xf numFmtId="38" fontId="6" fillId="16" borderId="0" xfId="0" applyNumberFormat="1" applyFont="1" applyFill="1"/>
    <xf numFmtId="38" fontId="6" fillId="21" borderId="1" xfId="0" applyNumberFormat="1" applyFont="1" applyFill="1" applyBorder="1"/>
    <xf numFmtId="38" fontId="18" fillId="22" borderId="1" xfId="0" applyNumberFormat="1" applyFont="1" applyFill="1" applyBorder="1"/>
    <xf numFmtId="38" fontId="19" fillId="0" borderId="1" xfId="0" applyNumberFormat="1" applyFont="1" applyBorder="1"/>
    <xf numFmtId="38" fontId="6" fillId="22" borderId="1" xfId="0" applyNumberFormat="1" applyFont="1" applyFill="1" applyBorder="1"/>
    <xf numFmtId="38" fontId="19" fillId="23" borderId="1" xfId="0" applyNumberFormat="1" applyFont="1" applyFill="1" applyBorder="1"/>
    <xf numFmtId="38" fontId="20" fillId="0" borderId="1" xfId="0" applyNumberFormat="1" applyFont="1" applyBorder="1"/>
    <xf numFmtId="38" fontId="19" fillId="0" borderId="7" xfId="0" applyNumberFormat="1" applyFont="1" applyBorder="1"/>
    <xf numFmtId="38" fontId="19" fillId="0" borderId="8" xfId="0" applyNumberFormat="1" applyFont="1" applyBorder="1"/>
    <xf numFmtId="38" fontId="6" fillId="17" borderId="1" xfId="0" applyNumberFormat="1" applyFont="1" applyFill="1" applyBorder="1"/>
    <xf numFmtId="0" fontId="21" fillId="0" borderId="0" xfId="0" applyFont="1"/>
    <xf numFmtId="38" fontId="20" fillId="24" borderId="1" xfId="0" applyNumberFormat="1" applyFont="1" applyFill="1" applyBorder="1"/>
    <xf numFmtId="165" fontId="6" fillId="22" borderId="1" xfId="0" applyNumberFormat="1" applyFont="1" applyFill="1" applyBorder="1"/>
    <xf numFmtId="38" fontId="6" fillId="25" borderId="1" xfId="0" applyNumberFormat="1" applyFont="1" applyFill="1" applyBorder="1" applyAlignment="1">
      <alignment horizontal="left"/>
    </xf>
    <xf numFmtId="38" fontId="18" fillId="25" borderId="1" xfId="0" applyNumberFormat="1" applyFont="1" applyFill="1" applyBorder="1"/>
    <xf numFmtId="38" fontId="6" fillId="25" borderId="1" xfId="0" applyNumberFormat="1" applyFont="1" applyFill="1" applyBorder="1"/>
    <xf numFmtId="38" fontId="6" fillId="25" borderId="7" xfId="0" applyNumberFormat="1" applyFont="1" applyFill="1" applyBorder="1"/>
    <xf numFmtId="38" fontId="6" fillId="25" borderId="8" xfId="0" applyNumberFormat="1" applyFont="1" applyFill="1" applyBorder="1"/>
    <xf numFmtId="38" fontId="6" fillId="25" borderId="0" xfId="0" applyNumberFormat="1" applyFont="1" applyFill="1"/>
    <xf numFmtId="38" fontId="15" fillId="25" borderId="0" xfId="0" applyNumberFormat="1" applyFont="1" applyFill="1"/>
    <xf numFmtId="38" fontId="6" fillId="21" borderId="1" xfId="0" applyNumberFormat="1" applyFont="1" applyFill="1" applyBorder="1" applyAlignment="1">
      <alignment horizontal="left"/>
    </xf>
    <xf numFmtId="38" fontId="18" fillId="0" borderId="1" xfId="0" applyNumberFormat="1" applyFont="1" applyBorder="1"/>
    <xf numFmtId="38" fontId="15" fillId="0" borderId="1" xfId="0" applyNumberFormat="1" applyFont="1" applyBorder="1" applyAlignment="1">
      <alignment horizontal="right"/>
    </xf>
    <xf numFmtId="38" fontId="15" fillId="14" borderId="1" xfId="0" applyNumberFormat="1" applyFont="1" applyFill="1" applyBorder="1" applyAlignment="1">
      <alignment horizontal="right"/>
    </xf>
    <xf numFmtId="38" fontId="18" fillId="16" borderId="1" xfId="0" applyNumberFormat="1" applyFont="1" applyFill="1" applyBorder="1" applyAlignment="1">
      <alignment horizontal="left"/>
    </xf>
    <xf numFmtId="38" fontId="6" fillId="16" borderId="7" xfId="0" applyNumberFormat="1" applyFont="1" applyFill="1" applyBorder="1"/>
    <xf numFmtId="38" fontId="6" fillId="16" borderId="8" xfId="0" applyNumberFormat="1" applyFont="1" applyFill="1" applyBorder="1"/>
    <xf numFmtId="38" fontId="15" fillId="16" borderId="0" xfId="0" applyNumberFormat="1" applyFont="1" applyFill="1"/>
    <xf numFmtId="38" fontId="6" fillId="0" borderId="1" xfId="0" applyNumberFormat="1" applyFont="1" applyBorder="1" applyAlignment="1">
      <alignment horizontal="left" indent="3"/>
    </xf>
    <xf numFmtId="38" fontId="6" fillId="0" borderId="1" xfId="0" applyNumberFormat="1" applyFont="1" applyBorder="1" applyAlignment="1">
      <alignment horizontal="left" indent="6"/>
    </xf>
    <xf numFmtId="38" fontId="18" fillId="0" borderId="1" xfId="0" applyNumberFormat="1" applyFont="1" applyBorder="1" applyAlignment="1">
      <alignment horizontal="left" indent="3"/>
    </xf>
    <xf numFmtId="38" fontId="18" fillId="0" borderId="1" xfId="0" applyNumberFormat="1" applyFont="1" applyBorder="1" applyAlignment="1">
      <alignment horizontal="left" indent="5"/>
    </xf>
    <xf numFmtId="38" fontId="18" fillId="0" borderId="1" xfId="0" applyNumberFormat="1" applyFont="1" applyBorder="1" applyAlignment="1">
      <alignment horizontal="left" indent="8"/>
    </xf>
    <xf numFmtId="38" fontId="6" fillId="23" borderId="1" xfId="0" applyNumberFormat="1" applyFont="1" applyFill="1" applyBorder="1"/>
    <xf numFmtId="38" fontId="22" fillId="22" borderId="1" xfId="0" applyNumberFormat="1" applyFont="1" applyFill="1" applyBorder="1"/>
    <xf numFmtId="38" fontId="23" fillId="22" borderId="1" xfId="0" applyNumberFormat="1" applyFont="1" applyFill="1" applyBorder="1"/>
    <xf numFmtId="38" fontId="24" fillId="0" borderId="1" xfId="0" applyNumberFormat="1" applyFont="1" applyBorder="1"/>
    <xf numFmtId="38" fontId="25" fillId="0" borderId="1" xfId="0" applyNumberFormat="1" applyFont="1" applyBorder="1"/>
    <xf numFmtId="38" fontId="26" fillId="0" borderId="1" xfId="0" applyNumberFormat="1" applyFont="1" applyBorder="1"/>
    <xf numFmtId="38" fontId="19" fillId="0" borderId="0" xfId="0" applyNumberFormat="1" applyFont="1"/>
    <xf numFmtId="38" fontId="22" fillId="0" borderId="1" xfId="0" applyNumberFormat="1" applyFont="1" applyBorder="1"/>
    <xf numFmtId="38" fontId="25" fillId="0" borderId="1" xfId="0" applyNumberFormat="1" applyFont="1" applyBorder="1" applyAlignment="1">
      <alignment horizontal="left"/>
    </xf>
    <xf numFmtId="38" fontId="23" fillId="0" borderId="1" xfId="0" applyNumberFormat="1" applyFont="1" applyBorder="1"/>
    <xf numFmtId="38" fontId="18" fillId="0" borderId="0" xfId="0" applyNumberFormat="1" applyFont="1"/>
    <xf numFmtId="38" fontId="26" fillId="0" borderId="9" xfId="0" applyNumberFormat="1" applyFont="1" applyBorder="1"/>
    <xf numFmtId="38" fontId="6" fillId="0" borderId="9" xfId="0" applyNumberFormat="1" applyFont="1" applyBorder="1" applyAlignment="1">
      <alignment horizontal="left"/>
    </xf>
    <xf numFmtId="38" fontId="6" fillId="22" borderId="9" xfId="0" applyNumberFormat="1" applyFont="1" applyFill="1" applyBorder="1"/>
    <xf numFmtId="38" fontId="19" fillId="0" borderId="9" xfId="0" applyNumberFormat="1" applyFont="1" applyBorder="1"/>
    <xf numFmtId="38" fontId="24" fillId="0" borderId="9" xfId="0" applyNumberFormat="1" applyFont="1" applyBorder="1"/>
    <xf numFmtId="38" fontId="19" fillId="0" borderId="10" xfId="0" applyNumberFormat="1" applyFont="1" applyBorder="1"/>
    <xf numFmtId="38" fontId="19" fillId="0" borderId="11" xfId="0" applyNumberFormat="1" applyFont="1" applyBorder="1"/>
    <xf numFmtId="38" fontId="6" fillId="0" borderId="9" xfId="0" applyNumberFormat="1" applyFont="1" applyBorder="1"/>
    <xf numFmtId="38" fontId="18" fillId="0" borderId="12" xfId="0" applyNumberFormat="1" applyFont="1" applyBorder="1"/>
    <xf numFmtId="38" fontId="19" fillId="0" borderId="12" xfId="0" applyNumberFormat="1" applyFont="1" applyBorder="1"/>
    <xf numFmtId="38" fontId="6" fillId="0" borderId="12" xfId="0" applyNumberFormat="1" applyFont="1" applyBorder="1"/>
    <xf numFmtId="38" fontId="15" fillId="0" borderId="12" xfId="0" applyNumberFormat="1" applyFont="1" applyBorder="1"/>
    <xf numFmtId="38" fontId="23" fillId="0" borderId="12" xfId="0" applyNumberFormat="1" applyFont="1" applyBorder="1"/>
    <xf numFmtId="38" fontId="6" fillId="21" borderId="13" xfId="0" applyNumberFormat="1" applyFont="1" applyFill="1" applyBorder="1"/>
    <xf numFmtId="38" fontId="6" fillId="0" borderId="13" xfId="0" applyNumberFormat="1" applyFont="1" applyBorder="1"/>
    <xf numFmtId="38" fontId="18" fillId="22" borderId="13" xfId="0" applyNumberFormat="1" applyFont="1" applyFill="1" applyBorder="1"/>
    <xf numFmtId="38" fontId="6" fillId="22" borderId="13" xfId="0" applyNumberFormat="1" applyFont="1" applyFill="1" applyBorder="1"/>
    <xf numFmtId="38" fontId="19" fillId="0" borderId="13" xfId="0" applyNumberFormat="1" applyFont="1" applyBorder="1"/>
    <xf numFmtId="38" fontId="20" fillId="0" borderId="13" xfId="0" applyNumberFormat="1" applyFont="1" applyBorder="1"/>
    <xf numFmtId="38" fontId="19" fillId="0" borderId="14" xfId="0" applyNumberFormat="1" applyFont="1" applyBorder="1"/>
    <xf numFmtId="38" fontId="19" fillId="0" borderId="15" xfId="0" applyNumberFormat="1" applyFont="1" applyBorder="1"/>
    <xf numFmtId="38" fontId="18" fillId="18" borderId="13" xfId="0" applyNumberFormat="1" applyFont="1" applyFill="1" applyBorder="1"/>
    <xf numFmtId="38" fontId="6" fillId="22" borderId="1" xfId="0" applyNumberFormat="1" applyFont="1" applyFill="1" applyBorder="1" applyAlignment="1">
      <alignment horizontal="left"/>
    </xf>
    <xf numFmtId="38" fontId="1" fillId="22" borderId="1" xfId="0" applyNumberFormat="1" applyFont="1" applyFill="1" applyBorder="1"/>
    <xf numFmtId="38" fontId="6" fillId="18" borderId="1" xfId="0" applyNumberFormat="1" applyFont="1" applyFill="1" applyBorder="1"/>
    <xf numFmtId="38" fontId="6" fillId="26" borderId="1" xfId="0" applyNumberFormat="1" applyFont="1" applyFill="1" applyBorder="1"/>
    <xf numFmtId="38" fontId="6" fillId="27" borderId="1" xfId="0" applyNumberFormat="1" applyFont="1" applyFill="1" applyBorder="1" applyAlignment="1">
      <alignment horizontal="left"/>
    </xf>
    <xf numFmtId="38" fontId="6" fillId="27" borderId="1" xfId="0" applyNumberFormat="1" applyFont="1" applyFill="1" applyBorder="1"/>
    <xf numFmtId="38" fontId="19" fillId="0" borderId="16" xfId="0" applyNumberFormat="1" applyFont="1" applyBorder="1"/>
    <xf numFmtId="38" fontId="19" fillId="0" borderId="17" xfId="0" applyNumberFormat="1" applyFont="1" applyBorder="1"/>
    <xf numFmtId="38" fontId="15" fillId="16" borderId="1" xfId="0" applyNumberFormat="1" applyFont="1" applyFill="1" applyBorder="1"/>
    <xf numFmtId="38" fontId="15" fillId="0" borderId="1" xfId="0" applyNumberFormat="1" applyFont="1" applyBorder="1"/>
    <xf numFmtId="166" fontId="6" fillId="0" borderId="1" xfId="0" applyNumberFormat="1" applyFont="1" applyBorder="1"/>
  </cellXfs>
  <cellStyles count="1">
    <cellStyle name="Normal" xfId="0" builtinId="0"/>
  </cellStyles>
  <dxfs count="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59.xml"/><Relationship Id="rId5" Type="http://schemas.openxmlformats.org/officeDocument/2006/relationships/worksheet" Target="worksheets/sheet265.xml"/><Relationship Id="rId6" Type="http://schemas.openxmlformats.org/officeDocument/2006/relationships/worksheet" Target="worksheets/sheet266.xml"/><Relationship Id="rId7" Type="http://schemas.openxmlformats.org/officeDocument/2006/relationships/worksheet" Target="worksheets/sheet269.xml"/><Relationship Id="rId8" Type="http://schemas.openxmlformats.org/officeDocument/2006/relationships/worksheet" Target="worksheets/sheet270.xml"/><Relationship Id="rId9" Type="http://schemas.openxmlformats.org/officeDocument/2006/relationships/worksheet" Target="worksheets/sheet271.xml"/><Relationship Id="rId10" Type="http://schemas.openxmlformats.org/officeDocument/2006/relationships/worksheet" Target="worksheets/sheet1.xml"/><Relationship Id="rId11" Type="http://schemas.openxmlformats.org/officeDocument/2006/relationships/worksheet" Target="worksheets/sheet2.xml"/><Relationship Id="rId12" Type="http://schemas.openxmlformats.org/officeDocument/2006/relationships/worksheet" Target="worksheets/sheet3.xml"/><Relationship Id="rId13" Type="http://schemas.openxmlformats.org/officeDocument/2006/relationships/worksheet" Target="worksheets/sheet4.xml"/><Relationship Id="rId1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FormatPr defaultRowHeight="15" outlineLevelRow="0" outlineLevelCol="0" x14ac:dyDescent="55"/>
  <sheetData/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FormatPr defaultRowHeight="15" outlineLevelRow="0" outlineLevelCol="0" x14ac:dyDescent="55"/>
  <sheetData/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369"/>
  <sheetViews>
    <sheetView workbookViewId="0" zoomScale="100" zoomScaleNormal="100">
      <pane xSplit="3" ySplit="3" topLeftCell="D4" activePane="bottomRight" state="frozen"/>
      <selection pane="bottomRight" activeCell="B2" sqref="B2"/>
    </sheetView>
  </sheetViews>
  <sheetFormatPr defaultRowHeight="17.25" outlineLevelRow="1" outlineLevelCol="3" x14ac:dyDescent="0.3" defaultColWidth="9.140625" customHeight="1"/>
  <cols>
    <col min="1" max="1" width="6" style="1" customWidth="1"/>
    <col min="2" max="2" width="34.85546875" style="1" customWidth="1"/>
    <col min="3" max="3" width="12.7109375" style="1" customWidth="1"/>
    <col min="4" max="4" width="9.7109375" style="1" outlineLevel="1" customWidth="1"/>
    <col min="5" max="5" width="7.5703125" style="1" outlineLevel="1" customWidth="1"/>
    <col min="6" max="6" width="6.85546875" style="1" outlineLevel="2" customWidth="1"/>
    <col min="7" max="7" width="8.140625" style="1" outlineLevel="2" customWidth="1"/>
    <col min="8" max="8" width="6" style="1" outlineLevel="2" customWidth="1"/>
    <col min="9" max="9" width="5.28515625" style="1" outlineLevel="2" customWidth="1"/>
    <col min="10" max="10" width="6.7109375" style="1" outlineLevel="2" customWidth="1"/>
    <col min="11" max="11" width="5.5703125" style="1" outlineLevel="2" customWidth="1"/>
    <col min="12" max="12" width="8.140625" style="1" outlineLevel="2" customWidth="1"/>
    <col min="13" max="13" width="6" style="1" outlineLevel="2" customWidth="1"/>
    <col min="14" max="14" width="7.5703125" style="1" outlineLevel="2" customWidth="1"/>
    <col min="15" max="15" width="8.28515625" style="1" outlineLevel="1" customWidth="1"/>
    <col min="16" max="16" width="6.42578125" style="1" outlineLevel="2" customWidth="1"/>
    <col min="17" max="17" width="6.140625" style="1" outlineLevel="2" customWidth="1"/>
    <col min="18" max="18" width="7.140625" style="1" outlineLevel="1" customWidth="1"/>
    <col min="19" max="19" width="5.85546875" style="1" outlineLevel="1" customWidth="1"/>
    <col min="20" max="20" width="6.85546875" style="1" outlineLevel="1" customWidth="1"/>
    <col min="21" max="21" width="8.28515625" style="1" outlineLevel="1" customWidth="1"/>
    <col min="22" max="22" width="6.5703125" style="1" outlineLevel="2" customWidth="1"/>
    <col min="23" max="23" width="6.7109375" style="1" outlineLevel="2" customWidth="1"/>
    <col min="24" max="24" width="6" style="1" outlineLevel="2" customWidth="1"/>
    <col min="25" max="26" width="6.85546875" style="1" outlineLevel="2" customWidth="1"/>
    <col min="27" max="28" width="8.7109375" style="1" outlineLevel="2" customWidth="1"/>
    <col min="29" max="29" width="6.28515625" style="1" outlineLevel="2" customWidth="1"/>
    <col min="30" max="31" width="6.85546875" style="1" outlineLevel="2" customWidth="1"/>
    <col min="32" max="32" width="5.42578125" style="1" outlineLevel="2" customWidth="1"/>
    <col min="33" max="33" width="6.85546875" style="1" outlineLevel="2" customWidth="1"/>
    <col min="34" max="34" width="5" style="1" outlineLevel="2" customWidth="1"/>
    <col min="35" max="36" width="6.85546875" style="1" outlineLevel="2" customWidth="1"/>
    <col min="37" max="37" width="5.42578125" style="1" outlineLevel="2" customWidth="1"/>
    <col min="38" max="38" width="6.85546875" style="1" outlineLevel="2" customWidth="1"/>
    <col min="39" max="39" width="5.42578125" style="1" outlineLevel="2" customWidth="1"/>
    <col min="40" max="40" width="6" style="1" outlineLevel="2" customWidth="1"/>
    <col min="41" max="41" width="5.85546875" style="1" outlineLevel="2" customWidth="1"/>
    <col min="42" max="43" width="6.85546875" style="1" outlineLevel="2" customWidth="1"/>
    <col min="44" max="44" width="5.42578125" style="1" outlineLevel="2" customWidth="1"/>
    <col min="45" max="47" width="6.85546875" style="1" outlineLevel="2" customWidth="1"/>
    <col min="48" max="48" width="5.42578125" style="1" outlineLevel="2" customWidth="1"/>
    <col min="49" max="49" width="6" style="1" outlineLevel="2" customWidth="1"/>
    <col min="50" max="50" width="5.42578125" style="1" outlineLevel="2" customWidth="1"/>
    <col min="51" max="51" width="6.85546875" style="1" outlineLevel="2" customWidth="1"/>
    <col min="52" max="52" width="5.42578125" style="1" outlineLevel="2" customWidth="1"/>
    <col min="53" max="53" width="6.85546875" style="1" outlineLevel="2" customWidth="1"/>
    <col min="54" max="54" width="5.42578125" style="1" outlineLevel="2" customWidth="1"/>
    <col min="55" max="55" width="5.85546875" style="1" outlineLevel="2" customWidth="1"/>
    <col min="56" max="56" width="6.85546875" style="1" outlineLevel="2" customWidth="1"/>
    <col min="57" max="57" width="5.42578125" style="1" outlineLevel="2" customWidth="1"/>
    <col min="58" max="59" width="6.85546875" style="1" outlineLevel="2" customWidth="1"/>
    <col min="60" max="60" width="8.7109375" style="1" outlineLevel="2" customWidth="1"/>
    <col min="61" max="61" width="5.42578125" style="1" outlineLevel="2" customWidth="1"/>
    <col min="62" max="62" width="6" style="1" outlineLevel="2" customWidth="1"/>
    <col min="63" max="63" width="6.140625" style="1" outlineLevel="2" customWidth="1"/>
    <col min="64" max="64" width="7.42578125" style="1" outlineLevel="2" customWidth="1"/>
    <col min="65" max="65" width="6.85546875" style="1" outlineLevel="2" customWidth="1"/>
    <col min="66" max="66" width="8" style="1" outlineLevel="2" customWidth="1"/>
    <col min="67" max="67" width="5.42578125" style="1" outlineLevel="2" customWidth="1"/>
    <col min="68" max="68" width="6.85546875" style="1" outlineLevel="2" customWidth="1"/>
    <col min="69" max="69" width="6.140625" style="1" outlineLevel="2" customWidth="1"/>
    <col min="70" max="70" width="6.85546875" style="1" outlineLevel="2" customWidth="1"/>
    <col min="71" max="71" width="5.28515625" style="1" outlineLevel="2" customWidth="1"/>
    <col min="72" max="74" width="6.85546875" style="1" outlineLevel="2" customWidth="1"/>
    <col min="75" max="75" width="5.5703125" style="1" outlineLevel="2" customWidth="1"/>
    <col min="76" max="78" width="6.85546875" style="1" outlineLevel="2" customWidth="1"/>
    <col min="79" max="80" width="5.42578125" style="1" outlineLevel="2" customWidth="1"/>
    <col min="81" max="81" width="6.85546875" style="1" outlineLevel="2" customWidth="1"/>
    <col min="82" max="82" width="8.7109375" style="1" outlineLevel="2" customWidth="1"/>
    <col min="83" max="83" width="6.85546875" style="1" outlineLevel="2" customWidth="1"/>
    <col min="84" max="84" width="7.28515625" style="1" outlineLevel="2" customWidth="1"/>
    <col min="85" max="85" width="10" style="1" outlineLevel="2" customWidth="1"/>
    <col min="86" max="88" width="11.28515625" style="1" outlineLevel="1" customWidth="1"/>
    <col min="89" max="90" width="11.85546875" style="1" outlineLevel="2" customWidth="1"/>
    <col min="91" max="91" width="11.28515625" style="1" outlineLevel="2" customWidth="1"/>
    <col min="92" max="92" width="16.7109375" style="1" outlineLevel="2" customWidth="1"/>
    <col min="93" max="93" width="1.5703125" style="2" outlineLevel="2" customWidth="1"/>
    <col min="94" max="96" width="10.5703125" style="1" outlineLevel="3" collapsed="1" customWidth="1"/>
    <col min="97" max="97" width="4" style="2" outlineLevel="2" customWidth="1"/>
    <col min="98" max="98" width="12.85546875" style="1" outlineLevel="2" customWidth="1"/>
    <col min="99" max="99" width="1.7109375" style="2" outlineLevel="2" customWidth="1"/>
    <col min="100" max="100" width="13.7109375" style="1" outlineLevel="2" customWidth="1"/>
    <col min="101" max="101" width="1.7109375" style="2" outlineLevel="2" customWidth="1"/>
    <col min="102" max="102" width="9.5703125" style="1" outlineLevel="3" collapsed="1" customWidth="1"/>
    <col min="103" max="103" width="9.140625" style="1" outlineLevel="3" collapsed="1" customWidth="1"/>
    <col min="104" max="104" width="8.28515625" style="1" outlineLevel="3" collapsed="1" customWidth="1"/>
    <col min="105" max="105" width="7.42578125" style="1" outlineLevel="3" collapsed="1" customWidth="1"/>
    <col min="106" max="106" width="7.28515625" style="1" outlineLevel="3" collapsed="1" customWidth="1"/>
    <col min="107" max="107" width="10.42578125" style="1" outlineLevel="2" customWidth="1"/>
    <col min="108" max="108" width="1.7109375" style="2" outlineLevel="2" customWidth="1"/>
    <col min="109" max="109" width="9.140625" style="1" outlineLevel="3" collapsed="1" customWidth="1"/>
    <col min="110" max="110" width="7.28515625" style="1" outlineLevel="3" collapsed="1" customWidth="1"/>
    <col min="111" max="111" width="8.7109375" style="1" outlineLevel="2" customWidth="1"/>
    <col min="112" max="112" width="1.7109375" style="2" outlineLevel="2" customWidth="1"/>
    <col min="113" max="113" width="10" style="1" outlineLevel="2" customWidth="1"/>
    <col min="114" max="114" width="11.42578125" style="1" outlineLevel="2" customWidth="1"/>
    <col min="115" max="115" width="10" style="1" outlineLevel="2" customWidth="1"/>
    <col min="116" max="116" width="7.7109375" style="1" outlineLevel="2" customWidth="1"/>
    <col min="117" max="117" width="8.7109375" style="1" outlineLevel="2" customWidth="1"/>
    <col min="118" max="118" width="8.7109375" style="1" outlineLevel="3" collapsed="1" customWidth="1"/>
    <col min="119" max="119" width="9.140625" style="1" outlineLevel="1" customWidth="1"/>
    <col min="120" max="120" width="11.7109375" style="1" outlineLevel="1" customWidth="1"/>
    <col min="121" max="125" width="9.140625" style="1" outlineLevel="1" customWidth="1"/>
    <col min="126" max="127" width="11.5703125" style="1" customWidth="1"/>
    <col min="128" max="151" width="9.140625" style="1" customWidth="1"/>
    <col min="152" max="152" width="20.7109375" style="1" customWidth="1"/>
    <col min="153" max="153" width="18.85546875" style="1" customWidth="1"/>
    <col min="154" max="16384" width="9.140625" style="1" customWidth="1"/>
  </cols>
  <sheetData>
    <row r="1" ht="18" customHeight="1" spans="1:127" x14ac:dyDescent="0.25">
      <c r="A1" s="3" t="str">
        <f>(RIGHT(CELL("Filename",B1),LEN(CELL("Filename",B1))-FIND("]",CELL("Filename",B1),1)))</f>
        <v>MonthYTD</v>
      </c>
      <c r="B1" s="4" t="s">
        <v>0</v>
      </c>
      <c r="C1" s="5">
        <v>23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P1" s="7"/>
      <c r="CQ1" s="7"/>
      <c r="CR1" s="7"/>
      <c r="CT1" s="3"/>
      <c r="CV1" s="6"/>
      <c r="CX1" s="6"/>
      <c r="CY1" s="6"/>
      <c r="CZ1" s="6"/>
      <c r="DA1" s="6"/>
      <c r="DB1" s="6"/>
      <c r="DC1" s="6"/>
      <c r="DE1" s="6"/>
      <c r="DF1" s="6"/>
      <c r="DG1" s="6"/>
      <c r="DI1" s="6"/>
      <c r="DJ1" s="6"/>
      <c r="DK1" s="3"/>
      <c r="DL1" s="3"/>
      <c r="DM1" s="3"/>
      <c r="DN1" s="6"/>
      <c r="DV1" s="6"/>
      <c r="DW1" s="6"/>
    </row>
    <row r="2" ht="15.75" customHeight="1" spans="1:127" x14ac:dyDescent="0.25">
      <c r="A2" s="3"/>
      <c r="B2" s="6" t="s">
        <v>1</v>
      </c>
      <c r="C2" s="6" t="s">
        <v>2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8">
        <v>1</v>
      </c>
      <c r="AD2" s="8">
        <f>+AC2+1</f>
        <v>2</v>
      </c>
      <c r="AE2" s="8">
        <f t="shared" ref="AE2:CF2" si="0">+AD2+1</f>
        <v>3</v>
      </c>
      <c r="AF2" s="8">
        <f t="shared" si="0"/>
        <v>4</v>
      </c>
      <c r="AG2" s="8">
        <f t="shared" si="0"/>
        <v>5</v>
      </c>
      <c r="AH2" s="8">
        <f t="shared" si="0"/>
        <v>6</v>
      </c>
      <c r="AI2" s="8">
        <f t="shared" si="0"/>
        <v>7</v>
      </c>
      <c r="AJ2" s="8">
        <f t="shared" si="0"/>
        <v>8</v>
      </c>
      <c r="AK2" s="8">
        <f t="shared" si="0"/>
        <v>9</v>
      </c>
      <c r="AL2" s="8">
        <f t="shared" si="0"/>
        <v>10</v>
      </c>
      <c r="AM2" s="8">
        <f t="shared" si="0"/>
        <v>11</v>
      </c>
      <c r="AN2" s="8">
        <f t="shared" si="0"/>
        <v>12</v>
      </c>
      <c r="AO2" s="8">
        <f t="shared" si="0"/>
        <v>13</v>
      </c>
      <c r="AP2" s="8">
        <f t="shared" si="0"/>
        <v>14</v>
      </c>
      <c r="AQ2" s="8">
        <f t="shared" si="0"/>
        <v>15</v>
      </c>
      <c r="AR2" s="8">
        <f t="shared" si="0"/>
        <v>16</v>
      </c>
      <c r="AS2" s="8">
        <f t="shared" si="0"/>
        <v>17</v>
      </c>
      <c r="AT2" s="8">
        <f t="shared" si="0"/>
        <v>18</v>
      </c>
      <c r="AU2" s="8">
        <f t="shared" si="0"/>
        <v>19</v>
      </c>
      <c r="AV2" s="8">
        <f t="shared" si="0"/>
        <v>20</v>
      </c>
      <c r="AW2" s="8">
        <f t="shared" si="0"/>
        <v>21</v>
      </c>
      <c r="AX2" s="8">
        <f t="shared" si="0"/>
        <v>22</v>
      </c>
      <c r="AY2" s="8">
        <f t="shared" si="0"/>
        <v>23</v>
      </c>
      <c r="AZ2" s="8">
        <f t="shared" si="0"/>
        <v>24</v>
      </c>
      <c r="BA2" s="8">
        <f t="shared" si="0"/>
        <v>25</v>
      </c>
      <c r="BB2" s="8">
        <f t="shared" si="0"/>
        <v>26</v>
      </c>
      <c r="BC2" s="8">
        <f t="shared" si="0"/>
        <v>27</v>
      </c>
      <c r="BD2" s="8">
        <f t="shared" si="0"/>
        <v>28</v>
      </c>
      <c r="BE2" s="8">
        <f t="shared" si="0"/>
        <v>29</v>
      </c>
      <c r="BF2" s="8">
        <f t="shared" si="0"/>
        <v>30</v>
      </c>
      <c r="BG2" s="8">
        <f t="shared" si="0"/>
        <v>31</v>
      </c>
      <c r="BH2" s="8">
        <f t="shared" si="0"/>
        <v>32</v>
      </c>
      <c r="BI2" s="8">
        <f t="shared" si="0"/>
        <v>33</v>
      </c>
      <c r="BJ2" s="8">
        <f t="shared" si="0"/>
        <v>34</v>
      </c>
      <c r="BK2" s="8">
        <f t="shared" si="0"/>
        <v>35</v>
      </c>
      <c r="BL2" s="8">
        <f t="shared" si="0"/>
        <v>36</v>
      </c>
      <c r="BM2" s="8">
        <f t="shared" si="0"/>
        <v>37</v>
      </c>
      <c r="BN2" s="8">
        <f t="shared" si="0"/>
        <v>38</v>
      </c>
      <c r="BO2" s="8">
        <f t="shared" si="0"/>
        <v>39</v>
      </c>
      <c r="BP2" s="8">
        <f t="shared" si="0"/>
        <v>40</v>
      </c>
      <c r="BQ2" s="8">
        <f t="shared" si="0"/>
        <v>41</v>
      </c>
      <c r="BR2" s="8">
        <f t="shared" si="0"/>
        <v>42</v>
      </c>
      <c r="BS2" s="8">
        <f t="shared" si="0"/>
        <v>43</v>
      </c>
      <c r="BT2" s="8">
        <f t="shared" si="0"/>
        <v>44</v>
      </c>
      <c r="BU2" s="8">
        <f t="shared" si="0"/>
        <v>45</v>
      </c>
      <c r="BV2" s="8">
        <f t="shared" si="0"/>
        <v>46</v>
      </c>
      <c r="BW2" s="8">
        <f t="shared" si="0"/>
        <v>47</v>
      </c>
      <c r="BX2" s="8">
        <f t="shared" si="0"/>
        <v>48</v>
      </c>
      <c r="BY2" s="8">
        <f t="shared" si="0"/>
        <v>49</v>
      </c>
      <c r="BZ2" s="8">
        <f t="shared" si="0"/>
        <v>50</v>
      </c>
      <c r="CA2" s="8">
        <f t="shared" si="0"/>
        <v>51</v>
      </c>
      <c r="CB2" s="8">
        <f t="shared" si="0"/>
        <v>52</v>
      </c>
      <c r="CC2" s="8">
        <f t="shared" si="0"/>
        <v>53</v>
      </c>
      <c r="CD2" s="8">
        <f t="shared" si="0"/>
        <v>54</v>
      </c>
      <c r="CE2" s="8">
        <f t="shared" si="0"/>
        <v>55</v>
      </c>
      <c r="CF2" s="8">
        <f t="shared" si="0"/>
        <v>56</v>
      </c>
      <c r="CG2" s="6"/>
      <c r="CH2" s="6"/>
      <c r="CI2" s="6" t="s">
        <v>3</v>
      </c>
      <c r="CJ2" s="6" t="s">
        <v>4</v>
      </c>
      <c r="CK2" s="6" t="s">
        <v>4</v>
      </c>
      <c r="CL2" s="6" t="s">
        <v>4</v>
      </c>
      <c r="CM2" s="9" t="s">
        <v>5</v>
      </c>
      <c r="CN2" s="10"/>
      <c r="CP2" s="6" t="s">
        <v>3</v>
      </c>
      <c r="CQ2" s="6" t="s">
        <v>3</v>
      </c>
      <c r="CR2" s="6" t="s">
        <v>3</v>
      </c>
      <c r="CT2" s="6"/>
      <c r="CV2" s="6" t="s">
        <v>6</v>
      </c>
      <c r="CX2" s="6" t="s">
        <v>7</v>
      </c>
      <c r="CY2" s="6" t="s">
        <v>7</v>
      </c>
      <c r="CZ2" s="6" t="s">
        <v>7</v>
      </c>
      <c r="DA2" s="6" t="s">
        <v>7</v>
      </c>
      <c r="DB2" s="6" t="s">
        <v>7</v>
      </c>
      <c r="DC2" s="6" t="s">
        <v>7</v>
      </c>
      <c r="DE2" s="6" t="s">
        <v>8</v>
      </c>
      <c r="DF2" s="6" t="s">
        <v>8</v>
      </c>
      <c r="DG2" s="6" t="s">
        <v>8</v>
      </c>
      <c r="DI2" s="6" t="s">
        <v>9</v>
      </c>
      <c r="DJ2" s="11" t="s">
        <v>10</v>
      </c>
      <c r="DK2" s="11" t="s">
        <v>11</v>
      </c>
      <c r="DL2" s="11" t="s">
        <v>11</v>
      </c>
      <c r="DM2" s="11" t="s">
        <v>11</v>
      </c>
      <c r="DN2" s="12" t="s">
        <v>11</v>
      </c>
      <c r="DV2" s="6" t="s">
        <v>12</v>
      </c>
      <c r="DW2" s="6" t="s">
        <v>12</v>
      </c>
    </row>
    <row r="3" ht="36.6" customHeight="1" spans="1:127" s="13" customFormat="1" x14ac:dyDescent="0.25">
      <c r="A3" s="14"/>
      <c r="B3" s="14"/>
      <c r="C3" s="14" t="s">
        <v>13</v>
      </c>
      <c r="D3" s="14" t="s">
        <v>14</v>
      </c>
      <c r="E3" s="14" t="s">
        <v>15</v>
      </c>
      <c r="F3" s="14" t="s">
        <v>16</v>
      </c>
      <c r="G3" s="14" t="s">
        <v>17</v>
      </c>
      <c r="H3" s="14" t="s">
        <v>18</v>
      </c>
      <c r="I3" s="14" t="s">
        <v>19</v>
      </c>
      <c r="J3" s="14" t="s">
        <v>20</v>
      </c>
      <c r="K3" s="14" t="s">
        <v>21</v>
      </c>
      <c r="L3" s="14" t="s">
        <v>22</v>
      </c>
      <c r="M3" s="14" t="s">
        <v>23</v>
      </c>
      <c r="N3" s="14" t="s">
        <v>24</v>
      </c>
      <c r="O3" s="14" t="s">
        <v>25</v>
      </c>
      <c r="P3" s="14" t="s">
        <v>26</v>
      </c>
      <c r="Q3" s="14" t="s">
        <v>27</v>
      </c>
      <c r="R3" s="14" t="s">
        <v>28</v>
      </c>
      <c r="S3" s="14" t="s">
        <v>29</v>
      </c>
      <c r="T3" s="14" t="s">
        <v>30</v>
      </c>
      <c r="U3" s="14" t="s">
        <v>31</v>
      </c>
      <c r="V3" s="14" t="s">
        <v>32</v>
      </c>
      <c r="W3" s="14" t="s">
        <v>33</v>
      </c>
      <c r="X3" s="14" t="s">
        <v>34</v>
      </c>
      <c r="Y3" s="14" t="s">
        <v>35</v>
      </c>
      <c r="Z3" s="14" t="s">
        <v>36</v>
      </c>
      <c r="AA3" s="14" t="s">
        <v>37</v>
      </c>
      <c r="AB3" s="14" t="s">
        <v>38</v>
      </c>
      <c r="AC3" s="14" t="s">
        <v>39</v>
      </c>
      <c r="AD3" s="14" t="s">
        <v>40</v>
      </c>
      <c r="AE3" s="14" t="s">
        <v>41</v>
      </c>
      <c r="AF3" s="14" t="s">
        <v>42</v>
      </c>
      <c r="AG3" s="14" t="s">
        <v>43</v>
      </c>
      <c r="AH3" s="14" t="s">
        <v>44</v>
      </c>
      <c r="AI3" s="14" t="s">
        <v>45</v>
      </c>
      <c r="AJ3" s="14" t="s">
        <v>46</v>
      </c>
      <c r="AK3" s="14" t="s">
        <v>47</v>
      </c>
      <c r="AL3" s="14" t="s">
        <v>48</v>
      </c>
      <c r="AM3" s="14" t="s">
        <v>49</v>
      </c>
      <c r="AN3" s="14" t="s">
        <v>50</v>
      </c>
      <c r="AO3" s="14" t="s">
        <v>51</v>
      </c>
      <c r="AP3" s="14" t="s">
        <v>52</v>
      </c>
      <c r="AQ3" s="14" t="s">
        <v>53</v>
      </c>
      <c r="AR3" s="14" t="s">
        <v>54</v>
      </c>
      <c r="AS3" s="14" t="s">
        <v>55</v>
      </c>
      <c r="AT3" s="14" t="s">
        <v>56</v>
      </c>
      <c r="AU3" s="14" t="s">
        <v>57</v>
      </c>
      <c r="AV3" s="14" t="s">
        <v>58</v>
      </c>
      <c r="AW3" s="14" t="s">
        <v>59</v>
      </c>
      <c r="AX3" s="14" t="s">
        <v>60</v>
      </c>
      <c r="AY3" s="14" t="s">
        <v>61</v>
      </c>
      <c r="AZ3" s="14" t="s">
        <v>62</v>
      </c>
      <c r="BA3" s="14" t="s">
        <v>63</v>
      </c>
      <c r="BB3" s="14" t="s">
        <v>64</v>
      </c>
      <c r="BC3" s="14" t="s">
        <v>65</v>
      </c>
      <c r="BD3" s="14" t="s">
        <v>66</v>
      </c>
      <c r="BE3" s="14" t="s">
        <v>67</v>
      </c>
      <c r="BF3" s="14" t="s">
        <v>68</v>
      </c>
      <c r="BG3" s="14" t="s">
        <v>69</v>
      </c>
      <c r="BH3" s="14" t="s">
        <v>70</v>
      </c>
      <c r="BI3" s="14" t="s">
        <v>71</v>
      </c>
      <c r="BJ3" s="14" t="s">
        <v>72</v>
      </c>
      <c r="BK3" s="14" t="s">
        <v>73</v>
      </c>
      <c r="BL3" s="14" t="s">
        <v>74</v>
      </c>
      <c r="BM3" s="14" t="s">
        <v>75</v>
      </c>
      <c r="BN3" s="14" t="s">
        <v>76</v>
      </c>
      <c r="BO3" s="14" t="s">
        <v>77</v>
      </c>
      <c r="BP3" s="14" t="s">
        <v>78</v>
      </c>
      <c r="BQ3" s="14" t="s">
        <v>79</v>
      </c>
      <c r="BR3" s="14" t="s">
        <v>80</v>
      </c>
      <c r="BS3" s="14" t="s">
        <v>81</v>
      </c>
      <c r="BT3" s="14" t="s">
        <v>82</v>
      </c>
      <c r="BU3" s="14" t="s">
        <v>83</v>
      </c>
      <c r="BV3" s="14" t="s">
        <v>84</v>
      </c>
      <c r="BW3" s="14" t="s">
        <v>85</v>
      </c>
      <c r="BX3" s="14" t="s">
        <v>86</v>
      </c>
      <c r="BY3" s="14" t="s">
        <v>87</v>
      </c>
      <c r="BZ3" s="14" t="s">
        <v>88</v>
      </c>
      <c r="CA3" s="14" t="s">
        <v>89</v>
      </c>
      <c r="CB3" s="14" t="s">
        <v>90</v>
      </c>
      <c r="CC3" s="14" t="s">
        <v>91</v>
      </c>
      <c r="CD3" s="14" t="s">
        <v>92</v>
      </c>
      <c r="CE3" s="14" t="s">
        <v>93</v>
      </c>
      <c r="CF3" s="14"/>
      <c r="CG3" s="14" t="s">
        <v>94</v>
      </c>
      <c r="CH3" s="14" t="s">
        <v>95</v>
      </c>
      <c r="CI3" s="14" t="s">
        <v>96</v>
      </c>
      <c r="CJ3" s="15">
        <v>2022</v>
      </c>
      <c r="CK3" s="15">
        <v>2021</v>
      </c>
      <c r="CL3" s="15">
        <v>2020</v>
      </c>
      <c r="CM3" s="16" t="s">
        <v>97</v>
      </c>
      <c r="CN3" s="17"/>
      <c r="CP3" s="14" t="s">
        <v>98</v>
      </c>
      <c r="CQ3" s="14" t="s">
        <v>99</v>
      </c>
      <c r="CR3" s="14" t="s">
        <v>100</v>
      </c>
      <c r="CS3" s="18"/>
      <c r="CT3" s="14" t="s">
        <v>101</v>
      </c>
      <c r="CU3" s="18"/>
      <c r="CV3" s="14" t="s">
        <v>102</v>
      </c>
      <c r="CW3" s="18"/>
      <c r="CX3" s="14" t="s">
        <v>103</v>
      </c>
      <c r="CY3" s="14" t="s">
        <v>104</v>
      </c>
      <c r="CZ3" s="14" t="s">
        <v>105</v>
      </c>
      <c r="DA3" s="14" t="s">
        <v>106</v>
      </c>
      <c r="DB3" s="14" t="s">
        <v>107</v>
      </c>
      <c r="DC3" s="14" t="s">
        <v>108</v>
      </c>
      <c r="DD3" s="18"/>
      <c r="DE3" s="14" t="s">
        <v>109</v>
      </c>
      <c r="DF3" s="14" t="s">
        <v>110</v>
      </c>
      <c r="DG3" s="14" t="s">
        <v>15</v>
      </c>
      <c r="DH3" s="18"/>
      <c r="DI3" s="14" t="s">
        <v>9</v>
      </c>
      <c r="DJ3" s="14" t="s">
        <v>111</v>
      </c>
      <c r="DK3" s="14" t="s">
        <v>112</v>
      </c>
      <c r="DL3" s="14" t="s">
        <v>24</v>
      </c>
      <c r="DM3" s="14" t="s">
        <v>103</v>
      </c>
      <c r="DN3" s="14" t="s">
        <v>113</v>
      </c>
      <c r="DV3" s="14" t="s">
        <v>114</v>
      </c>
      <c r="DW3" s="14" t="s">
        <v>115</v>
      </c>
    </row>
    <row r="4" ht="20.1" customHeight="1" spans="1:153" x14ac:dyDescent="0.25">
      <c r="A4" s="3">
        <f>ROW()-3</f>
        <v>1</v>
      </c>
      <c r="B4" s="19" t="s">
        <v>116</v>
      </c>
      <c r="C4" s="20" t="e">
        <f t="shared" ref="C4:C22" si="1">+CV4+DJ4+CI4+DI4</f>
        <v>#VALUE!</v>
      </c>
      <c r="D4" s="20">
        <f>SUM(CX4:DB4)</f>
        <v>0</v>
      </c>
      <c r="E4" s="20">
        <f>SUM(DE4:DF4)</f>
        <v>0</v>
      </c>
      <c r="F4" s="21">
        <f>=+Jan!F4+Feb!F4+Mar!F4+Apr!F4+May!F4</f>
      </c>
      <c r="G4" s="21">
        <f>=+Jan!G4+Feb!G4+Mar!G4+Apr!G4+May!G4</f>
      </c>
      <c r="H4" s="21">
        <f>=+Jan!H4+Feb!H4+Mar!H4+Apr!H4+May!H4</f>
      </c>
      <c r="I4" s="21">
        <f>=+Jan!I4+Feb!I4+Mar!I4+Apr!I4+May!I4</f>
      </c>
      <c r="J4" s="21">
        <f>=+Jan!J4+Feb!J4+Mar!J4+Apr!J4+May!J4</f>
      </c>
      <c r="K4" s="21">
        <f>=+Jan!K4+Feb!K4+Mar!K4+Apr!K4+May!K4</f>
      </c>
      <c r="L4" s="20">
        <f>SUM(F4:K4)</f>
        <v>0</v>
      </c>
      <c r="M4" s="21">
        <f>=+Jan!M4+Feb!M4+Mar!M4+Apr!M4+May!M4</f>
      </c>
      <c r="N4" s="21">
        <f>=+Jan!N4+Feb!N4+Mar!N4+Apr!N4+May!N4</f>
      </c>
      <c r="O4" s="20">
        <f>SUM(F4:K4,M4:N4)</f>
        <v>0</v>
      </c>
      <c r="P4" s="21">
        <f>=+Jan!P4+Feb!P4+Mar!P4+Apr!P4+May!P4</f>
      </c>
      <c r="Q4" s="21">
        <f>=+Jan!Q4+Feb!Q4+Mar!Q4+Apr!Q4+May!Q4</f>
      </c>
      <c r="R4" s="20">
        <f>SUM(P4:Q4)</f>
        <v>0</v>
      </c>
      <c r="S4" s="21">
        <f>=+Jan!S4+Feb!S4+Mar!S4+Apr!S4+May!S4</f>
      </c>
      <c r="T4" s="21">
        <f>=+Jan!T4+Feb!T4+Mar!T4+Apr!T4+May!T4</f>
      </c>
      <c r="U4" s="21">
        <f>=+Jan!U4+Feb!U4+Mar!U4+Apr!U4+May!U4</f>
      </c>
      <c r="V4" s="21">
        <f>=+Jan!V4+Feb!V4+Mar!V4+Apr!V4+May!V4</f>
      </c>
      <c r="W4" s="21">
        <f>=+Jan!W4+Feb!W4+Mar!W4+Apr!W4+May!W4</f>
      </c>
      <c r="X4" s="21">
        <f>=+Jan!X4+Feb!X4+Mar!X4+Apr!X4+May!X4</f>
      </c>
      <c r="Y4" s="21">
        <f>=+Jan!Y4+Feb!Y4+Mar!Y4+Apr!Y4+May!Y4</f>
      </c>
      <c r="Z4" s="21">
        <f>=+Jan!Z4+Feb!Z4+Mar!Z4+Apr!Z4+May!Z4</f>
      </c>
      <c r="AA4" s="21">
        <f>=+Jan!AA4+Feb!AA4+Mar!AA4+Apr!AA4+May!AA4</f>
      </c>
      <c r="AB4" s="20">
        <f>SUM(V4:AA4)</f>
        <v>0</v>
      </c>
      <c r="AC4" s="21">
        <f>=+Jan!AC4+Feb!AC4+Mar!AC4+Apr!AC4+May!AC4</f>
      </c>
      <c r="AD4" s="21">
        <f>=+Jan!AD4+Feb!AD4+Mar!AD4+Apr!AD4+May!AD4</f>
      </c>
      <c r="AE4" s="21">
        <f>=+Jan!AE4+Feb!AE4+Mar!AE4+Apr!AE4+May!AE4</f>
      </c>
      <c r="AF4" s="21">
        <f>=+Jan!AF4+Feb!AF4+Mar!AF4+Apr!AF4+May!AF4</f>
      </c>
      <c r="AG4" s="21">
        <f>=+Jan!AG4+Feb!AG4+Mar!AG4+Apr!AG4+May!AG4</f>
      </c>
      <c r="AH4" s="21">
        <f>=+Jan!AH4+Feb!AH4+Mar!AH4+Apr!AH4+May!AH4</f>
      </c>
      <c r="AI4" s="21">
        <f>=+Jan!AI4+Feb!AI4+Mar!AI4+Apr!AI4+May!AI4</f>
      </c>
      <c r="AJ4" s="21">
        <f>=+Jan!AJ4+Feb!AJ4+Mar!AJ4+Apr!AJ4+May!AJ4</f>
      </c>
      <c r="AK4" s="21">
        <f>=+Jan!AK4+Feb!AK4+Mar!AK4+Apr!AK4+May!AK4</f>
      </c>
      <c r="AL4" s="21">
        <f>=+Jan!AL4+Feb!AL4+Mar!AL4+Apr!AL4+May!AL4</f>
      </c>
      <c r="AM4" s="21">
        <f>=+Jan!AM4+Feb!AM4+Mar!AM4+Apr!AM4+May!AM4</f>
      </c>
      <c r="AN4" s="21">
        <f>=+Jan!AN4+Feb!AN4+Mar!AN4+Apr!AN4+May!AN4</f>
      </c>
      <c r="AO4" s="21">
        <f>=+Jan!AO4+Feb!AO4+Mar!AO4+Apr!AO4+May!AO4</f>
      </c>
      <c r="AP4" s="21">
        <f>=+Jan!AP4+Feb!AP4+Mar!AP4+Apr!AP4+May!AP4</f>
      </c>
      <c r="AQ4" s="21">
        <f>=+Jan!AQ4+Feb!AQ4+Mar!AQ4+Apr!AQ4+May!AQ4</f>
      </c>
      <c r="AR4" s="21">
        <f>=+Jan!AR4+Feb!AR4+Mar!AR4+Apr!AR4+May!AR4</f>
      </c>
      <c r="AS4" s="21">
        <f>=+Jan!AS4+Feb!AS4+Mar!AS4+Apr!AS4+May!AS4</f>
      </c>
      <c r="AT4" s="21">
        <f>=+Jan!AT4+Feb!AT4+Mar!AT4+Apr!AT4+May!AT4</f>
      </c>
      <c r="AU4" s="21">
        <f>=+Jan!AU4+Feb!AU4+Mar!AU4+Apr!AU4+May!AU4</f>
      </c>
      <c r="AV4" s="21">
        <f>=+Jan!AV4+Feb!AV4+Mar!AV4+Apr!AV4+May!AV4</f>
      </c>
      <c r="AW4" s="21">
        <f>=+Jan!AW4+Feb!AW4+Mar!AW4+Apr!AW4+May!AW4</f>
      </c>
      <c r="AX4" s="21">
        <f>=+Jan!AX4+Feb!AX4+Mar!AX4+Apr!AX4+May!AX4</f>
      </c>
      <c r="AY4" s="21">
        <f>=+Jan!AY4+Feb!AY4+Mar!AY4+Apr!AY4+May!AY4</f>
      </c>
      <c r="AZ4" s="21">
        <f>=+Jan!AZ4+Feb!AZ4+Mar!AZ4+Apr!AZ4+May!AZ4</f>
      </c>
      <c r="BA4" s="21">
        <f>=+Jan!BA4+Feb!BA4+Mar!BA4+Apr!BA4+May!BA4</f>
      </c>
      <c r="BB4" s="21">
        <f>=+Jan!BB4+Feb!BB4+Mar!BB4+Apr!BB4+May!BB4</f>
      </c>
      <c r="BC4" s="21">
        <f>=+Jan!BC4+Feb!BC4+Mar!BC4+Apr!BC4+May!BC4</f>
      </c>
      <c r="BD4" s="21">
        <f>=+Jan!BD4+Feb!BD4+Mar!BD4+Apr!BD4+May!BD4</f>
      </c>
      <c r="BE4" s="21">
        <f>=+Jan!BE4+Feb!BE4+Mar!BE4+Apr!BE4+May!BE4</f>
      </c>
      <c r="BF4" s="21">
        <f>=+Jan!BF4+Feb!BF4+Mar!BF4+Apr!BF4+May!BF4</f>
      </c>
      <c r="BG4" s="21">
        <f>=+Jan!BG4+Feb!BG4+Mar!BG4+Apr!BG4+May!BG4</f>
      </c>
      <c r="BH4" s="21">
        <f>=+Jan!BH4+Feb!BH4+Mar!BH4+Apr!BH4+May!BH4</f>
      </c>
      <c r="BI4" s="21">
        <f>=+Jan!BI4+Feb!BI4+Mar!BI4+Apr!BI4+May!BI4</f>
      </c>
      <c r="BJ4" s="21">
        <f>=+Jan!BJ4+Feb!BJ4+Mar!BJ4+Apr!BJ4+May!BJ4</f>
      </c>
      <c r="BK4" s="21">
        <f>=+Jan!BK4+Feb!BK4+Mar!BK4+Apr!BK4+May!BK4</f>
      </c>
      <c r="BL4" s="21">
        <f>=+Jan!BL4+Feb!BL4+Mar!BL4+Apr!BL4+May!BL4</f>
      </c>
      <c r="BM4" s="21">
        <f>=+Jan!BM4+Feb!BM4+Mar!BM4+Apr!BM4+May!BM4</f>
      </c>
      <c r="BN4" s="21">
        <f>=+Jan!BN4+Feb!BN4+Mar!BN4+Apr!BN4+May!BN4</f>
      </c>
      <c r="BO4" s="21">
        <f>=+Jan!BO4+Feb!BO4+Mar!BO4+Apr!BO4+May!BO4</f>
      </c>
      <c r="BP4" s="21">
        <f>=+Jan!BP4+Feb!BP4+Mar!BP4+Apr!BP4+May!BP4</f>
      </c>
      <c r="BQ4" s="21">
        <f>=+Jan!BQ4+Feb!BQ4+Mar!BQ4+Apr!BQ4+May!BQ4</f>
      </c>
      <c r="BR4" s="21">
        <f>=+Jan!BR4+Feb!BR4+Mar!BR4+Apr!BR4+May!BR4</f>
      </c>
      <c r="BS4" s="21">
        <f>=+Jan!BS4+Feb!BS4+Mar!BS4+Apr!BS4+May!BS4</f>
      </c>
      <c r="BT4" s="21">
        <f>=+Jan!BT4+Feb!BT4+Mar!BT4+Apr!BT4+May!BT4</f>
      </c>
      <c r="BU4" s="21">
        <f>=+Jan!BU4+Feb!BU4+Mar!BU4+Apr!BU4+May!BU4</f>
      </c>
      <c r="BV4" s="21">
        <f>=+Jan!BV4+Feb!BV4+Mar!BV4+Apr!BV4+May!BV4</f>
      </c>
      <c r="BW4" s="21">
        <f>=+Jan!BW4+Feb!BW4+Mar!BW4+Apr!BW4+May!BW4</f>
      </c>
      <c r="BX4" s="21">
        <f>=+Jan!BX4+Feb!BX4+Mar!BX4+Apr!BX4+May!BX4</f>
      </c>
      <c r="BY4" s="21">
        <f>=+Jan!BY4+Feb!BY4+Mar!BY4+Apr!BY4+May!BY4</f>
      </c>
      <c r="BZ4" s="21">
        <f>=+Jan!BZ4+Feb!BZ4+Mar!BZ4+Apr!BZ4+May!BZ4</f>
      </c>
      <c r="CA4" s="21">
        <f>=+Jan!CA4+Feb!CA4+Mar!CA4+Apr!CA4+May!CA4</f>
      </c>
      <c r="CB4" s="21">
        <f>=+Jan!CB4+Feb!CB4+Mar!CB4+Apr!CB4+May!CB4</f>
      </c>
      <c r="CC4" s="21">
        <f>=+Jan!CC4+Feb!CC4+Mar!CC4+Apr!CC4+May!CC4</f>
      </c>
      <c r="CD4" s="21">
        <f>=+Jan!CD4+Feb!CD4+Mar!CD4+Apr!CD4+May!CD4</f>
      </c>
      <c r="CE4" s="21">
        <f>=+Jan!CE4+Feb!CE4+Mar!CE4+Apr!CE4+May!CE4</f>
      </c>
      <c r="CF4" s="21">
        <f>=+Jan!CF4+Feb!CF4+Mar!CF4+Apr!CF4+May!CF4</f>
      </c>
      <c r="CG4" s="20">
        <f t="shared" ref="CG4:CG22" si="2">SUM(AC4:CF4)</f>
        <v>0</v>
      </c>
      <c r="CH4" s="20">
        <f t="shared" ref="CH4:CH21" si="3">SUM(V4:AA4,AC4:CF4)</f>
        <v>0</v>
      </c>
      <c r="CI4" s="20">
        <f t="shared" ref="CI4:CI21" si="4">SUM(CP4:CR4)</f>
        <v>0</v>
      </c>
      <c r="CJ4" s="21">
        <f>=+Jan!CJ4+Feb!CJ4+Mar!CJ4+Apr!CJ4+May!CJ4</f>
      </c>
      <c r="CK4" s="21">
        <f>=+Jan!CK4+Feb!CK4+Mar!CK4+Apr!CK4+May!CK4</f>
      </c>
      <c r="CL4" s="21">
        <f>=+Jan!CL4+Feb!CL4+Mar!CL4+Apr!CL4+May!CL4</f>
      </c>
      <c r="CM4" s="22"/>
      <c r="CN4" s="23"/>
      <c r="CO4" s="24"/>
      <c r="CP4" s="21">
        <f>=+Jan!CP4+Feb!CP4+Mar!CP4+Apr!CP4+May!CP4</f>
      </c>
      <c r="CQ4" s="21">
        <f>=+Jan!CQ4+Feb!CQ4+Mar!CQ4+Apr!CQ4+May!CQ4</f>
      </c>
      <c r="CR4" s="21">
        <f>=+Jan!CR4+Feb!CR4+Mar!CR4+Apr!CR4+May!CR4</f>
      </c>
      <c r="CS4" s="24"/>
      <c r="CT4" s="20" t="e">
        <f t="shared" ref="CT4:CT22" si="5">D4+E4+O4+S4+T4</f>
        <v>#VALUE!</v>
      </c>
      <c r="CU4" s="24"/>
      <c r="CV4" s="20">
        <f t="shared" ref="CV4:CV22" si="6">SUM(D4,E4,O4,R4,S4,T4,U4,CH4)</f>
        <v>0</v>
      </c>
      <c r="CW4" s="24"/>
      <c r="CX4" s="21">
        <f>=+Jan!CX4+Feb!CX4+Mar!CX4+Apr!CX4+May!CX4</f>
      </c>
      <c r="CY4" s="21">
        <f>=+Jan!CY4+Feb!CY4+Mar!CY4+Apr!CY4+May!CY4</f>
      </c>
      <c r="CZ4" s="21">
        <f>=+Jan!CZ4+Feb!CZ4+Mar!CZ4+Apr!CZ4+May!CZ4</f>
      </c>
      <c r="DA4" s="21">
        <f>=+Jan!DA4+Feb!DA4+Mar!DA4+Apr!DA4+May!DA4</f>
      </c>
      <c r="DB4" s="21">
        <f>=+Jan!DB4+Feb!DB4+Mar!DB4+Apr!DB4+May!DB4</f>
      </c>
      <c r="DC4" s="20">
        <f>SUM(CX4:DB4)</f>
        <v>0</v>
      </c>
      <c r="DD4" s="24"/>
      <c r="DE4" s="21">
        <f>=+Jan!DE4+Feb!DE4+Mar!DE4+Apr!DE4+May!DE4</f>
      </c>
      <c r="DF4" s="21">
        <f>=+Jan!DF4+Feb!DF4+Mar!DF4+Apr!DF4+May!DF4</f>
      </c>
      <c r="DG4" s="20">
        <f>SUM(DE4:DF4)</f>
        <v>0</v>
      </c>
      <c r="DH4" s="24"/>
      <c r="DI4" s="21">
        <f>=+Jan!DI4+Feb!DI4+Mar!DI4+Apr!DI4+May!DI4</f>
      </c>
      <c r="DJ4" s="21">
        <f>=+Jan!DJ4+Feb!DJ4+Mar!DJ4+Apr!DJ4+May!DJ4</f>
      </c>
      <c r="DK4" s="21">
        <f>=+Jan!DK4+Feb!DK4+Mar!DK4+Apr!DK4+May!DK4</f>
      </c>
      <c r="DL4" s="21">
        <f>=+Jan!DL4+Feb!DL4+Mar!DL4+Apr!DL4+May!DL4</f>
      </c>
      <c r="DM4" s="21">
        <f>=+Jan!DM4+Feb!DM4+Mar!DM4+Apr!DM4+May!DM4</f>
      </c>
      <c r="DN4" s="21">
        <f>=+Jan!DN4+Feb!DN4+Mar!DN4+Apr!DN4+May!DN4</f>
      </c>
      <c r="DV4" s="25"/>
      <c r="DW4" s="25"/>
      <c r="EV4" s="26" t="s">
        <v>117</v>
      </c>
      <c r="EW4" s="26" t="s">
        <v>118</v>
      </c>
    </row>
    <row r="5" ht="20.1" customHeight="1" spans="1:153" x14ac:dyDescent="0.25">
      <c r="A5" s="3">
        <f t="shared" ref="A5:A68" si="7">ROW()-3</f>
        <v>2</v>
      </c>
      <c r="B5" s="19" t="s">
        <v>119</v>
      </c>
      <c r="C5" s="20" t="e">
        <f t="shared" si="1"/>
        <v>#VALUE!</v>
      </c>
      <c r="D5" s="20">
        <f t="shared" ref="D5:D22" si="8">SUM(CX5:DB5)</f>
        <v>0</v>
      </c>
      <c r="E5" s="20">
        <f t="shared" ref="E5:E22" si="9">SUM(DE5:DF5)</f>
        <v>0</v>
      </c>
      <c r="F5" s="21">
        <f>=+Jan!F5+Feb!F5+Mar!F5+Apr!F5+May!F5</f>
      </c>
      <c r="G5" s="21">
        <f>=+Jan!G5+Feb!G5+Mar!G5+Apr!G5+May!G5</f>
      </c>
      <c r="H5" s="21">
        <f>=+Jan!H5+Feb!H5+Mar!H5+Apr!H5+May!H5</f>
      </c>
      <c r="I5" s="21">
        <f>=+Jan!I5+Feb!I5+Mar!I5+Apr!I5+May!I5</f>
      </c>
      <c r="J5" s="21">
        <f>=+Jan!J5+Feb!J5+Mar!J5+Apr!J5+May!J5</f>
      </c>
      <c r="K5" s="21">
        <f>=+Jan!K5+Feb!K5+Mar!K5+Apr!K5+May!K5</f>
      </c>
      <c r="L5" s="20">
        <f>SUM(F5:K5)</f>
        <v>0</v>
      </c>
      <c r="M5" s="21">
        <f>=+Jan!M5+Feb!M5+Mar!M5+Apr!M5+May!M5</f>
      </c>
      <c r="N5" s="21">
        <f>=+Jan!N5+Feb!N5+Mar!N5+Apr!N5+May!N5</f>
      </c>
      <c r="O5" s="20">
        <f>SUM(F5:K5,M5:N5)</f>
        <v>0</v>
      </c>
      <c r="P5" s="21">
        <f>=+Jan!P5+Feb!P5+Mar!P5+Apr!P5+May!P5</f>
      </c>
      <c r="Q5" s="21">
        <f>=+Jan!Q5+Feb!Q5+Mar!Q5+Apr!Q5+May!Q5</f>
      </c>
      <c r="R5" s="20">
        <f>SUM(P5:Q5)</f>
        <v>0</v>
      </c>
      <c r="S5" s="21">
        <f>=+Jan!S5+Feb!S5+Mar!S5+Apr!S5+May!S5</f>
      </c>
      <c r="T5" s="21">
        <f>=+Jan!T5+Feb!T5+Mar!T5+Apr!T5+May!T5</f>
      </c>
      <c r="U5" s="21">
        <f>=+Jan!U5+Feb!U5+Mar!U5+Apr!U5+May!U5</f>
      </c>
      <c r="V5" s="21">
        <f>=+Jan!V5+Feb!V5+Mar!V5+Apr!V5+May!V5</f>
      </c>
      <c r="W5" s="21">
        <f>=+Jan!W5+Feb!W5+Mar!W5+Apr!W5+May!W5</f>
      </c>
      <c r="X5" s="21">
        <f>=+Jan!X5+Feb!X5+Mar!X5+Apr!X5+May!X5</f>
      </c>
      <c r="Y5" s="21">
        <f>=+Jan!Y5+Feb!Y5+Mar!Y5+Apr!Y5+May!Y5</f>
      </c>
      <c r="Z5" s="21">
        <f>=+Jan!Z5+Feb!Z5+Mar!Z5+Apr!Z5+May!Z5</f>
      </c>
      <c r="AA5" s="21">
        <f>=+Jan!AA5+Feb!AA5+Mar!AA5+Apr!AA5+May!AA5</f>
      </c>
      <c r="AB5" s="20">
        <f>SUM(V5:AA5)</f>
        <v>0</v>
      </c>
      <c r="AC5" s="21">
        <f>=+Jan!AC5+Feb!AC5+Mar!AC5+Apr!AC5+May!AC5</f>
      </c>
      <c r="AD5" s="21">
        <f>=+Jan!AD5+Feb!AD5+Mar!AD5+Apr!AD5+May!AD5</f>
      </c>
      <c r="AE5" s="21">
        <f>=+Jan!AE5+Feb!AE5+Mar!AE5+Apr!AE5+May!AE5</f>
      </c>
      <c r="AF5" s="21">
        <f>=+Jan!AF5+Feb!AF5+Mar!AF5+Apr!AF5+May!AF5</f>
      </c>
      <c r="AG5" s="21">
        <f>=+Jan!AG5+Feb!AG5+Mar!AG5+Apr!AG5+May!AG5</f>
      </c>
      <c r="AH5" s="21">
        <f>=+Jan!AH5+Feb!AH5+Mar!AH5+Apr!AH5+May!AH5</f>
      </c>
      <c r="AI5" s="21">
        <f>=+Jan!AI5+Feb!AI5+Mar!AI5+Apr!AI5+May!AI5</f>
      </c>
      <c r="AJ5" s="21">
        <f>=+Jan!AJ5+Feb!AJ5+Mar!AJ5+Apr!AJ5+May!AJ5</f>
      </c>
      <c r="AK5" s="21">
        <f>=+Jan!AK5+Feb!AK5+Mar!AK5+Apr!AK5+May!AK5</f>
      </c>
      <c r="AL5" s="21">
        <f>=+Jan!AL5+Feb!AL5+Mar!AL5+Apr!AL5+May!AL5</f>
      </c>
      <c r="AM5" s="21">
        <f>=+Jan!AM5+Feb!AM5+Mar!AM5+Apr!AM5+May!AM5</f>
      </c>
      <c r="AN5" s="21">
        <f>=+Jan!AN5+Feb!AN5+Mar!AN5+Apr!AN5+May!AN5</f>
      </c>
      <c r="AO5" s="21">
        <f>=+Jan!AO5+Feb!AO5+Mar!AO5+Apr!AO5+May!AO5</f>
      </c>
      <c r="AP5" s="21">
        <f>=+Jan!AP5+Feb!AP5+Mar!AP5+Apr!AP5+May!AP5</f>
      </c>
      <c r="AQ5" s="21">
        <f>=+Jan!AQ5+Feb!AQ5+Mar!AQ5+Apr!AQ5+May!AQ5</f>
      </c>
      <c r="AR5" s="21">
        <f>=+Jan!AR5+Feb!AR5+Mar!AR5+Apr!AR5+May!AR5</f>
      </c>
      <c r="AS5" s="21">
        <f>=+Jan!AS5+Feb!AS5+Mar!AS5+Apr!AS5+May!AS5</f>
      </c>
      <c r="AT5" s="21">
        <f>=+Jan!AT5+Feb!AT5+Mar!AT5+Apr!AT5+May!AT5</f>
      </c>
      <c r="AU5" s="21">
        <f>=+Jan!AU5+Feb!AU5+Mar!AU5+Apr!AU5+May!AU5</f>
      </c>
      <c r="AV5" s="21">
        <f>=+Jan!AV5+Feb!AV5+Mar!AV5+Apr!AV5+May!AV5</f>
      </c>
      <c r="AW5" s="21">
        <f>=+Jan!AW5+Feb!AW5+Mar!AW5+Apr!AW5+May!AW5</f>
      </c>
      <c r="AX5" s="21">
        <f>=+Jan!AX5+Feb!AX5+Mar!AX5+Apr!AX5+May!AX5</f>
      </c>
      <c r="AY5" s="21">
        <f>=+Jan!AY5+Feb!AY5+Mar!AY5+Apr!AY5+May!AY5</f>
      </c>
      <c r="AZ5" s="21">
        <f>=+Jan!AZ5+Feb!AZ5+Mar!AZ5+Apr!AZ5+May!AZ5</f>
      </c>
      <c r="BA5" s="21">
        <f>=+Jan!BA5+Feb!BA5+Mar!BA5+Apr!BA5+May!BA5</f>
      </c>
      <c r="BB5" s="21">
        <f>=+Jan!BB5+Feb!BB5+Mar!BB5+Apr!BB5+May!BB5</f>
      </c>
      <c r="BC5" s="21">
        <f>=+Jan!BC5+Feb!BC5+Mar!BC5+Apr!BC5+May!BC5</f>
      </c>
      <c r="BD5" s="21">
        <f>=+Jan!BD5+Feb!BD5+Mar!BD5+Apr!BD5+May!BD5</f>
      </c>
      <c r="BE5" s="21">
        <f>=+Jan!BE5+Feb!BE5+Mar!BE5+Apr!BE5+May!BE5</f>
      </c>
      <c r="BF5" s="21">
        <f>=+Jan!BF5+Feb!BF5+Mar!BF5+Apr!BF5+May!BF5</f>
      </c>
      <c r="BG5" s="21">
        <f>=+Jan!BG5+Feb!BG5+Mar!BG5+Apr!BG5+May!BG5</f>
      </c>
      <c r="BH5" s="21">
        <f>=+Jan!BH5+Feb!BH5+Mar!BH5+Apr!BH5+May!BH5</f>
      </c>
      <c r="BI5" s="21">
        <f>=+Jan!BI5+Feb!BI5+Mar!BI5+Apr!BI5+May!BI5</f>
      </c>
      <c r="BJ5" s="21">
        <f>=+Jan!BJ5+Feb!BJ5+Mar!BJ5+Apr!BJ5+May!BJ5</f>
      </c>
      <c r="BK5" s="21">
        <f>=+Jan!BK5+Feb!BK5+Mar!BK5+Apr!BK5+May!BK5</f>
      </c>
      <c r="BL5" s="21">
        <f>=+Jan!BL5+Feb!BL5+Mar!BL5+Apr!BL5+May!BL5</f>
      </c>
      <c r="BM5" s="21">
        <f>=+Jan!BM5+Feb!BM5+Mar!BM5+Apr!BM5+May!BM5</f>
      </c>
      <c r="BN5" s="21">
        <f>=+Jan!BN5+Feb!BN5+Mar!BN5+Apr!BN5+May!BN5</f>
      </c>
      <c r="BO5" s="21">
        <f>=+Jan!BO5+Feb!BO5+Mar!BO5+Apr!BO5+May!BO5</f>
      </c>
      <c r="BP5" s="21">
        <f>=+Jan!BP5+Feb!BP5+Mar!BP5+Apr!BP5+May!BP5</f>
      </c>
      <c r="BQ5" s="21">
        <f>=+Jan!BQ5+Feb!BQ5+Mar!BQ5+Apr!BQ5+May!BQ5</f>
      </c>
      <c r="BR5" s="21">
        <f>=+Jan!BR5+Feb!BR5+Mar!BR5+Apr!BR5+May!BR5</f>
      </c>
      <c r="BS5" s="21">
        <f>=+Jan!BS5+Feb!BS5+Mar!BS5+Apr!BS5+May!BS5</f>
      </c>
      <c r="BT5" s="21">
        <f>=+Jan!BT5+Feb!BT5+Mar!BT5+Apr!BT5+May!BT5</f>
      </c>
      <c r="BU5" s="21">
        <f>=+Jan!BU5+Feb!BU5+Mar!BU5+Apr!BU5+May!BU5</f>
      </c>
      <c r="BV5" s="21">
        <f>=+Jan!BV5+Feb!BV5+Mar!BV5+Apr!BV5+May!BV5</f>
      </c>
      <c r="BW5" s="21">
        <f>=+Jan!BW5+Feb!BW5+Mar!BW5+Apr!BW5+May!BW5</f>
      </c>
      <c r="BX5" s="21">
        <f>=+Jan!BX5+Feb!BX5+Mar!BX5+Apr!BX5+May!BX5</f>
      </c>
      <c r="BY5" s="21">
        <f>=+Jan!BY5+Feb!BY5+Mar!BY5+Apr!BY5+May!BY5</f>
      </c>
      <c r="BZ5" s="21">
        <f>=+Jan!BZ5+Feb!BZ5+Mar!BZ5+Apr!BZ5+May!BZ5</f>
      </c>
      <c r="CA5" s="21">
        <f>=+Jan!CA5+Feb!CA5+Mar!CA5+Apr!CA5+May!CA5</f>
      </c>
      <c r="CB5" s="21">
        <f>=+Jan!CB5+Feb!CB5+Mar!CB5+Apr!CB5+May!CB5</f>
      </c>
      <c r="CC5" s="21">
        <f>=+Jan!CC5+Feb!CC5+Mar!CC5+Apr!CC5+May!CC5</f>
      </c>
      <c r="CD5" s="21">
        <f>=+Jan!CD5+Feb!CD5+Mar!CD5+Apr!CD5+May!CD5</f>
      </c>
      <c r="CE5" s="21">
        <f>=+Jan!CE5+Feb!CE5+Mar!CE5+Apr!CE5+May!CE5</f>
      </c>
      <c r="CF5" s="21">
        <f>=+Jan!CF5+Feb!CF5+Mar!CF5+Apr!CF5+May!CF5</f>
      </c>
      <c r="CG5" s="20">
        <f t="shared" si="2"/>
        <v>0</v>
      </c>
      <c r="CH5" s="20">
        <f t="shared" si="3"/>
        <v>0</v>
      </c>
      <c r="CI5" s="20">
        <f t="shared" si="4"/>
        <v>0</v>
      </c>
      <c r="CJ5" s="21">
        <f>=+Jan!CJ5+Feb!CJ5+Mar!CJ5+Apr!CJ5+May!CJ5</f>
      </c>
      <c r="CK5" s="21">
        <f>=+Jan!CK5+Feb!CK5+Mar!CK5+Apr!CK5+May!CK5</f>
      </c>
      <c r="CL5" s="21">
        <f>=+Jan!CL5+Feb!CL5+Mar!CL5+Apr!CL5+May!CL5</f>
      </c>
      <c r="CM5" s="22"/>
      <c r="CN5" s="23"/>
      <c r="CO5" s="24"/>
      <c r="CP5" s="21">
        <f>=+Jan!CP5+Feb!CP5+Mar!CP5+Apr!CP5+May!CP5</f>
      </c>
      <c r="CQ5" s="21">
        <f>=+Jan!CQ5+Feb!CQ5+Mar!CQ5+Apr!CQ5+May!CQ5</f>
      </c>
      <c r="CR5" s="21">
        <f>=+Jan!CR5+Feb!CR5+Mar!CR5+Apr!CR5+May!CR5</f>
      </c>
      <c r="CS5" s="24"/>
      <c r="CT5" s="20" t="e">
        <f t="shared" si="5"/>
        <v>#VALUE!</v>
      </c>
      <c r="CU5" s="24"/>
      <c r="CV5" s="20">
        <f t="shared" si="6"/>
        <v>0</v>
      </c>
      <c r="CW5" s="24"/>
      <c r="CX5" s="21">
        <f>=+Jan!CX5+Feb!CX5+Mar!CX5+Apr!CX5+May!CX5</f>
      </c>
      <c r="CY5" s="21">
        <f>=+Jan!CY5+Feb!CY5+Mar!CY5+Apr!CY5+May!CY5</f>
      </c>
      <c r="CZ5" s="21">
        <f>=+Jan!CZ5+Feb!CZ5+Mar!CZ5+Apr!CZ5+May!CZ5</f>
      </c>
      <c r="DA5" s="21">
        <f>=+Jan!DA5+Feb!DA5+Mar!DA5+Apr!DA5+May!DA5</f>
      </c>
      <c r="DB5" s="21">
        <f>=+Jan!DB5+Feb!DB5+Mar!DB5+Apr!DB5+May!DB5</f>
      </c>
      <c r="DC5" s="20">
        <f t="shared" ref="DC5:DC22" si="10">SUM(CX5:DB5)</f>
        <v>0</v>
      </c>
      <c r="DD5" s="24"/>
      <c r="DE5" s="21">
        <f>=+Jan!DE5+Feb!DE5+Mar!DE5+Apr!DE5+May!DE5</f>
      </c>
      <c r="DF5" s="21">
        <f>=+Jan!DF5+Feb!DF5+Mar!DF5+Apr!DF5+May!DF5</f>
      </c>
      <c r="DG5" s="20">
        <f t="shared" ref="DG5:DG22" si="11">SUM(DE5:DF5)</f>
        <v>0</v>
      </c>
      <c r="DH5" s="24"/>
      <c r="DI5" s="21">
        <f>=+Jan!DI5+Feb!DI5+Mar!DI5+Apr!DI5+May!DI5</f>
      </c>
      <c r="DJ5" s="21">
        <f>=+Jan!DJ5+Feb!DJ5+Mar!DJ5+Apr!DJ5+May!DJ5</f>
      </c>
      <c r="DK5" s="21">
        <f>=+Jan!DK5+Feb!DK5+Mar!DK5+Apr!DK5+May!DK5</f>
      </c>
      <c r="DL5" s="21">
        <f>=+Jan!DL5+Feb!DL5+Mar!DL5+Apr!DL5+May!DL5</f>
      </c>
      <c r="DM5" s="21">
        <f>=+Jan!DM5+Feb!DM5+Mar!DM5+Apr!DM5+May!DM5</f>
      </c>
      <c r="DN5" s="21">
        <f>=+Jan!DN5+Feb!DN5+Mar!DN5+Apr!DN5+May!DN5</f>
      </c>
      <c r="DV5" s="25"/>
      <c r="DW5" s="25"/>
      <c r="EV5" s="26"/>
      <c r="EW5" s="26"/>
    </row>
    <row r="6" ht="20.1" customHeight="1" spans="1:153" x14ac:dyDescent="0.25">
      <c r="A6" s="3">
        <f t="shared" si="7"/>
        <v>3</v>
      </c>
      <c r="B6" s="19" t="s">
        <v>120</v>
      </c>
      <c r="C6" s="20" t="e">
        <f t="shared" si="1"/>
        <v>#VALUE!</v>
      </c>
      <c r="D6" s="20">
        <f t="shared" si="8"/>
        <v>0</v>
      </c>
      <c r="E6" s="20">
        <f t="shared" si="9"/>
        <v>0</v>
      </c>
      <c r="F6" s="21">
        <f>=+Jan!F6+Feb!F6+Mar!F6+Apr!F6+May!F6</f>
      </c>
      <c r="G6" s="21">
        <f>=+Jan!G6+Feb!G6+Mar!G6+Apr!G6+May!G6</f>
      </c>
      <c r="H6" s="21">
        <f>=+Jan!H6+Feb!H6+Mar!H6+Apr!H6+May!H6</f>
      </c>
      <c r="I6" s="21">
        <f>=+Jan!I6+Feb!I6+Mar!I6+Apr!I6+May!I6</f>
      </c>
      <c r="J6" s="21">
        <f>=+Jan!J6+Feb!J6+Mar!J6+Apr!J6+May!J6</f>
      </c>
      <c r="K6" s="21">
        <f>=+Jan!K6+Feb!K6+Mar!K6+Apr!K6+May!K6</f>
      </c>
      <c r="L6" s="27">
        <f t="shared" ref="L6:L22" si="12">SUM(F6:K6)</f>
        <v>0</v>
      </c>
      <c r="M6" s="21">
        <f>=+Jan!M6+Feb!M6+Mar!M6+Apr!M6+May!M6</f>
      </c>
      <c r="N6" s="21">
        <f>=+Jan!N6+Feb!N6+Mar!N6+Apr!N6+May!N6</f>
      </c>
      <c r="O6" s="27">
        <f t="shared" ref="O6:O22" si="13">SUM(F6:K6,M6:N6)</f>
        <v>0</v>
      </c>
      <c r="P6" s="21">
        <f>=+Jan!P6+Feb!P6+Mar!P6+Apr!P6+May!P6</f>
      </c>
      <c r="Q6" s="21">
        <f>=+Jan!Q6+Feb!Q6+Mar!Q6+Apr!Q6+May!Q6</f>
      </c>
      <c r="R6" s="27">
        <f t="shared" ref="R6:R22" si="14">SUM(P6:Q6)</f>
        <v>0</v>
      </c>
      <c r="S6" s="21">
        <f>=+Jan!S6+Feb!S6+Mar!S6+Apr!S6+May!S6</f>
      </c>
      <c r="T6" s="21">
        <f>=+Jan!T6+Feb!T6+Mar!T6+Apr!T6+May!T6</f>
      </c>
      <c r="U6" s="21">
        <f>=+Jan!U6+Feb!U6+Mar!U6+Apr!U6+May!U6</f>
      </c>
      <c r="V6" s="21">
        <f>=+Jan!V6+Feb!V6+Mar!V6+Apr!V6+May!V6</f>
      </c>
      <c r="W6" s="21">
        <f>=+Jan!W6+Feb!W6+Mar!W6+Apr!W6+May!W6</f>
      </c>
      <c r="X6" s="21">
        <f>=+Jan!X6+Feb!X6+Mar!X6+Apr!X6+May!X6</f>
      </c>
      <c r="Y6" s="21">
        <f>=+Jan!Y6+Feb!Y6+Mar!Y6+Apr!Y6+May!Y6</f>
      </c>
      <c r="Z6" s="21">
        <f>=+Jan!Z6+Feb!Z6+Mar!Z6+Apr!Z6+May!Z6</f>
      </c>
      <c r="AA6" s="21">
        <f>=+Jan!AA6+Feb!AA6+Mar!AA6+Apr!AA6+May!AA6</f>
      </c>
      <c r="AB6" s="27">
        <f t="shared" ref="AB6:AB218" si="15">SUM(V6:AA6)</f>
        <v>0</v>
      </c>
      <c r="AC6" s="21">
        <f>=+Jan!AC6+Feb!AC6+Mar!AC6+Apr!AC6+May!AC6</f>
      </c>
      <c r="AD6" s="21">
        <f>=+Jan!AD6+Feb!AD6+Mar!AD6+Apr!AD6+May!AD6</f>
      </c>
      <c r="AE6" s="21">
        <f>=+Jan!AE6+Feb!AE6+Mar!AE6+Apr!AE6+May!AE6</f>
      </c>
      <c r="AF6" s="21">
        <f>=+Jan!AF6+Feb!AF6+Mar!AF6+Apr!AF6+May!AF6</f>
      </c>
      <c r="AG6" s="21">
        <f>=+Jan!AG6+Feb!AG6+Mar!AG6+Apr!AG6+May!AG6</f>
      </c>
      <c r="AH6" s="21">
        <f>=+Jan!AH6+Feb!AH6+Mar!AH6+Apr!AH6+May!AH6</f>
      </c>
      <c r="AI6" s="21">
        <f>=+Jan!AI6+Feb!AI6+Mar!AI6+Apr!AI6+May!AI6</f>
      </c>
      <c r="AJ6" s="21">
        <f>=+Jan!AJ6+Feb!AJ6+Mar!AJ6+Apr!AJ6+May!AJ6</f>
      </c>
      <c r="AK6" s="21">
        <f>=+Jan!AK6+Feb!AK6+Mar!AK6+Apr!AK6+May!AK6</f>
      </c>
      <c r="AL6" s="21">
        <f>=+Jan!AL6+Feb!AL6+Mar!AL6+Apr!AL6+May!AL6</f>
      </c>
      <c r="AM6" s="21">
        <f>=+Jan!AM6+Feb!AM6+Mar!AM6+Apr!AM6+May!AM6</f>
      </c>
      <c r="AN6" s="21">
        <f>=+Jan!AN6+Feb!AN6+Mar!AN6+Apr!AN6+May!AN6</f>
      </c>
      <c r="AO6" s="21">
        <f>=+Jan!AO6+Feb!AO6+Mar!AO6+Apr!AO6+May!AO6</f>
      </c>
      <c r="AP6" s="21">
        <f>=+Jan!AP6+Feb!AP6+Mar!AP6+Apr!AP6+May!AP6</f>
      </c>
      <c r="AQ6" s="21">
        <f>=+Jan!AQ6+Feb!AQ6+Mar!AQ6+Apr!AQ6+May!AQ6</f>
      </c>
      <c r="AR6" s="21">
        <f>=+Jan!AR6+Feb!AR6+Mar!AR6+Apr!AR6+May!AR6</f>
      </c>
      <c r="AS6" s="21">
        <f>=+Jan!AS6+Feb!AS6+Mar!AS6+Apr!AS6+May!AS6</f>
      </c>
      <c r="AT6" s="21">
        <f>=+Jan!AT6+Feb!AT6+Mar!AT6+Apr!AT6+May!AT6</f>
      </c>
      <c r="AU6" s="21">
        <f>=+Jan!AU6+Feb!AU6+Mar!AU6+Apr!AU6+May!AU6</f>
      </c>
      <c r="AV6" s="21">
        <f>=+Jan!AV6+Feb!AV6+Mar!AV6+Apr!AV6+May!AV6</f>
      </c>
      <c r="AW6" s="21">
        <f>=+Jan!AW6+Feb!AW6+Mar!AW6+Apr!AW6+May!AW6</f>
      </c>
      <c r="AX6" s="21">
        <f>=+Jan!AX6+Feb!AX6+Mar!AX6+Apr!AX6+May!AX6</f>
      </c>
      <c r="AY6" s="21">
        <f>=+Jan!AY6+Feb!AY6+Mar!AY6+Apr!AY6+May!AY6</f>
      </c>
      <c r="AZ6" s="21">
        <f>=+Jan!AZ6+Feb!AZ6+Mar!AZ6+Apr!AZ6+May!AZ6</f>
      </c>
      <c r="BA6" s="21">
        <f>=+Jan!BA6+Feb!BA6+Mar!BA6+Apr!BA6+May!BA6</f>
      </c>
      <c r="BB6" s="21">
        <f>=+Jan!BB6+Feb!BB6+Mar!BB6+Apr!BB6+May!BB6</f>
      </c>
      <c r="BC6" s="21">
        <f>=+Jan!BC6+Feb!BC6+Mar!BC6+Apr!BC6+May!BC6</f>
      </c>
      <c r="BD6" s="21">
        <f>=+Jan!BD6+Feb!BD6+Mar!BD6+Apr!BD6+May!BD6</f>
      </c>
      <c r="BE6" s="21">
        <f>=+Jan!BE6+Feb!BE6+Mar!BE6+Apr!BE6+May!BE6</f>
      </c>
      <c r="BF6" s="21">
        <f>=+Jan!BF6+Feb!BF6+Mar!BF6+Apr!BF6+May!BF6</f>
      </c>
      <c r="BG6" s="21">
        <f>=+Jan!BG6+Feb!BG6+Mar!BG6+Apr!BG6+May!BG6</f>
      </c>
      <c r="BH6" s="21">
        <f>=+Jan!BH6+Feb!BH6+Mar!BH6+Apr!BH6+May!BH6</f>
      </c>
      <c r="BI6" s="21">
        <f>=+Jan!BI6+Feb!BI6+Mar!BI6+Apr!BI6+May!BI6</f>
      </c>
      <c r="BJ6" s="21">
        <f>=+Jan!BJ6+Feb!BJ6+Mar!BJ6+Apr!BJ6+May!BJ6</f>
      </c>
      <c r="BK6" s="21">
        <f>=+Jan!BK6+Feb!BK6+Mar!BK6+Apr!BK6+May!BK6</f>
      </c>
      <c r="BL6" s="21">
        <f>=+Jan!BL6+Feb!BL6+Mar!BL6+Apr!BL6+May!BL6</f>
      </c>
      <c r="BM6" s="21">
        <f>=+Jan!BM6+Feb!BM6+Mar!BM6+Apr!BM6+May!BM6</f>
      </c>
      <c r="BN6" s="21">
        <f>=+Jan!BN6+Feb!BN6+Mar!BN6+Apr!BN6+May!BN6</f>
      </c>
      <c r="BO6" s="21">
        <f>=+Jan!BO6+Feb!BO6+Mar!BO6+Apr!BO6+May!BO6</f>
      </c>
      <c r="BP6" s="21">
        <f>=+Jan!BP6+Feb!BP6+Mar!BP6+Apr!BP6+May!BP6</f>
      </c>
      <c r="BQ6" s="21">
        <f>=+Jan!BQ6+Feb!BQ6+Mar!BQ6+Apr!BQ6+May!BQ6</f>
      </c>
      <c r="BR6" s="21">
        <f>=+Jan!BR6+Feb!BR6+Mar!BR6+Apr!BR6+May!BR6</f>
      </c>
      <c r="BS6" s="21">
        <f>=+Jan!BS6+Feb!BS6+Mar!BS6+Apr!BS6+May!BS6</f>
      </c>
      <c r="BT6" s="21">
        <f>=+Jan!BT6+Feb!BT6+Mar!BT6+Apr!BT6+May!BT6</f>
      </c>
      <c r="BU6" s="21">
        <f>=+Jan!BU6+Feb!BU6+Mar!BU6+Apr!BU6+May!BU6</f>
      </c>
      <c r="BV6" s="21">
        <f>=+Jan!BV6+Feb!BV6+Mar!BV6+Apr!BV6+May!BV6</f>
      </c>
      <c r="BW6" s="21">
        <f>=+Jan!BW6+Feb!BW6+Mar!BW6+Apr!BW6+May!BW6</f>
      </c>
      <c r="BX6" s="21">
        <f>=+Jan!BX6+Feb!BX6+Mar!BX6+Apr!BX6+May!BX6</f>
      </c>
      <c r="BY6" s="21">
        <f>=+Jan!BY6+Feb!BY6+Mar!BY6+Apr!BY6+May!BY6</f>
      </c>
      <c r="BZ6" s="21">
        <f>=+Jan!BZ6+Feb!BZ6+Mar!BZ6+Apr!BZ6+May!BZ6</f>
      </c>
      <c r="CA6" s="21">
        <f>=+Jan!CA6+Feb!CA6+Mar!CA6+Apr!CA6+May!CA6</f>
      </c>
      <c r="CB6" s="21">
        <f>=+Jan!CB6+Feb!CB6+Mar!CB6+Apr!CB6+May!CB6</f>
      </c>
      <c r="CC6" s="21">
        <f>=+Jan!CC6+Feb!CC6+Mar!CC6+Apr!CC6+May!CC6</f>
      </c>
      <c r="CD6" s="21">
        <f>=+Jan!CD6+Feb!CD6+Mar!CD6+Apr!CD6+May!CD6</f>
      </c>
      <c r="CE6" s="21">
        <f>=+Jan!CE6+Feb!CE6+Mar!CE6+Apr!CE6+May!CE6</f>
      </c>
      <c r="CF6" s="21">
        <f>=+Jan!CF6+Feb!CF6+Mar!CF6+Apr!CF6+May!CF6</f>
      </c>
      <c r="CG6" s="27">
        <f t="shared" si="2"/>
        <v>0</v>
      </c>
      <c r="CH6" s="27">
        <f t="shared" si="3"/>
        <v>0</v>
      </c>
      <c r="CI6" s="27">
        <f t="shared" si="4"/>
        <v>0</v>
      </c>
      <c r="CJ6" s="21">
        <f>=+Jan!CJ6+Feb!CJ6+Mar!CJ6+Apr!CJ6+May!CJ6</f>
      </c>
      <c r="CK6" s="21">
        <f>=+Jan!CK6+Feb!CK6+Mar!CK6+Apr!CK6+May!CK6</f>
      </c>
      <c r="CL6" s="21">
        <f>=+Jan!CL6+Feb!CL6+Mar!CL6+Apr!CL6+May!CL6</f>
      </c>
      <c r="CM6" s="28"/>
      <c r="CN6" s="29"/>
      <c r="CP6" s="21">
        <f>=+Jan!CP6+Feb!CP6+Mar!CP6+Apr!CP6+May!CP6</f>
      </c>
      <c r="CQ6" s="21">
        <f>=+Jan!CQ6+Feb!CQ6+Mar!CQ6+Apr!CQ6+May!CQ6</f>
      </c>
      <c r="CR6" s="21">
        <f>=+Jan!CR6+Feb!CR6+Mar!CR6+Apr!CR6+May!CR6</f>
      </c>
      <c r="CT6" s="27" t="e">
        <f t="shared" si="5"/>
        <v>#VALUE!</v>
      </c>
      <c r="CV6" s="27">
        <f t="shared" si="6"/>
        <v>0</v>
      </c>
      <c r="CW6" s="30">
        <v>0</v>
      </c>
      <c r="CX6" s="21">
        <f>=+Jan!CX6+Feb!CX6+Mar!CX6+Apr!CX6+May!CX6</f>
      </c>
      <c r="CY6" s="21">
        <f>=+Jan!CY6+Feb!CY6+Mar!CY6+Apr!CY6+May!CY6</f>
      </c>
      <c r="CZ6" s="21">
        <f>=+Jan!CZ6+Feb!CZ6+Mar!CZ6+Apr!CZ6+May!CZ6</f>
      </c>
      <c r="DA6" s="21">
        <f>=+Jan!DA6+Feb!DA6+Mar!DA6+Apr!DA6+May!DA6</f>
      </c>
      <c r="DB6" s="21">
        <f>=+Jan!DB6+Feb!DB6+Mar!DB6+Apr!DB6+May!DB6</f>
      </c>
      <c r="DC6" s="27">
        <f t="shared" si="10"/>
        <v>0</v>
      </c>
      <c r="DE6" s="21">
        <f>=+Jan!DE6+Feb!DE6+Mar!DE6+Apr!DE6+May!DE6</f>
      </c>
      <c r="DF6" s="21">
        <f>=+Jan!DF6+Feb!DF6+Mar!DF6+Apr!DF6+May!DF6</f>
      </c>
      <c r="DG6" s="27">
        <f t="shared" si="11"/>
        <v>0</v>
      </c>
      <c r="DI6" s="21">
        <f>=+Jan!DI6+Feb!DI6+Mar!DI6+Apr!DI6+May!DI6</f>
      </c>
      <c r="DJ6" s="21">
        <f>=+Jan!DJ6+Feb!DJ6+Mar!DJ6+Apr!DJ6+May!DJ6</f>
      </c>
      <c r="DK6" s="21">
        <f>=+Jan!DK6+Feb!DK6+Mar!DK6+Apr!DK6+May!DK6</f>
      </c>
      <c r="DL6" s="21">
        <f>=+Jan!DL6+Feb!DL6+Mar!DL6+Apr!DL6+May!DL6</f>
      </c>
      <c r="DM6" s="21">
        <f>=+Jan!DM6+Feb!DM6+Mar!DM6+Apr!DM6+May!DM6</f>
      </c>
      <c r="DN6" s="21">
        <f>=+Jan!DN6+Feb!DN6+Mar!DN6+Apr!DN6+May!DN6</f>
      </c>
      <c r="DV6" s="25"/>
      <c r="DW6" s="25"/>
      <c r="EV6" s="26" t="s">
        <v>121</v>
      </c>
      <c r="EW6" s="31" t="s">
        <v>122</v>
      </c>
    </row>
    <row r="7" ht="19.9" customHeight="1" spans="1:153" x14ac:dyDescent="0.25" outlineLevel="1" collapsed="1">
      <c r="A7" s="32">
        <f t="shared" si="7"/>
        <v>4</v>
      </c>
      <c r="B7" s="19" t="s">
        <v>123</v>
      </c>
      <c r="C7" s="33" t="e">
        <f t="shared" si="1"/>
        <v>#VALUE!</v>
      </c>
      <c r="D7" s="33">
        <f t="shared" si="8"/>
        <v>0</v>
      </c>
      <c r="E7" s="33">
        <f t="shared" si="9"/>
        <v>0</v>
      </c>
      <c r="F7" s="34">
        <f>=+Jan!F7+Feb!F7+Mar!F7+Apr!F7+May!F7</f>
      </c>
      <c r="G7" s="34">
        <f>=+Jan!G7+Feb!G7+Mar!G7+Apr!G7+May!G7</f>
      </c>
      <c r="H7" s="34">
        <f>=+Jan!H7+Feb!H7+Mar!H7+Apr!H7+May!H7</f>
      </c>
      <c r="I7" s="34">
        <f>=+Jan!I7+Feb!I7+Mar!I7+Apr!I7+May!I7</f>
      </c>
      <c r="J7" s="34">
        <f>=+Jan!J7+Feb!J7+Mar!J7+Apr!J7+May!J7</f>
      </c>
      <c r="K7" s="34">
        <f>=+Jan!K7+Feb!K7+Mar!K7+Apr!K7+May!K7</f>
      </c>
      <c r="L7" s="35">
        <f>SUM(F7:K7)</f>
        <v>0</v>
      </c>
      <c r="M7" s="34">
        <f>=+Jan!M7+Feb!M7+Mar!M7+Apr!M7+May!M7</f>
      </c>
      <c r="N7" s="34">
        <f>=+Jan!N7+Feb!N7+Mar!N7+Apr!N7+May!N7</f>
      </c>
      <c r="O7" s="35">
        <f t="shared" si="13"/>
        <v>0</v>
      </c>
      <c r="P7" s="34">
        <f>=+Jan!P7+Feb!P7+Mar!P7+Apr!P7+May!P7</f>
      </c>
      <c r="Q7" s="34">
        <f>=+Jan!Q7+Feb!Q7+Mar!Q7+Apr!Q7+May!Q7</f>
      </c>
      <c r="R7" s="35">
        <f t="shared" si="14"/>
        <v>0</v>
      </c>
      <c r="S7" s="34">
        <f>=+Jan!S7+Feb!S7+Mar!S7+Apr!S7+May!S7</f>
      </c>
      <c r="T7" s="34">
        <f>=+Jan!T7+Feb!T7+Mar!T7+Apr!T7+May!T7</f>
      </c>
      <c r="U7" s="34">
        <f>=+Jan!U7+Feb!U7+Mar!U7+Apr!U7+May!U7</f>
      </c>
      <c r="V7" s="34">
        <f>=+Jan!V7+Feb!V7+Mar!V7+Apr!V7+May!V7</f>
      </c>
      <c r="W7" s="34">
        <f>=+Jan!W7+Feb!W7+Mar!W7+Apr!W7+May!W7</f>
      </c>
      <c r="X7" s="34">
        <f>=+Jan!X7+Feb!X7+Mar!X7+Apr!X7+May!X7</f>
      </c>
      <c r="Y7" s="34">
        <f>=+Jan!Y7+Feb!Y7+Mar!Y7+Apr!Y7+May!Y7</f>
      </c>
      <c r="Z7" s="34">
        <f>=+Jan!Z7+Feb!Z7+Mar!Z7+Apr!Z7+May!Z7</f>
      </c>
      <c r="AA7" s="34">
        <f>=+Jan!AA7+Feb!AA7+Mar!AA7+Apr!AA7+May!AA7</f>
      </c>
      <c r="AB7" s="35">
        <f t="shared" si="15"/>
        <v>0</v>
      </c>
      <c r="AC7" s="34">
        <f>=+Jan!AC7+Feb!AC7+Mar!AC7+Apr!AC7+May!AC7</f>
      </c>
      <c r="AD7" s="34">
        <f>=+Jan!AD7+Feb!AD7+Mar!AD7+Apr!AD7+May!AD7</f>
      </c>
      <c r="AE7" s="34">
        <f>=+Jan!AE7+Feb!AE7+Mar!AE7+Apr!AE7+May!AE7</f>
      </c>
      <c r="AF7" s="34">
        <f>=+Jan!AF7+Feb!AF7+Mar!AF7+Apr!AF7+May!AF7</f>
      </c>
      <c r="AG7" s="34">
        <f>=+Jan!AG7+Feb!AG7+Mar!AG7+Apr!AG7+May!AG7</f>
      </c>
      <c r="AH7" s="34">
        <f>=+Jan!AH7+Feb!AH7+Mar!AH7+Apr!AH7+May!AH7</f>
      </c>
      <c r="AI7" s="34">
        <f>=+Jan!AI7+Feb!AI7+Mar!AI7+Apr!AI7+May!AI7</f>
      </c>
      <c r="AJ7" s="34">
        <f>=+Jan!AJ7+Feb!AJ7+Mar!AJ7+Apr!AJ7+May!AJ7</f>
      </c>
      <c r="AK7" s="34">
        <f>=+Jan!AK7+Feb!AK7+Mar!AK7+Apr!AK7+May!AK7</f>
      </c>
      <c r="AL7" s="34">
        <f>=+Jan!AL7+Feb!AL7+Mar!AL7+Apr!AL7+May!AL7</f>
      </c>
      <c r="AM7" s="34">
        <f>=+Jan!AM7+Feb!AM7+Mar!AM7+Apr!AM7+May!AM7</f>
      </c>
      <c r="AN7" s="34">
        <f>=+Jan!AN7+Feb!AN7+Mar!AN7+Apr!AN7+May!AN7</f>
      </c>
      <c r="AO7" s="34">
        <f>=+Jan!AO7+Feb!AO7+Mar!AO7+Apr!AO7+May!AO7</f>
      </c>
      <c r="AP7" s="34">
        <f>=+Jan!AP7+Feb!AP7+Mar!AP7+Apr!AP7+May!AP7</f>
      </c>
      <c r="AQ7" s="34">
        <f>=+Jan!AQ7+Feb!AQ7+Mar!AQ7+Apr!AQ7+May!AQ7</f>
      </c>
      <c r="AR7" s="34">
        <f>=+Jan!AR7+Feb!AR7+Mar!AR7+Apr!AR7+May!AR7</f>
      </c>
      <c r="AS7" s="34">
        <f>=+Jan!AS7+Feb!AS7+Mar!AS7+Apr!AS7+May!AS7</f>
      </c>
      <c r="AT7" s="34">
        <f>=+Jan!AT7+Feb!AT7+Mar!AT7+Apr!AT7+May!AT7</f>
      </c>
      <c r="AU7" s="34">
        <f>=+Jan!AU7+Feb!AU7+Mar!AU7+Apr!AU7+May!AU7</f>
      </c>
      <c r="AV7" s="34">
        <f>=+Jan!AV7+Feb!AV7+Mar!AV7+Apr!AV7+May!AV7</f>
      </c>
      <c r="AW7" s="34">
        <f>=+Jan!AW7+Feb!AW7+Mar!AW7+Apr!AW7+May!AW7</f>
      </c>
      <c r="AX7" s="34">
        <f>=+Jan!AX7+Feb!AX7+Mar!AX7+Apr!AX7+May!AX7</f>
      </c>
      <c r="AY7" s="34">
        <f>=+Jan!AY7+Feb!AY7+Mar!AY7+Apr!AY7+May!AY7</f>
      </c>
      <c r="AZ7" s="34">
        <f>=+Jan!AZ7+Feb!AZ7+Mar!AZ7+Apr!AZ7+May!AZ7</f>
      </c>
      <c r="BA7" s="34">
        <f>=+Jan!BA7+Feb!BA7+Mar!BA7+Apr!BA7+May!BA7</f>
      </c>
      <c r="BB7" s="34">
        <f>=+Jan!BB7+Feb!BB7+Mar!BB7+Apr!BB7+May!BB7</f>
      </c>
      <c r="BC7" s="34">
        <f>=+Jan!BC7+Feb!BC7+Mar!BC7+Apr!BC7+May!BC7</f>
      </c>
      <c r="BD7" s="34">
        <f>=+Jan!BD7+Feb!BD7+Mar!BD7+Apr!BD7+May!BD7</f>
      </c>
      <c r="BE7" s="34">
        <f>=+Jan!BE7+Feb!BE7+Mar!BE7+Apr!BE7+May!BE7</f>
      </c>
      <c r="BF7" s="34">
        <f>=+Jan!BF7+Feb!BF7+Mar!BF7+Apr!BF7+May!BF7</f>
      </c>
      <c r="BG7" s="34">
        <f>=+Jan!BG7+Feb!BG7+Mar!BG7+Apr!BG7+May!BG7</f>
      </c>
      <c r="BH7" s="34">
        <f>=+Jan!BH7+Feb!BH7+Mar!BH7+Apr!BH7+May!BH7</f>
      </c>
      <c r="BI7" s="34">
        <f>=+Jan!BI7+Feb!BI7+Mar!BI7+Apr!BI7+May!BI7</f>
      </c>
      <c r="BJ7" s="34">
        <f>=+Jan!BJ7+Feb!BJ7+Mar!BJ7+Apr!BJ7+May!BJ7</f>
      </c>
      <c r="BK7" s="34">
        <f>=+Jan!BK7+Feb!BK7+Mar!BK7+Apr!BK7+May!BK7</f>
      </c>
      <c r="BL7" s="34">
        <f>=+Jan!BL7+Feb!BL7+Mar!BL7+Apr!BL7+May!BL7</f>
      </c>
      <c r="BM7" s="34">
        <f>=+Jan!BM7+Feb!BM7+Mar!BM7+Apr!BM7+May!BM7</f>
      </c>
      <c r="BN7" s="34">
        <f>=+Jan!BN7+Feb!BN7+Mar!BN7+Apr!BN7+May!BN7</f>
      </c>
      <c r="BO7" s="34">
        <f>=+Jan!BO7+Feb!BO7+Mar!BO7+Apr!BO7+May!BO7</f>
      </c>
      <c r="BP7" s="34">
        <f>=+Jan!BP7+Feb!BP7+Mar!BP7+Apr!BP7+May!BP7</f>
      </c>
      <c r="BQ7" s="34">
        <f>=+Jan!BQ7+Feb!BQ7+Mar!BQ7+Apr!BQ7+May!BQ7</f>
      </c>
      <c r="BR7" s="34">
        <f>=+Jan!BR7+Feb!BR7+Mar!BR7+Apr!BR7+May!BR7</f>
      </c>
      <c r="BS7" s="34">
        <f>=+Jan!BS7+Feb!BS7+Mar!BS7+Apr!BS7+May!BS7</f>
      </c>
      <c r="BT7" s="34">
        <f>=+Jan!BT7+Feb!BT7+Mar!BT7+Apr!BT7+May!BT7</f>
      </c>
      <c r="BU7" s="34">
        <f>=+Jan!BU7+Feb!BU7+Mar!BU7+Apr!BU7+May!BU7</f>
      </c>
      <c r="BV7" s="34">
        <f>=+Jan!BV7+Feb!BV7+Mar!BV7+Apr!BV7+May!BV7</f>
      </c>
      <c r="BW7" s="34">
        <f>=+Jan!BW7+Feb!BW7+Mar!BW7+Apr!BW7+May!BW7</f>
      </c>
      <c r="BX7" s="34">
        <f>=+Jan!BX7+Feb!BX7+Mar!BX7+Apr!BX7+May!BX7</f>
      </c>
      <c r="BY7" s="34">
        <f>=+Jan!BY7+Feb!BY7+Mar!BY7+Apr!BY7+May!BY7</f>
      </c>
      <c r="BZ7" s="34">
        <f>=+Jan!BZ7+Feb!BZ7+Mar!BZ7+Apr!BZ7+May!BZ7</f>
      </c>
      <c r="CA7" s="34">
        <f>=+Jan!CA7+Feb!CA7+Mar!CA7+Apr!CA7+May!CA7</f>
      </c>
      <c r="CB7" s="34">
        <f>=+Jan!CB7+Feb!CB7+Mar!CB7+Apr!CB7+May!CB7</f>
      </c>
      <c r="CC7" s="34">
        <f>=+Jan!CC7+Feb!CC7+Mar!CC7+Apr!CC7+May!CC7</f>
      </c>
      <c r="CD7" s="34">
        <f>=+Jan!CD7+Feb!CD7+Mar!CD7+Apr!CD7+May!CD7</f>
      </c>
      <c r="CE7" s="34">
        <f>=+Jan!CE7+Feb!CE7+Mar!CE7+Apr!CE7+May!CE7</f>
      </c>
      <c r="CF7" s="34">
        <f>=+Jan!CF7+Feb!CF7+Mar!CF7+Apr!CF7+May!CF7</f>
      </c>
      <c r="CG7" s="35">
        <f t="shared" si="2"/>
        <v>0</v>
      </c>
      <c r="CH7" s="36">
        <f t="shared" si="3"/>
        <v>0</v>
      </c>
      <c r="CI7" s="36">
        <f t="shared" si="4"/>
        <v>0</v>
      </c>
      <c r="CJ7" s="34">
        <f>=+Jan!CJ7+Feb!CJ7+Mar!CJ7+Apr!CJ7+May!CJ7</f>
      </c>
      <c r="CK7" s="34">
        <f>=+Jan!CK7+Feb!CK7+Mar!CK7+Apr!CK7+May!CK7</f>
      </c>
      <c r="CL7" s="34">
        <f>=+Jan!CL7+Feb!CL7+Mar!CL7+Apr!CL7+May!CL7</f>
      </c>
      <c r="CM7" s="37" t="e">
        <f>IF(CJ7="","",C7-CJ7)</f>
        <v>#VALUE!</v>
      </c>
      <c r="CN7" s="38" t="e">
        <f>CM7/CJ7</f>
        <v>#VALUE!</v>
      </c>
      <c r="CP7" s="34">
        <f>=+Jan!CP7+Feb!CP7+Mar!CP7+Apr!CP7+May!CP7</f>
      </c>
      <c r="CQ7" s="34">
        <f>=+Jan!CQ7+Feb!CQ7+Mar!CQ7+Apr!CQ7+May!CQ7</f>
      </c>
      <c r="CR7" s="34">
        <f>=+Jan!CR7+Feb!CR7+Mar!CR7+Apr!CR7+May!CR7</f>
      </c>
      <c r="CT7" s="39" t="e">
        <f t="shared" si="5"/>
        <v>#VALUE!</v>
      </c>
      <c r="CV7" s="36">
        <f t="shared" si="6"/>
        <v>0</v>
      </c>
      <c r="CX7" s="34">
        <f>=+Jan!CX7+Feb!CX7+Mar!CX7+Apr!CX7+May!CX7</f>
      </c>
      <c r="CY7" s="34">
        <f>=+Jan!CY7+Feb!CY7+Mar!CY7+Apr!CY7+May!CY7</f>
      </c>
      <c r="CZ7" s="34">
        <f>=+Jan!CZ7+Feb!CZ7+Mar!CZ7+Apr!CZ7+May!CZ7</f>
      </c>
      <c r="DA7" s="34">
        <f>=+Jan!DA7+Feb!DA7+Mar!DA7+Apr!DA7+May!DA7</f>
      </c>
      <c r="DB7" s="34">
        <f>=+Jan!DB7+Feb!DB7+Mar!DB7+Apr!DB7+May!DB7</f>
      </c>
      <c r="DC7" s="36">
        <f t="shared" si="10"/>
        <v>0</v>
      </c>
      <c r="DE7" s="34">
        <f>=+Jan!DE7+Feb!DE7+Mar!DE7+Apr!DE7+May!DE7</f>
      </c>
      <c r="DF7" s="34">
        <f>=+Jan!DF7+Feb!DF7+Mar!DF7+Apr!DF7+May!DF7</f>
      </c>
      <c r="DG7" s="36">
        <f t="shared" si="11"/>
        <v>0</v>
      </c>
      <c r="DI7" s="34">
        <f>=+Jan!DI7+Feb!DI7+Mar!DI7+Apr!DI7+May!DI7</f>
      </c>
      <c r="DJ7" s="36">
        <f t="shared" ref="DJ7:DJ13" si="16">SUM(DK7:DN7)</f>
        <v>0</v>
      </c>
      <c r="DK7" s="34">
        <f>=+Jan!DK7+Feb!DK7+Mar!DK7+Apr!DK7+May!DK7</f>
      </c>
      <c r="DL7" s="34">
        <f>=+Jan!DL7+Feb!DL7+Mar!DL7+Apr!DL7+May!DL7</f>
      </c>
      <c r="DM7" s="34">
        <f>=+Jan!DM7+Feb!DM7+Mar!DM7+Apr!DM7+May!DM7</f>
      </c>
      <c r="DN7" s="34">
        <f>=+Jan!DN7+Feb!DN7+Mar!DN7+Apr!DN7+May!DN7</f>
      </c>
      <c r="DV7" s="25"/>
      <c r="DW7" s="25"/>
      <c r="EV7" s="26" t="s">
        <v>124</v>
      </c>
      <c r="EW7" s="31" t="s">
        <v>125</v>
      </c>
    </row>
    <row r="8" ht="20.1" customHeight="1" spans="1:153" x14ac:dyDescent="0.25" outlineLevel="1" collapsed="1">
      <c r="A8" s="32">
        <f t="shared" si="7"/>
        <v>5</v>
      </c>
      <c r="B8" s="19" t="s">
        <v>126</v>
      </c>
      <c r="C8" s="33" t="e">
        <f t="shared" si="1"/>
        <v>#VALUE!</v>
      </c>
      <c r="D8" s="33">
        <f t="shared" si="8"/>
        <v>0</v>
      </c>
      <c r="E8" s="33">
        <f t="shared" si="9"/>
        <v>0</v>
      </c>
      <c r="F8" s="34">
        <f>=+Jan!F8+Feb!F8+Mar!F8+Apr!F8+May!F8</f>
      </c>
      <c r="G8" s="34">
        <f>=+Jan!G8+Feb!G8+Mar!G8+Apr!G8+May!G8</f>
      </c>
      <c r="H8" s="34">
        <f>=+Jan!H8+Feb!H8+Mar!H8+Apr!H8+May!H8</f>
      </c>
      <c r="I8" s="34">
        <f>=+Jan!I8+Feb!I8+Mar!I8+Apr!I8+May!I8</f>
      </c>
      <c r="J8" s="34">
        <f>=+Jan!J8+Feb!J8+Mar!J8+Apr!J8+May!J8</f>
      </c>
      <c r="K8" s="34">
        <f>=+Jan!K8+Feb!K8+Mar!K8+Apr!K8+May!K8</f>
      </c>
      <c r="L8" s="35">
        <f t="shared" ref="L8:L21" si="17">SUM(F8:K8)</f>
        <v>0</v>
      </c>
      <c r="M8" s="34">
        <f>=+Jan!M8+Feb!M8+Mar!M8+Apr!M8+May!M8</f>
      </c>
      <c r="N8" s="34">
        <f>=+Jan!N8+Feb!N8+Mar!N8+Apr!N8+May!N8</f>
      </c>
      <c r="O8" s="35">
        <f t="shared" si="13"/>
        <v>0</v>
      </c>
      <c r="P8" s="34">
        <f>=+Jan!P8+Feb!P8+Mar!P8+Apr!P8+May!P8</f>
      </c>
      <c r="Q8" s="34">
        <f>=+Jan!Q8+Feb!Q8+Mar!Q8+Apr!Q8+May!Q8</f>
      </c>
      <c r="R8" s="35">
        <f t="shared" si="14"/>
        <v>0</v>
      </c>
      <c r="S8" s="34">
        <f>=+Jan!S8+Feb!S8+Mar!S8+Apr!S8+May!S8</f>
      </c>
      <c r="T8" s="34">
        <f>=+Jan!T8+Feb!T8+Mar!T8+Apr!T8+May!T8</f>
      </c>
      <c r="U8" s="34">
        <f>=+Jan!U8+Feb!U8+Mar!U8+Apr!U8+May!U8</f>
      </c>
      <c r="V8" s="34">
        <f>=+Jan!V8+Feb!V8+Mar!V8+Apr!V8+May!V8</f>
      </c>
      <c r="W8" s="34">
        <f>=+Jan!W8+Feb!W8+Mar!W8+Apr!W8+May!W8</f>
      </c>
      <c r="X8" s="34">
        <f>=+Jan!X8+Feb!X8+Mar!X8+Apr!X8+May!X8</f>
      </c>
      <c r="Y8" s="34">
        <f>=+Jan!Y8+Feb!Y8+Mar!Y8+Apr!Y8+May!Y8</f>
      </c>
      <c r="Z8" s="34">
        <f>=+Jan!Z8+Feb!Z8+Mar!Z8+Apr!Z8+May!Z8</f>
      </c>
      <c r="AA8" s="34">
        <f>=+Jan!AA8+Feb!AA8+Mar!AA8+Apr!AA8+May!AA8</f>
      </c>
      <c r="AB8" s="35">
        <f t="shared" si="15"/>
        <v>0</v>
      </c>
      <c r="AC8" s="34">
        <f>=+Jan!AC8+Feb!AC8+Mar!AC8+Apr!AC8+May!AC8</f>
      </c>
      <c r="AD8" s="34">
        <f>=+Jan!AD8+Feb!AD8+Mar!AD8+Apr!AD8+May!AD8</f>
      </c>
      <c r="AE8" s="34">
        <f>=+Jan!AE8+Feb!AE8+Mar!AE8+Apr!AE8+May!AE8</f>
      </c>
      <c r="AF8" s="34">
        <f>=+Jan!AF8+Feb!AF8+Mar!AF8+Apr!AF8+May!AF8</f>
      </c>
      <c r="AG8" s="34">
        <f>=+Jan!AG8+Feb!AG8+Mar!AG8+Apr!AG8+May!AG8</f>
      </c>
      <c r="AH8" s="34">
        <f>=+Jan!AH8+Feb!AH8+Mar!AH8+Apr!AH8+May!AH8</f>
      </c>
      <c r="AI8" s="34">
        <f>=+Jan!AI8+Feb!AI8+Mar!AI8+Apr!AI8+May!AI8</f>
      </c>
      <c r="AJ8" s="34">
        <f>=+Jan!AJ8+Feb!AJ8+Mar!AJ8+Apr!AJ8+May!AJ8</f>
      </c>
      <c r="AK8" s="34">
        <f>=+Jan!AK8+Feb!AK8+Mar!AK8+Apr!AK8+May!AK8</f>
      </c>
      <c r="AL8" s="34">
        <f>=+Jan!AL8+Feb!AL8+Mar!AL8+Apr!AL8+May!AL8</f>
      </c>
      <c r="AM8" s="34">
        <f>=+Jan!AM8+Feb!AM8+Mar!AM8+Apr!AM8+May!AM8</f>
      </c>
      <c r="AN8" s="34">
        <f>=+Jan!AN8+Feb!AN8+Mar!AN8+Apr!AN8+May!AN8</f>
      </c>
      <c r="AO8" s="34">
        <f>=+Jan!AO8+Feb!AO8+Mar!AO8+Apr!AO8+May!AO8</f>
      </c>
      <c r="AP8" s="34">
        <f>=+Jan!AP8+Feb!AP8+Mar!AP8+Apr!AP8+May!AP8</f>
      </c>
      <c r="AQ8" s="34">
        <f>=+Jan!AQ8+Feb!AQ8+Mar!AQ8+Apr!AQ8+May!AQ8</f>
      </c>
      <c r="AR8" s="34">
        <f>=+Jan!AR8+Feb!AR8+Mar!AR8+Apr!AR8+May!AR8</f>
      </c>
      <c r="AS8" s="34">
        <f>=+Jan!AS8+Feb!AS8+Mar!AS8+Apr!AS8+May!AS8</f>
      </c>
      <c r="AT8" s="34">
        <f>=+Jan!AT8+Feb!AT8+Mar!AT8+Apr!AT8+May!AT8</f>
      </c>
      <c r="AU8" s="34">
        <f>=+Jan!AU8+Feb!AU8+Mar!AU8+Apr!AU8+May!AU8</f>
      </c>
      <c r="AV8" s="34">
        <f>=+Jan!AV8+Feb!AV8+Mar!AV8+Apr!AV8+May!AV8</f>
      </c>
      <c r="AW8" s="34">
        <f>=+Jan!AW8+Feb!AW8+Mar!AW8+Apr!AW8+May!AW8</f>
      </c>
      <c r="AX8" s="34">
        <f>=+Jan!AX8+Feb!AX8+Mar!AX8+Apr!AX8+May!AX8</f>
      </c>
      <c r="AY8" s="34">
        <f>=+Jan!AY8+Feb!AY8+Mar!AY8+Apr!AY8+May!AY8</f>
      </c>
      <c r="AZ8" s="34">
        <f>=+Jan!AZ8+Feb!AZ8+Mar!AZ8+Apr!AZ8+May!AZ8</f>
      </c>
      <c r="BA8" s="34">
        <f>=+Jan!BA8+Feb!BA8+Mar!BA8+Apr!BA8+May!BA8</f>
      </c>
      <c r="BB8" s="34">
        <f>=+Jan!BB8+Feb!BB8+Mar!BB8+Apr!BB8+May!BB8</f>
      </c>
      <c r="BC8" s="34">
        <f>=+Jan!BC8+Feb!BC8+Mar!BC8+Apr!BC8+May!BC8</f>
      </c>
      <c r="BD8" s="34">
        <f>=+Jan!BD8+Feb!BD8+Mar!BD8+Apr!BD8+May!BD8</f>
      </c>
      <c r="BE8" s="34">
        <f>=+Jan!BE8+Feb!BE8+Mar!BE8+Apr!BE8+May!BE8</f>
      </c>
      <c r="BF8" s="34">
        <f>=+Jan!BF8+Feb!BF8+Mar!BF8+Apr!BF8+May!BF8</f>
      </c>
      <c r="BG8" s="34">
        <f>=+Jan!BG8+Feb!BG8+Mar!BG8+Apr!BG8+May!BG8</f>
      </c>
      <c r="BH8" s="34">
        <f>=+Jan!BH8+Feb!BH8+Mar!BH8+Apr!BH8+May!BH8</f>
      </c>
      <c r="BI8" s="34">
        <f>=+Jan!BI8+Feb!BI8+Mar!BI8+Apr!BI8+May!BI8</f>
      </c>
      <c r="BJ8" s="34">
        <f>=+Jan!BJ8+Feb!BJ8+Mar!BJ8+Apr!BJ8+May!BJ8</f>
      </c>
      <c r="BK8" s="34">
        <f>=+Jan!BK8+Feb!BK8+Mar!BK8+Apr!BK8+May!BK8</f>
      </c>
      <c r="BL8" s="34">
        <f>=+Jan!BL8+Feb!BL8+Mar!BL8+Apr!BL8+May!BL8</f>
      </c>
      <c r="BM8" s="34">
        <f>=+Jan!BM8+Feb!BM8+Mar!BM8+Apr!BM8+May!BM8</f>
      </c>
      <c r="BN8" s="34">
        <f>=+Jan!BN8+Feb!BN8+Mar!BN8+Apr!BN8+May!BN8</f>
      </c>
      <c r="BO8" s="34">
        <f>=+Jan!BO8+Feb!BO8+Mar!BO8+Apr!BO8+May!BO8</f>
      </c>
      <c r="BP8" s="34">
        <f>=+Jan!BP8+Feb!BP8+Mar!BP8+Apr!BP8+May!BP8</f>
      </c>
      <c r="BQ8" s="34">
        <f>=+Jan!BQ8+Feb!BQ8+Mar!BQ8+Apr!BQ8+May!BQ8</f>
      </c>
      <c r="BR8" s="34">
        <f>=+Jan!BR8+Feb!BR8+Mar!BR8+Apr!BR8+May!BR8</f>
      </c>
      <c r="BS8" s="34">
        <f>=+Jan!BS8+Feb!BS8+Mar!BS8+Apr!BS8+May!BS8</f>
      </c>
      <c r="BT8" s="34">
        <f>=+Jan!BT8+Feb!BT8+Mar!BT8+Apr!BT8+May!BT8</f>
      </c>
      <c r="BU8" s="34">
        <f>=+Jan!BU8+Feb!BU8+Mar!BU8+Apr!BU8+May!BU8</f>
      </c>
      <c r="BV8" s="34">
        <f>=+Jan!BV8+Feb!BV8+Mar!BV8+Apr!BV8+May!BV8</f>
      </c>
      <c r="BW8" s="34">
        <f>=+Jan!BW8+Feb!BW8+Mar!BW8+Apr!BW8+May!BW8</f>
      </c>
      <c r="BX8" s="34">
        <f>=+Jan!BX8+Feb!BX8+Mar!BX8+Apr!BX8+May!BX8</f>
      </c>
      <c r="BY8" s="34">
        <f>=+Jan!BY8+Feb!BY8+Mar!BY8+Apr!BY8+May!BY8</f>
      </c>
      <c r="BZ8" s="34">
        <f>=+Jan!BZ8+Feb!BZ8+Mar!BZ8+Apr!BZ8+May!BZ8</f>
      </c>
      <c r="CA8" s="34">
        <f>=+Jan!CA8+Feb!CA8+Mar!CA8+Apr!CA8+May!CA8</f>
      </c>
      <c r="CB8" s="34">
        <f>=+Jan!CB8+Feb!CB8+Mar!CB8+Apr!CB8+May!CB8</f>
      </c>
      <c r="CC8" s="34">
        <f>=+Jan!CC8+Feb!CC8+Mar!CC8+Apr!CC8+May!CC8</f>
      </c>
      <c r="CD8" s="34">
        <f>=+Jan!CD8+Feb!CD8+Mar!CD8+Apr!CD8+May!CD8</f>
      </c>
      <c r="CE8" s="34">
        <f>=+Jan!CE8+Feb!CE8+Mar!CE8+Apr!CE8+May!CE8</f>
      </c>
      <c r="CF8" s="34">
        <f>=+Jan!CF8+Feb!CF8+Mar!CF8+Apr!CF8+May!CF8</f>
      </c>
      <c r="CG8" s="35">
        <f t="shared" si="2"/>
        <v>0</v>
      </c>
      <c r="CH8" s="36">
        <f t="shared" si="3"/>
        <v>0</v>
      </c>
      <c r="CI8" s="36">
        <f t="shared" si="4"/>
        <v>0</v>
      </c>
      <c r="CJ8" s="34">
        <f>=+Jan!CJ8+Feb!CJ8+Mar!CJ8+Apr!CJ8+May!CJ8</f>
      </c>
      <c r="CK8" s="34">
        <f>=+Jan!CK8+Feb!CK8+Mar!CK8+Apr!CK8+May!CK8</f>
      </c>
      <c r="CL8" s="34">
        <f>=+Jan!CL8+Feb!CL8+Mar!CL8+Apr!CL8+May!CL8</f>
      </c>
      <c r="CM8" s="37" t="e">
        <f t="shared" ref="CM8:CM21" si="18">IF(CJ8="","",C8-CJ8)</f>
        <v>#VALUE!</v>
      </c>
      <c r="CN8" s="38" t="e">
        <f>IF(CJ8=0,"",IF(CM8&lt;0,-ABS(CM8/CJ8),ABS(CM8/CJ8)))</f>
        <v>#VALUE!</v>
      </c>
      <c r="CP8" s="34">
        <f>=+Jan!CP8+Feb!CP8+Mar!CP8+Apr!CP8+May!CP8</f>
      </c>
      <c r="CQ8" s="34">
        <f>=+Jan!CQ8+Feb!CQ8+Mar!CQ8+Apr!CQ8+May!CQ8</f>
      </c>
      <c r="CR8" s="34">
        <f>=+Jan!CR8+Feb!CR8+Mar!CR8+Apr!CR8+May!CR8</f>
      </c>
      <c r="CT8" s="39" t="e">
        <f t="shared" si="5"/>
        <v>#VALUE!</v>
      </c>
      <c r="CV8" s="36">
        <f t="shared" si="6"/>
        <v>0</v>
      </c>
      <c r="CX8" s="34">
        <f>=+Jan!CX8+Feb!CX8+Mar!CX8+Apr!CX8+May!CX8</f>
      </c>
      <c r="CY8" s="34">
        <f>=+Jan!CY8+Feb!CY8+Mar!CY8+Apr!CY8+May!CY8</f>
      </c>
      <c r="CZ8" s="34">
        <f>=+Jan!CZ8+Feb!CZ8+Mar!CZ8+Apr!CZ8+May!CZ8</f>
      </c>
      <c r="DA8" s="34">
        <f>=+Jan!DA8+Feb!DA8+Mar!DA8+Apr!DA8+May!DA8</f>
      </c>
      <c r="DB8" s="34">
        <f>=+Jan!DB8+Feb!DB8+Mar!DB8+Apr!DB8+May!DB8</f>
      </c>
      <c r="DC8" s="36">
        <f t="shared" si="10"/>
        <v>0</v>
      </c>
      <c r="DE8" s="34">
        <f>=+Jan!DE8+Feb!DE8+Mar!DE8+Apr!DE8+May!DE8</f>
      </c>
      <c r="DF8" s="34">
        <f>=+Jan!DF8+Feb!DF8+Mar!DF8+Apr!DF8+May!DF8</f>
      </c>
      <c r="DG8" s="36">
        <f t="shared" si="11"/>
        <v>0</v>
      </c>
      <c r="DI8" s="34">
        <f>=+Jan!DI8+Feb!DI8+Mar!DI8+Apr!DI8+May!DI8</f>
      </c>
      <c r="DJ8" s="36">
        <f t="shared" si="16"/>
        <v>0</v>
      </c>
      <c r="DK8" s="34">
        <f>=+Jan!DK8+Feb!DK8+Mar!DK8+Apr!DK8+May!DK8</f>
      </c>
      <c r="DL8" s="34">
        <f>=+Jan!DL8+Feb!DL8+Mar!DL8+Apr!DL8+May!DL8</f>
      </c>
      <c r="DM8" s="34">
        <f>=+Jan!DM8+Feb!DM8+Mar!DM8+Apr!DM8+May!DM8</f>
      </c>
      <c r="DN8" s="34">
        <f>=+Jan!DN8+Feb!DN8+Mar!DN8+Apr!DN8+May!DN8</f>
      </c>
      <c r="DV8" s="25"/>
      <c r="DW8" s="25"/>
      <c r="EV8" s="1" t="s">
        <v>127</v>
      </c>
      <c r="EW8" s="31" t="s">
        <v>128</v>
      </c>
    </row>
    <row r="9" ht="20.1" customHeight="1" spans="1:153" x14ac:dyDescent="0.25" outlineLevel="1" collapsed="1">
      <c r="A9" s="32">
        <f t="shared" si="7"/>
        <v>6</v>
      </c>
      <c r="B9" s="19" t="s">
        <v>129</v>
      </c>
      <c r="C9" s="33" t="e">
        <f t="shared" si="1"/>
        <v>#VALUE!</v>
      </c>
      <c r="D9" s="33">
        <f t="shared" si="8"/>
        <v>0</v>
      </c>
      <c r="E9" s="33">
        <f t="shared" si="9"/>
        <v>0</v>
      </c>
      <c r="F9" s="34">
        <f>=+Jan!F9+Feb!F9+Mar!F9+Apr!F9+May!F9</f>
      </c>
      <c r="G9" s="34">
        <f>=+Jan!G9+Feb!G9+Mar!G9+Apr!G9+May!G9</f>
      </c>
      <c r="H9" s="34">
        <f>=+Jan!H9+Feb!H9+Mar!H9+Apr!H9+May!H9</f>
      </c>
      <c r="I9" s="34">
        <f>=+Jan!I9+Feb!I9+Mar!I9+Apr!I9+May!I9</f>
      </c>
      <c r="J9" s="34">
        <f>=+Jan!J9+Feb!J9+Mar!J9+Apr!J9+May!J9</f>
      </c>
      <c r="K9" s="34">
        <f>=+Jan!K9+Feb!K9+Mar!K9+Apr!K9+May!K9</f>
      </c>
      <c r="L9" s="35">
        <f t="shared" si="17"/>
        <v>0</v>
      </c>
      <c r="M9" s="34">
        <f>=+Jan!M9+Feb!M9+Mar!M9+Apr!M9+May!M9</f>
      </c>
      <c r="N9" s="34">
        <f>=+Jan!N9+Feb!N9+Mar!N9+Apr!N9+May!N9</f>
      </c>
      <c r="O9" s="35">
        <f t="shared" si="13"/>
        <v>0</v>
      </c>
      <c r="P9" s="34">
        <f>=+Jan!P9+Feb!P9+Mar!P9+Apr!P9+May!P9</f>
      </c>
      <c r="Q9" s="34">
        <f>=+Jan!Q9+Feb!Q9+Mar!Q9+Apr!Q9+May!Q9</f>
      </c>
      <c r="R9" s="35">
        <f t="shared" si="14"/>
        <v>0</v>
      </c>
      <c r="S9" s="34">
        <f>=+Jan!S9+Feb!S9+Mar!S9+Apr!S9+May!S9</f>
      </c>
      <c r="T9" s="34">
        <f>=+Jan!T9+Feb!T9+Mar!T9+Apr!T9+May!T9</f>
      </c>
      <c r="U9" s="34">
        <f>=+Jan!U9+Feb!U9+Mar!U9+Apr!U9+May!U9</f>
      </c>
      <c r="V9" s="34">
        <f>=+Jan!V9+Feb!V9+Mar!V9+Apr!V9+May!V9</f>
      </c>
      <c r="W9" s="34">
        <f>=+Jan!W9+Feb!W9+Mar!W9+Apr!W9+May!W9</f>
      </c>
      <c r="X9" s="34">
        <f>=+Jan!X9+Feb!X9+Mar!X9+Apr!X9+May!X9</f>
      </c>
      <c r="Y9" s="34">
        <f>=+Jan!Y9+Feb!Y9+Mar!Y9+Apr!Y9+May!Y9</f>
      </c>
      <c r="Z9" s="34">
        <f>=+Jan!Z9+Feb!Z9+Mar!Z9+Apr!Z9+May!Z9</f>
      </c>
      <c r="AA9" s="34">
        <f>=+Jan!AA9+Feb!AA9+Mar!AA9+Apr!AA9+May!AA9</f>
      </c>
      <c r="AB9" s="35">
        <f t="shared" si="15"/>
        <v>0</v>
      </c>
      <c r="AC9" s="34">
        <f>=+Jan!AC9+Feb!AC9+Mar!AC9+Apr!AC9+May!AC9</f>
      </c>
      <c r="AD9" s="34">
        <f>=+Jan!AD9+Feb!AD9+Mar!AD9+Apr!AD9+May!AD9</f>
      </c>
      <c r="AE9" s="34">
        <f>=+Jan!AE9+Feb!AE9+Mar!AE9+Apr!AE9+May!AE9</f>
      </c>
      <c r="AF9" s="34">
        <f>=+Jan!AF9+Feb!AF9+Mar!AF9+Apr!AF9+May!AF9</f>
      </c>
      <c r="AG9" s="34">
        <f>=+Jan!AG9+Feb!AG9+Mar!AG9+Apr!AG9+May!AG9</f>
      </c>
      <c r="AH9" s="34">
        <f>=+Jan!AH9+Feb!AH9+Mar!AH9+Apr!AH9+May!AH9</f>
      </c>
      <c r="AI9" s="34">
        <f>=+Jan!AI9+Feb!AI9+Mar!AI9+Apr!AI9+May!AI9</f>
      </c>
      <c r="AJ9" s="34">
        <f>=+Jan!AJ9+Feb!AJ9+Mar!AJ9+Apr!AJ9+May!AJ9</f>
      </c>
      <c r="AK9" s="34">
        <f>=+Jan!AK9+Feb!AK9+Mar!AK9+Apr!AK9+May!AK9</f>
      </c>
      <c r="AL9" s="34">
        <f>=+Jan!AL9+Feb!AL9+Mar!AL9+Apr!AL9+May!AL9</f>
      </c>
      <c r="AM9" s="34">
        <f>=+Jan!AM9+Feb!AM9+Mar!AM9+Apr!AM9+May!AM9</f>
      </c>
      <c r="AN9" s="34">
        <f>=+Jan!AN9+Feb!AN9+Mar!AN9+Apr!AN9+May!AN9</f>
      </c>
      <c r="AO9" s="34">
        <f>=+Jan!AO9+Feb!AO9+Mar!AO9+Apr!AO9+May!AO9</f>
      </c>
      <c r="AP9" s="34">
        <f>=+Jan!AP9+Feb!AP9+Mar!AP9+Apr!AP9+May!AP9</f>
      </c>
      <c r="AQ9" s="34">
        <f>=+Jan!AQ9+Feb!AQ9+Mar!AQ9+Apr!AQ9+May!AQ9</f>
      </c>
      <c r="AR9" s="34">
        <f>=+Jan!AR9+Feb!AR9+Mar!AR9+Apr!AR9+May!AR9</f>
      </c>
      <c r="AS9" s="34">
        <f>=+Jan!AS9+Feb!AS9+Mar!AS9+Apr!AS9+May!AS9</f>
      </c>
      <c r="AT9" s="34">
        <f>=+Jan!AT9+Feb!AT9+Mar!AT9+Apr!AT9+May!AT9</f>
      </c>
      <c r="AU9" s="34">
        <f>=+Jan!AU9+Feb!AU9+Mar!AU9+Apr!AU9+May!AU9</f>
      </c>
      <c r="AV9" s="34">
        <f>=+Jan!AV9+Feb!AV9+Mar!AV9+Apr!AV9+May!AV9</f>
      </c>
      <c r="AW9" s="34">
        <f>=+Jan!AW9+Feb!AW9+Mar!AW9+Apr!AW9+May!AW9</f>
      </c>
      <c r="AX9" s="34">
        <f>=+Jan!AX9+Feb!AX9+Mar!AX9+Apr!AX9+May!AX9</f>
      </c>
      <c r="AY9" s="34">
        <f>=+Jan!AY9+Feb!AY9+Mar!AY9+Apr!AY9+May!AY9</f>
      </c>
      <c r="AZ9" s="34">
        <f>=+Jan!AZ9+Feb!AZ9+Mar!AZ9+Apr!AZ9+May!AZ9</f>
      </c>
      <c r="BA9" s="34">
        <f>=+Jan!BA9+Feb!BA9+Mar!BA9+Apr!BA9+May!BA9</f>
      </c>
      <c r="BB9" s="34">
        <f>=+Jan!BB9+Feb!BB9+Mar!BB9+Apr!BB9+May!BB9</f>
      </c>
      <c r="BC9" s="34">
        <f>=+Jan!BC9+Feb!BC9+Mar!BC9+Apr!BC9+May!BC9</f>
      </c>
      <c r="BD9" s="34">
        <f>=+Jan!BD9+Feb!BD9+Mar!BD9+Apr!BD9+May!BD9</f>
      </c>
      <c r="BE9" s="34">
        <f>=+Jan!BE9+Feb!BE9+Mar!BE9+Apr!BE9+May!BE9</f>
      </c>
      <c r="BF9" s="34">
        <f>=+Jan!BF9+Feb!BF9+Mar!BF9+Apr!BF9+May!BF9</f>
      </c>
      <c r="BG9" s="34">
        <f>=+Jan!BG9+Feb!BG9+Mar!BG9+Apr!BG9+May!BG9</f>
      </c>
      <c r="BH9" s="34">
        <f>=+Jan!BH9+Feb!BH9+Mar!BH9+Apr!BH9+May!BH9</f>
      </c>
      <c r="BI9" s="34">
        <f>=+Jan!BI9+Feb!BI9+Mar!BI9+Apr!BI9+May!BI9</f>
      </c>
      <c r="BJ9" s="34">
        <f>=+Jan!BJ9+Feb!BJ9+Mar!BJ9+Apr!BJ9+May!BJ9</f>
      </c>
      <c r="BK9" s="34">
        <f>=+Jan!BK9+Feb!BK9+Mar!BK9+Apr!BK9+May!BK9</f>
      </c>
      <c r="BL9" s="34">
        <f>=+Jan!BL9+Feb!BL9+Mar!BL9+Apr!BL9+May!BL9</f>
      </c>
      <c r="BM9" s="34">
        <f>=+Jan!BM9+Feb!BM9+Mar!BM9+Apr!BM9+May!BM9</f>
      </c>
      <c r="BN9" s="34">
        <f>=+Jan!BN9+Feb!BN9+Mar!BN9+Apr!BN9+May!BN9</f>
      </c>
      <c r="BO9" s="34">
        <f>=+Jan!BO9+Feb!BO9+Mar!BO9+Apr!BO9+May!BO9</f>
      </c>
      <c r="BP9" s="34">
        <f>=+Jan!BP9+Feb!BP9+Mar!BP9+Apr!BP9+May!BP9</f>
      </c>
      <c r="BQ9" s="34">
        <f>=+Jan!BQ9+Feb!BQ9+Mar!BQ9+Apr!BQ9+May!BQ9</f>
      </c>
      <c r="BR9" s="34">
        <f>=+Jan!BR9+Feb!BR9+Mar!BR9+Apr!BR9+May!BR9</f>
      </c>
      <c r="BS9" s="34">
        <f>=+Jan!BS9+Feb!BS9+Mar!BS9+Apr!BS9+May!BS9</f>
      </c>
      <c r="BT9" s="34">
        <f>=+Jan!BT9+Feb!BT9+Mar!BT9+Apr!BT9+May!BT9</f>
      </c>
      <c r="BU9" s="34">
        <f>=+Jan!BU9+Feb!BU9+Mar!BU9+Apr!BU9+May!BU9</f>
      </c>
      <c r="BV9" s="34">
        <f>=+Jan!BV9+Feb!BV9+Mar!BV9+Apr!BV9+May!BV9</f>
      </c>
      <c r="BW9" s="34">
        <f>=+Jan!BW9+Feb!BW9+Mar!BW9+Apr!BW9+May!BW9</f>
      </c>
      <c r="BX9" s="34">
        <f>=+Jan!BX9+Feb!BX9+Mar!BX9+Apr!BX9+May!BX9</f>
      </c>
      <c r="BY9" s="34">
        <f>=+Jan!BY9+Feb!BY9+Mar!BY9+Apr!BY9+May!BY9</f>
      </c>
      <c r="BZ9" s="34">
        <f>=+Jan!BZ9+Feb!BZ9+Mar!BZ9+Apr!BZ9+May!BZ9</f>
      </c>
      <c r="CA9" s="34">
        <f>=+Jan!CA9+Feb!CA9+Mar!CA9+Apr!CA9+May!CA9</f>
      </c>
      <c r="CB9" s="34">
        <f>=+Jan!CB9+Feb!CB9+Mar!CB9+Apr!CB9+May!CB9</f>
      </c>
      <c r="CC9" s="34">
        <f>=+Jan!CC9+Feb!CC9+Mar!CC9+Apr!CC9+May!CC9</f>
      </c>
      <c r="CD9" s="34">
        <f>=+Jan!CD9+Feb!CD9+Mar!CD9+Apr!CD9+May!CD9</f>
      </c>
      <c r="CE9" s="34">
        <f>=+Jan!CE9+Feb!CE9+Mar!CE9+Apr!CE9+May!CE9</f>
      </c>
      <c r="CF9" s="34">
        <f>=+Jan!CF9+Feb!CF9+Mar!CF9+Apr!CF9+May!CF9</f>
      </c>
      <c r="CG9" s="35">
        <f t="shared" si="2"/>
        <v>0</v>
      </c>
      <c r="CH9" s="36">
        <f t="shared" si="3"/>
        <v>0</v>
      </c>
      <c r="CI9" s="36">
        <f t="shared" si="4"/>
        <v>0</v>
      </c>
      <c r="CJ9" s="34">
        <f>=+Jan!CJ9+Feb!CJ9+Mar!CJ9+Apr!CJ9+May!CJ9</f>
      </c>
      <c r="CK9" s="34">
        <f>=+Jan!CK9+Feb!CK9+Mar!CK9+Apr!CK9+May!CK9</f>
      </c>
      <c r="CL9" s="34">
        <f>=+Jan!CL9+Feb!CL9+Mar!CL9+Apr!CL9+May!CL9</f>
      </c>
      <c r="CM9" s="37" t="e">
        <f t="shared" si="18"/>
        <v>#VALUE!</v>
      </c>
      <c r="CN9" s="38" t="e">
        <f>IF(CJ9=0,"",IF(CM9&lt;0,-ABS(CM9/CJ9),ABS(CM9/CJ9)))</f>
        <v>#VALUE!</v>
      </c>
      <c r="CP9" s="34">
        <f>=+Jan!CP9+Feb!CP9+Mar!CP9+Apr!CP9+May!CP9</f>
      </c>
      <c r="CQ9" s="34">
        <f>=+Jan!CQ9+Feb!CQ9+Mar!CQ9+Apr!CQ9+May!CQ9</f>
      </c>
      <c r="CR9" s="34">
        <f>=+Jan!CR9+Feb!CR9+Mar!CR9+Apr!CR9+May!CR9</f>
      </c>
      <c r="CT9" s="39" t="e">
        <f t="shared" si="5"/>
        <v>#VALUE!</v>
      </c>
      <c r="CV9" s="36">
        <f t="shared" si="6"/>
        <v>0</v>
      </c>
      <c r="CX9" s="34">
        <f>=+Jan!CX9+Feb!CX9+Mar!CX9+Apr!CX9+May!CX9</f>
      </c>
      <c r="CY9" s="34">
        <f>=+Jan!CY9+Feb!CY9+Mar!CY9+Apr!CY9+May!CY9</f>
      </c>
      <c r="CZ9" s="34">
        <f>=+Jan!CZ9+Feb!CZ9+Mar!CZ9+Apr!CZ9+May!CZ9</f>
      </c>
      <c r="DA9" s="34">
        <f>=+Jan!DA9+Feb!DA9+Mar!DA9+Apr!DA9+May!DA9</f>
      </c>
      <c r="DB9" s="34">
        <f>=+Jan!DB9+Feb!DB9+Mar!DB9+Apr!DB9+May!DB9</f>
      </c>
      <c r="DC9" s="36">
        <f t="shared" si="10"/>
        <v>0</v>
      </c>
      <c r="DE9" s="34">
        <f>=+Jan!DE9+Feb!DE9+Mar!DE9+Apr!DE9+May!DE9</f>
      </c>
      <c r="DF9" s="34">
        <f>=+Jan!DF9+Feb!DF9+Mar!DF9+Apr!DF9+May!DF9</f>
      </c>
      <c r="DG9" s="36">
        <f t="shared" si="11"/>
        <v>0</v>
      </c>
      <c r="DI9" s="34">
        <f>=+Jan!DI9+Feb!DI9+Mar!DI9+Apr!DI9+May!DI9</f>
      </c>
      <c r="DJ9" s="36">
        <f t="shared" si="16"/>
        <v>0</v>
      </c>
      <c r="DK9" s="34">
        <f>=+Jan!DK9+Feb!DK9+Mar!DK9+Apr!DK9+May!DK9</f>
      </c>
      <c r="DL9" s="34">
        <f>=+Jan!DL9+Feb!DL9+Mar!DL9+Apr!DL9+May!DL9</f>
      </c>
      <c r="DM9" s="34">
        <f>=+Jan!DM9+Feb!DM9+Mar!DM9+Apr!DM9+May!DM9</f>
      </c>
      <c r="DN9" s="34">
        <f>=+Jan!DN9+Feb!DN9+Mar!DN9+Apr!DN9+May!DN9</f>
      </c>
      <c r="DV9" s="25"/>
      <c r="DW9" s="25"/>
      <c r="EV9" s="1" t="s">
        <v>130</v>
      </c>
      <c r="EW9" s="31" t="s">
        <v>130</v>
      </c>
    </row>
    <row r="10" ht="20.1" customHeight="1" spans="1:127" x14ac:dyDescent="0.25" outlineLevel="1" collapsed="1">
      <c r="A10" s="32">
        <f t="shared" si="7"/>
        <v>7</v>
      </c>
      <c r="B10" s="19" t="s">
        <v>131</v>
      </c>
      <c r="C10" s="33" t="e">
        <f t="shared" si="1"/>
        <v>#VALUE!</v>
      </c>
      <c r="D10" s="33">
        <f t="shared" si="8"/>
        <v>0</v>
      </c>
      <c r="E10" s="33">
        <f t="shared" si="9"/>
        <v>0</v>
      </c>
      <c r="F10" s="34">
        <f>=+Jan!F10+Feb!F10+Mar!F10+Apr!F10+May!F10</f>
      </c>
      <c r="G10" s="34">
        <f>=+Jan!G10+Feb!G10+Mar!G10+Apr!G10+May!G10</f>
      </c>
      <c r="H10" s="34">
        <f>=+Jan!H10+Feb!H10+Mar!H10+Apr!H10+May!H10</f>
      </c>
      <c r="I10" s="34">
        <f>=+Jan!I10+Feb!I10+Mar!I10+Apr!I10+May!I10</f>
      </c>
      <c r="J10" s="34">
        <f>=+Jan!J10+Feb!J10+Mar!J10+Apr!J10+May!J10</f>
      </c>
      <c r="K10" s="34">
        <f>=+Jan!K10+Feb!K10+Mar!K10+Apr!K10+May!K10</f>
      </c>
      <c r="L10" s="35">
        <f t="shared" si="17"/>
        <v>0</v>
      </c>
      <c r="M10" s="34">
        <f>=+Jan!M10+Feb!M10+Mar!M10+Apr!M10+May!M10</f>
      </c>
      <c r="N10" s="34">
        <f>=+Jan!N10+Feb!N10+Mar!N10+Apr!N10+May!N10</f>
      </c>
      <c r="O10" s="35">
        <f t="shared" si="13"/>
        <v>0</v>
      </c>
      <c r="P10" s="34">
        <f>=+Jan!P10+Feb!P10+Mar!P10+Apr!P10+May!P10</f>
      </c>
      <c r="Q10" s="34">
        <f>=+Jan!Q10+Feb!Q10+Mar!Q10+Apr!Q10+May!Q10</f>
      </c>
      <c r="R10" s="35">
        <f t="shared" si="14"/>
        <v>0</v>
      </c>
      <c r="S10" s="34">
        <f>=+Jan!S10+Feb!S10+Mar!S10+Apr!S10+May!S10</f>
      </c>
      <c r="T10" s="34">
        <f>=+Jan!T10+Feb!T10+Mar!T10+Apr!T10+May!T10</f>
      </c>
      <c r="U10" s="34">
        <f>=+Jan!U10+Feb!U10+Mar!U10+Apr!U10+May!U10</f>
      </c>
      <c r="V10" s="34">
        <f>=+Jan!V10+Feb!V10+Mar!V10+Apr!V10+May!V10</f>
      </c>
      <c r="W10" s="34">
        <f>=+Jan!W10+Feb!W10+Mar!W10+Apr!W10+May!W10</f>
      </c>
      <c r="X10" s="34">
        <f>=+Jan!X10+Feb!X10+Mar!X10+Apr!X10+May!X10</f>
      </c>
      <c r="Y10" s="34">
        <f>=+Jan!Y10+Feb!Y10+Mar!Y10+Apr!Y10+May!Y10</f>
      </c>
      <c r="Z10" s="34">
        <f>=+Jan!Z10+Feb!Z10+Mar!Z10+Apr!Z10+May!Z10</f>
      </c>
      <c r="AA10" s="34">
        <f>=+Jan!AA10+Feb!AA10+Mar!AA10+Apr!AA10+May!AA10</f>
      </c>
      <c r="AB10" s="35">
        <f t="shared" si="15"/>
        <v>0</v>
      </c>
      <c r="AC10" s="34">
        <f>=+Jan!AC10+Feb!AC10+Mar!AC10+Apr!AC10+May!AC10</f>
      </c>
      <c r="AD10" s="34">
        <f>=+Jan!AD10+Feb!AD10+Mar!AD10+Apr!AD10+May!AD10</f>
      </c>
      <c r="AE10" s="34">
        <f>=+Jan!AE10+Feb!AE10+Mar!AE10+Apr!AE10+May!AE10</f>
      </c>
      <c r="AF10" s="34">
        <f>=+Jan!AF10+Feb!AF10+Mar!AF10+Apr!AF10+May!AF10</f>
      </c>
      <c r="AG10" s="34">
        <f>=+Jan!AG10+Feb!AG10+Mar!AG10+Apr!AG10+May!AG10</f>
      </c>
      <c r="AH10" s="34">
        <f>=+Jan!AH10+Feb!AH10+Mar!AH10+Apr!AH10+May!AH10</f>
      </c>
      <c r="AI10" s="34">
        <f>=+Jan!AI10+Feb!AI10+Mar!AI10+Apr!AI10+May!AI10</f>
      </c>
      <c r="AJ10" s="34">
        <f>=+Jan!AJ10+Feb!AJ10+Mar!AJ10+Apr!AJ10+May!AJ10</f>
      </c>
      <c r="AK10" s="34">
        <f>=+Jan!AK10+Feb!AK10+Mar!AK10+Apr!AK10+May!AK10</f>
      </c>
      <c r="AL10" s="34">
        <f>=+Jan!AL10+Feb!AL10+Mar!AL10+Apr!AL10+May!AL10</f>
      </c>
      <c r="AM10" s="34">
        <f>=+Jan!AM10+Feb!AM10+Mar!AM10+Apr!AM10+May!AM10</f>
      </c>
      <c r="AN10" s="34">
        <f>=+Jan!AN10+Feb!AN10+Mar!AN10+Apr!AN10+May!AN10</f>
      </c>
      <c r="AO10" s="34">
        <f>=+Jan!AO10+Feb!AO10+Mar!AO10+Apr!AO10+May!AO10</f>
      </c>
      <c r="AP10" s="34">
        <f>=+Jan!AP10+Feb!AP10+Mar!AP10+Apr!AP10+May!AP10</f>
      </c>
      <c r="AQ10" s="34">
        <f>=+Jan!AQ10+Feb!AQ10+Mar!AQ10+Apr!AQ10+May!AQ10</f>
      </c>
      <c r="AR10" s="34">
        <f>=+Jan!AR10+Feb!AR10+Mar!AR10+Apr!AR10+May!AR10</f>
      </c>
      <c r="AS10" s="34">
        <f>=+Jan!AS10+Feb!AS10+Mar!AS10+Apr!AS10+May!AS10</f>
      </c>
      <c r="AT10" s="34">
        <f>=+Jan!AT10+Feb!AT10+Mar!AT10+Apr!AT10+May!AT10</f>
      </c>
      <c r="AU10" s="34">
        <f>=+Jan!AU10+Feb!AU10+Mar!AU10+Apr!AU10+May!AU10</f>
      </c>
      <c r="AV10" s="34">
        <f>=+Jan!AV10+Feb!AV10+Mar!AV10+Apr!AV10+May!AV10</f>
      </c>
      <c r="AW10" s="34">
        <f>=+Jan!AW10+Feb!AW10+Mar!AW10+Apr!AW10+May!AW10</f>
      </c>
      <c r="AX10" s="34">
        <f>=+Jan!AX10+Feb!AX10+Mar!AX10+Apr!AX10+May!AX10</f>
      </c>
      <c r="AY10" s="34">
        <f>=+Jan!AY10+Feb!AY10+Mar!AY10+Apr!AY10+May!AY10</f>
      </c>
      <c r="AZ10" s="34">
        <f>=+Jan!AZ10+Feb!AZ10+Mar!AZ10+Apr!AZ10+May!AZ10</f>
      </c>
      <c r="BA10" s="34">
        <f>=+Jan!BA10+Feb!BA10+Mar!BA10+Apr!BA10+May!BA10</f>
      </c>
      <c r="BB10" s="34">
        <f>=+Jan!BB10+Feb!BB10+Mar!BB10+Apr!BB10+May!BB10</f>
      </c>
      <c r="BC10" s="34">
        <f>=+Jan!BC10+Feb!BC10+Mar!BC10+Apr!BC10+May!BC10</f>
      </c>
      <c r="BD10" s="34">
        <f>=+Jan!BD10+Feb!BD10+Mar!BD10+Apr!BD10+May!BD10</f>
      </c>
      <c r="BE10" s="34">
        <f>=+Jan!BE10+Feb!BE10+Mar!BE10+Apr!BE10+May!BE10</f>
      </c>
      <c r="BF10" s="34">
        <f>=+Jan!BF10+Feb!BF10+Mar!BF10+Apr!BF10+May!BF10</f>
      </c>
      <c r="BG10" s="34">
        <f>=+Jan!BG10+Feb!BG10+Mar!BG10+Apr!BG10+May!BG10</f>
      </c>
      <c r="BH10" s="34">
        <f>=+Jan!BH10+Feb!BH10+Mar!BH10+Apr!BH10+May!BH10</f>
      </c>
      <c r="BI10" s="34">
        <f>=+Jan!BI10+Feb!BI10+Mar!BI10+Apr!BI10+May!BI10</f>
      </c>
      <c r="BJ10" s="34">
        <f>=+Jan!BJ10+Feb!BJ10+Mar!BJ10+Apr!BJ10+May!BJ10</f>
      </c>
      <c r="BK10" s="34">
        <f>=+Jan!BK10+Feb!BK10+Mar!BK10+Apr!BK10+May!BK10</f>
      </c>
      <c r="BL10" s="34">
        <f>=+Jan!BL10+Feb!BL10+Mar!BL10+Apr!BL10+May!BL10</f>
      </c>
      <c r="BM10" s="34">
        <f>=+Jan!BM10+Feb!BM10+Mar!BM10+Apr!BM10+May!BM10</f>
      </c>
      <c r="BN10" s="34">
        <f>=+Jan!BN10+Feb!BN10+Mar!BN10+Apr!BN10+May!BN10</f>
      </c>
      <c r="BO10" s="34">
        <f>=+Jan!BO10+Feb!BO10+Mar!BO10+Apr!BO10+May!BO10</f>
      </c>
      <c r="BP10" s="34">
        <f>=+Jan!BP10+Feb!BP10+Mar!BP10+Apr!BP10+May!BP10</f>
      </c>
      <c r="BQ10" s="34">
        <f>=+Jan!BQ10+Feb!BQ10+Mar!BQ10+Apr!BQ10+May!BQ10</f>
      </c>
      <c r="BR10" s="34">
        <f>=+Jan!BR10+Feb!BR10+Mar!BR10+Apr!BR10+May!BR10</f>
      </c>
      <c r="BS10" s="34">
        <f>=+Jan!BS10+Feb!BS10+Mar!BS10+Apr!BS10+May!BS10</f>
      </c>
      <c r="BT10" s="34">
        <f>=+Jan!BT10+Feb!BT10+Mar!BT10+Apr!BT10+May!BT10</f>
      </c>
      <c r="BU10" s="34">
        <f>=+Jan!BU10+Feb!BU10+Mar!BU10+Apr!BU10+May!BU10</f>
      </c>
      <c r="BV10" s="34">
        <f>=+Jan!BV10+Feb!BV10+Mar!BV10+Apr!BV10+May!BV10</f>
      </c>
      <c r="BW10" s="34">
        <f>=+Jan!BW10+Feb!BW10+Mar!BW10+Apr!BW10+May!BW10</f>
      </c>
      <c r="BX10" s="34">
        <f>=+Jan!BX10+Feb!BX10+Mar!BX10+Apr!BX10+May!BX10</f>
      </c>
      <c r="BY10" s="34">
        <f>=+Jan!BY10+Feb!BY10+Mar!BY10+Apr!BY10+May!BY10</f>
      </c>
      <c r="BZ10" s="34">
        <f>=+Jan!BZ10+Feb!BZ10+Mar!BZ10+Apr!BZ10+May!BZ10</f>
      </c>
      <c r="CA10" s="34">
        <f>=+Jan!CA10+Feb!CA10+Mar!CA10+Apr!CA10+May!CA10</f>
      </c>
      <c r="CB10" s="34">
        <f>=+Jan!CB10+Feb!CB10+Mar!CB10+Apr!CB10+May!CB10</f>
      </c>
      <c r="CC10" s="34">
        <f>=+Jan!CC10+Feb!CC10+Mar!CC10+Apr!CC10+May!CC10</f>
      </c>
      <c r="CD10" s="34">
        <f>=+Jan!CD10+Feb!CD10+Mar!CD10+Apr!CD10+May!CD10</f>
      </c>
      <c r="CE10" s="34">
        <f>=+Jan!CE10+Feb!CE10+Mar!CE10+Apr!CE10+May!CE10</f>
      </c>
      <c r="CF10" s="34">
        <f>=+Jan!CF10+Feb!CF10+Mar!CF10+Apr!CF10+May!CF10</f>
      </c>
      <c r="CG10" s="35">
        <f t="shared" si="2"/>
        <v>0</v>
      </c>
      <c r="CH10" s="36">
        <f t="shared" si="3"/>
        <v>0</v>
      </c>
      <c r="CI10" s="36">
        <f t="shared" si="4"/>
        <v>0</v>
      </c>
      <c r="CJ10" s="34">
        <f>=+Jan!CJ10+Feb!CJ10+Mar!CJ10+Apr!CJ10+May!CJ10</f>
      </c>
      <c r="CK10" s="34">
        <f>=+Jan!CK10+Feb!CK10+Mar!CK10+Apr!CK10+May!CK10</f>
      </c>
      <c r="CL10" s="34">
        <f>=+Jan!CL10+Feb!CL10+Mar!CL10+Apr!CL10+May!CL10</f>
      </c>
      <c r="CM10" s="37" t="e">
        <f t="shared" si="18"/>
        <v>#VALUE!</v>
      </c>
      <c r="CN10" s="38" t="e">
        <f>CM10/CJ10</f>
        <v>#VALUE!</v>
      </c>
      <c r="CP10" s="34">
        <f>=+Jan!CP10+Feb!CP10+Mar!CP10+Apr!CP10+May!CP10</f>
      </c>
      <c r="CQ10" s="34">
        <f>=+Jan!CQ10+Feb!CQ10+Mar!CQ10+Apr!CQ10+May!CQ10</f>
      </c>
      <c r="CR10" s="34">
        <f>=+Jan!CR10+Feb!CR10+Mar!CR10+Apr!CR10+May!CR10</f>
      </c>
      <c r="CT10" s="39" t="e">
        <f t="shared" si="5"/>
        <v>#VALUE!</v>
      </c>
      <c r="CV10" s="36">
        <f t="shared" si="6"/>
        <v>0</v>
      </c>
      <c r="CX10" s="34">
        <f>=+Jan!CX10+Feb!CX10+Mar!CX10+Apr!CX10+May!CX10</f>
      </c>
      <c r="CY10" s="34">
        <f>=+Jan!CY10+Feb!CY10+Mar!CY10+Apr!CY10+May!CY10</f>
      </c>
      <c r="CZ10" s="34">
        <f>=+Jan!CZ10+Feb!CZ10+Mar!CZ10+Apr!CZ10+May!CZ10</f>
      </c>
      <c r="DA10" s="34">
        <f>=+Jan!DA10+Feb!DA10+Mar!DA10+Apr!DA10+May!DA10</f>
      </c>
      <c r="DB10" s="34">
        <f>=+Jan!DB10+Feb!DB10+Mar!DB10+Apr!DB10+May!DB10</f>
      </c>
      <c r="DC10" s="36">
        <f t="shared" si="10"/>
        <v>0</v>
      </c>
      <c r="DE10" s="34">
        <f>=+Jan!DE10+Feb!DE10+Mar!DE10+Apr!DE10+May!DE10</f>
      </c>
      <c r="DF10" s="34">
        <f>=+Jan!DF10+Feb!DF10+Mar!DF10+Apr!DF10+May!DF10</f>
      </c>
      <c r="DG10" s="36">
        <f t="shared" si="11"/>
        <v>0</v>
      </c>
      <c r="DI10" s="34">
        <f>=+Jan!DI10+Feb!DI10+Mar!DI10+Apr!DI10+May!DI10</f>
      </c>
      <c r="DJ10" s="36">
        <f t="shared" si="16"/>
        <v>0</v>
      </c>
      <c r="DK10" s="34">
        <f>=+Jan!DK10+Feb!DK10+Mar!DK10+Apr!DK10+May!DK10</f>
      </c>
      <c r="DL10" s="34">
        <f>=+Jan!DL10+Feb!DL10+Mar!DL10+Apr!DL10+May!DL10</f>
      </c>
      <c r="DM10" s="34">
        <f>=+Jan!DM10+Feb!DM10+Mar!DM10+Apr!DM10+May!DM10</f>
      </c>
      <c r="DN10" s="34">
        <f>=+Jan!DN10+Feb!DN10+Mar!DN10+Apr!DN10+May!DN10</f>
      </c>
      <c r="DV10" s="25"/>
      <c r="DW10" s="25"/>
    </row>
    <row r="11" ht="20.1" customHeight="1" spans="1:127" x14ac:dyDescent="0.25" outlineLevel="1" collapsed="1">
      <c r="A11" s="32">
        <f t="shared" si="7"/>
        <v>8</v>
      </c>
      <c r="B11" s="19" t="s">
        <v>132</v>
      </c>
      <c r="C11" s="33" t="e">
        <f t="shared" si="1"/>
        <v>#VALUE!</v>
      </c>
      <c r="D11" s="33">
        <f t="shared" si="8"/>
        <v>0</v>
      </c>
      <c r="E11" s="33">
        <f t="shared" si="9"/>
        <v>0</v>
      </c>
      <c r="F11" s="34">
        <f>=+Jan!F11+Feb!F11+Mar!F11+Apr!F11+May!F11</f>
      </c>
      <c r="G11" s="34">
        <f>=+Jan!G11+Feb!G11+Mar!G11+Apr!G11+May!G11</f>
      </c>
      <c r="H11" s="34">
        <f>=+Jan!H11+Feb!H11+Mar!H11+Apr!H11+May!H11</f>
      </c>
      <c r="I11" s="34">
        <f>=+Jan!I11+Feb!I11+Mar!I11+Apr!I11+May!I11</f>
      </c>
      <c r="J11" s="34">
        <f>=+Jan!J11+Feb!J11+Mar!J11+Apr!J11+May!J11</f>
      </c>
      <c r="K11" s="34">
        <f>=+Jan!K11+Feb!K11+Mar!K11+Apr!K11+May!K11</f>
      </c>
      <c r="L11" s="35">
        <f t="shared" si="17"/>
        <v>0</v>
      </c>
      <c r="M11" s="34">
        <f>=+Jan!M11+Feb!M11+Mar!M11+Apr!M11+May!M11</f>
      </c>
      <c r="N11" s="34">
        <f>=+Jan!N11+Feb!N11+Mar!N11+Apr!N11+May!N11</f>
      </c>
      <c r="O11" s="35">
        <f t="shared" si="13"/>
        <v>0</v>
      </c>
      <c r="P11" s="34">
        <f>=+Jan!P11+Feb!P11+Mar!P11+Apr!P11+May!P11</f>
      </c>
      <c r="Q11" s="34">
        <f>=+Jan!Q11+Feb!Q11+Mar!Q11+Apr!Q11+May!Q11</f>
      </c>
      <c r="R11" s="35">
        <f t="shared" si="14"/>
        <v>0</v>
      </c>
      <c r="S11" s="34">
        <f>=+Jan!S11+Feb!S11+Mar!S11+Apr!S11+May!S11</f>
      </c>
      <c r="T11" s="34">
        <f>=+Jan!T11+Feb!T11+Mar!T11+Apr!T11+May!T11</f>
      </c>
      <c r="U11" s="34">
        <f>=+Jan!U11+Feb!U11+Mar!U11+Apr!U11+May!U11</f>
      </c>
      <c r="V11" s="34">
        <f>=+Jan!V11+Feb!V11+Mar!V11+Apr!V11+May!V11</f>
      </c>
      <c r="W11" s="34">
        <f>=+Jan!W11+Feb!W11+Mar!W11+Apr!W11+May!W11</f>
      </c>
      <c r="X11" s="34">
        <f>=+Jan!X11+Feb!X11+Mar!X11+Apr!X11+May!X11</f>
      </c>
      <c r="Y11" s="34">
        <f>=+Jan!Y11+Feb!Y11+Mar!Y11+Apr!Y11+May!Y11</f>
      </c>
      <c r="Z11" s="34">
        <f>=+Jan!Z11+Feb!Z11+Mar!Z11+Apr!Z11+May!Z11</f>
      </c>
      <c r="AA11" s="34">
        <f>=+Jan!AA11+Feb!AA11+Mar!AA11+Apr!AA11+May!AA11</f>
      </c>
      <c r="AB11" s="35">
        <f t="shared" si="15"/>
        <v>0</v>
      </c>
      <c r="AC11" s="34">
        <f>=+Jan!AC11+Feb!AC11+Mar!AC11+Apr!AC11+May!AC11</f>
      </c>
      <c r="AD11" s="34">
        <f>=+Jan!AD11+Feb!AD11+Mar!AD11+Apr!AD11+May!AD11</f>
      </c>
      <c r="AE11" s="34">
        <f>=+Jan!AE11+Feb!AE11+Mar!AE11+Apr!AE11+May!AE11</f>
      </c>
      <c r="AF11" s="34">
        <f>=+Jan!AF11+Feb!AF11+Mar!AF11+Apr!AF11+May!AF11</f>
      </c>
      <c r="AG11" s="34">
        <f>=+Jan!AG11+Feb!AG11+Mar!AG11+Apr!AG11+May!AG11</f>
      </c>
      <c r="AH11" s="34">
        <f>=+Jan!AH11+Feb!AH11+Mar!AH11+Apr!AH11+May!AH11</f>
      </c>
      <c r="AI11" s="34">
        <f>=+Jan!AI11+Feb!AI11+Mar!AI11+Apr!AI11+May!AI11</f>
      </c>
      <c r="AJ11" s="34">
        <f>=+Jan!AJ11+Feb!AJ11+Mar!AJ11+Apr!AJ11+May!AJ11</f>
      </c>
      <c r="AK11" s="34">
        <f>=+Jan!AK11+Feb!AK11+Mar!AK11+Apr!AK11+May!AK11</f>
      </c>
      <c r="AL11" s="34">
        <f>=+Jan!AL11+Feb!AL11+Mar!AL11+Apr!AL11+May!AL11</f>
      </c>
      <c r="AM11" s="34">
        <f>=+Jan!AM11+Feb!AM11+Mar!AM11+Apr!AM11+May!AM11</f>
      </c>
      <c r="AN11" s="34">
        <f>=+Jan!AN11+Feb!AN11+Mar!AN11+Apr!AN11+May!AN11</f>
      </c>
      <c r="AO11" s="34">
        <f>=+Jan!AO11+Feb!AO11+Mar!AO11+Apr!AO11+May!AO11</f>
      </c>
      <c r="AP11" s="34">
        <f>=+Jan!AP11+Feb!AP11+Mar!AP11+Apr!AP11+May!AP11</f>
      </c>
      <c r="AQ11" s="34">
        <f>=+Jan!AQ11+Feb!AQ11+Mar!AQ11+Apr!AQ11+May!AQ11</f>
      </c>
      <c r="AR11" s="34">
        <f>=+Jan!AR11+Feb!AR11+Mar!AR11+Apr!AR11+May!AR11</f>
      </c>
      <c r="AS11" s="34">
        <f>=+Jan!AS11+Feb!AS11+Mar!AS11+Apr!AS11+May!AS11</f>
      </c>
      <c r="AT11" s="34">
        <f>=+Jan!AT11+Feb!AT11+Mar!AT11+Apr!AT11+May!AT11</f>
      </c>
      <c r="AU11" s="34">
        <f>=+Jan!AU11+Feb!AU11+Mar!AU11+Apr!AU11+May!AU11</f>
      </c>
      <c r="AV11" s="34">
        <f>=+Jan!AV11+Feb!AV11+Mar!AV11+Apr!AV11+May!AV11</f>
      </c>
      <c r="AW11" s="34">
        <f>=+Jan!AW11+Feb!AW11+Mar!AW11+Apr!AW11+May!AW11</f>
      </c>
      <c r="AX11" s="34">
        <f>=+Jan!AX11+Feb!AX11+Mar!AX11+Apr!AX11+May!AX11</f>
      </c>
      <c r="AY11" s="34">
        <f>=+Jan!AY11+Feb!AY11+Mar!AY11+Apr!AY11+May!AY11</f>
      </c>
      <c r="AZ11" s="34">
        <f>=+Jan!AZ11+Feb!AZ11+Mar!AZ11+Apr!AZ11+May!AZ11</f>
      </c>
      <c r="BA11" s="34">
        <f>=+Jan!BA11+Feb!BA11+Mar!BA11+Apr!BA11+May!BA11</f>
      </c>
      <c r="BB11" s="34">
        <f>=+Jan!BB11+Feb!BB11+Mar!BB11+Apr!BB11+May!BB11</f>
      </c>
      <c r="BC11" s="34">
        <f>=+Jan!BC11+Feb!BC11+Mar!BC11+Apr!BC11+May!BC11</f>
      </c>
      <c r="BD11" s="34">
        <f>=+Jan!BD11+Feb!BD11+Mar!BD11+Apr!BD11+May!BD11</f>
      </c>
      <c r="BE11" s="34">
        <f>=+Jan!BE11+Feb!BE11+Mar!BE11+Apr!BE11+May!BE11</f>
      </c>
      <c r="BF11" s="34">
        <f>=+Jan!BF11+Feb!BF11+Mar!BF11+Apr!BF11+May!BF11</f>
      </c>
      <c r="BG11" s="34">
        <f>=+Jan!BG11+Feb!BG11+Mar!BG11+Apr!BG11+May!BG11</f>
      </c>
      <c r="BH11" s="34">
        <f>=+Jan!BH11+Feb!BH11+Mar!BH11+Apr!BH11+May!BH11</f>
      </c>
      <c r="BI11" s="34">
        <f>=+Jan!BI11+Feb!BI11+Mar!BI11+Apr!BI11+May!BI11</f>
      </c>
      <c r="BJ11" s="34">
        <f>=+Jan!BJ11+Feb!BJ11+Mar!BJ11+Apr!BJ11+May!BJ11</f>
      </c>
      <c r="BK11" s="34">
        <f>=+Jan!BK11+Feb!BK11+Mar!BK11+Apr!BK11+May!BK11</f>
      </c>
      <c r="BL11" s="34">
        <f>=+Jan!BL11+Feb!BL11+Mar!BL11+Apr!BL11+May!BL11</f>
      </c>
      <c r="BM11" s="34">
        <f>=+Jan!BM11+Feb!BM11+Mar!BM11+Apr!BM11+May!BM11</f>
      </c>
      <c r="BN11" s="34">
        <f>=+Jan!BN11+Feb!BN11+Mar!BN11+Apr!BN11+May!BN11</f>
      </c>
      <c r="BO11" s="34">
        <f>=+Jan!BO11+Feb!BO11+Mar!BO11+Apr!BO11+May!BO11</f>
      </c>
      <c r="BP11" s="34">
        <f>=+Jan!BP11+Feb!BP11+Mar!BP11+Apr!BP11+May!BP11</f>
      </c>
      <c r="BQ11" s="34">
        <f>=+Jan!BQ11+Feb!BQ11+Mar!BQ11+Apr!BQ11+May!BQ11</f>
      </c>
      <c r="BR11" s="34">
        <f>=+Jan!BR11+Feb!BR11+Mar!BR11+Apr!BR11+May!BR11</f>
      </c>
      <c r="BS11" s="34">
        <f>=+Jan!BS11+Feb!BS11+Mar!BS11+Apr!BS11+May!BS11</f>
      </c>
      <c r="BT11" s="34">
        <f>=+Jan!BT11+Feb!BT11+Mar!BT11+Apr!BT11+May!BT11</f>
      </c>
      <c r="BU11" s="34">
        <f>=+Jan!BU11+Feb!BU11+Mar!BU11+Apr!BU11+May!BU11</f>
      </c>
      <c r="BV11" s="34">
        <f>=+Jan!BV11+Feb!BV11+Mar!BV11+Apr!BV11+May!BV11</f>
      </c>
      <c r="BW11" s="34">
        <f>=+Jan!BW11+Feb!BW11+Mar!BW11+Apr!BW11+May!BW11</f>
      </c>
      <c r="BX11" s="34">
        <f>=+Jan!BX11+Feb!BX11+Mar!BX11+Apr!BX11+May!BX11</f>
      </c>
      <c r="BY11" s="34">
        <f>=+Jan!BY11+Feb!BY11+Mar!BY11+Apr!BY11+May!BY11</f>
      </c>
      <c r="BZ11" s="34">
        <f>=+Jan!BZ11+Feb!BZ11+Mar!BZ11+Apr!BZ11+May!BZ11</f>
      </c>
      <c r="CA11" s="34">
        <f>=+Jan!CA11+Feb!CA11+Mar!CA11+Apr!CA11+May!CA11</f>
      </c>
      <c r="CB11" s="34">
        <f>=+Jan!CB11+Feb!CB11+Mar!CB11+Apr!CB11+May!CB11</f>
      </c>
      <c r="CC11" s="34">
        <f>=+Jan!CC11+Feb!CC11+Mar!CC11+Apr!CC11+May!CC11</f>
      </c>
      <c r="CD11" s="34">
        <f>=+Jan!CD11+Feb!CD11+Mar!CD11+Apr!CD11+May!CD11</f>
      </c>
      <c r="CE11" s="34">
        <f>=+Jan!CE11+Feb!CE11+Mar!CE11+Apr!CE11+May!CE11</f>
      </c>
      <c r="CF11" s="34">
        <f>=+Jan!CF11+Feb!CF11+Mar!CF11+Apr!CF11+May!CF11</f>
      </c>
      <c r="CG11" s="35">
        <f t="shared" si="2"/>
        <v>0</v>
      </c>
      <c r="CH11" s="36">
        <f t="shared" si="3"/>
        <v>0</v>
      </c>
      <c r="CI11" s="36">
        <f t="shared" si="4"/>
        <v>0</v>
      </c>
      <c r="CJ11" s="34">
        <f>=+Jan!CJ11+Feb!CJ11+Mar!CJ11+Apr!CJ11+May!CJ11</f>
      </c>
      <c r="CK11" s="34">
        <f>=+Jan!CK11+Feb!CK11+Mar!CK11+Apr!CK11+May!CK11</f>
      </c>
      <c r="CL11" s="34">
        <f>=+Jan!CL11+Feb!CL11+Mar!CL11+Apr!CL11+May!CL11</f>
      </c>
      <c r="CM11" s="37" t="e">
        <f t="shared" si="18"/>
        <v>#VALUE!</v>
      </c>
      <c r="CN11" s="38"/>
      <c r="CP11" s="34">
        <f>=+Jan!CP11+Feb!CP11+Mar!CP11+Apr!CP11+May!CP11</f>
      </c>
      <c r="CQ11" s="34">
        <f>=+Jan!CQ11+Feb!CQ11+Mar!CQ11+Apr!CQ11+May!CQ11</f>
      </c>
      <c r="CR11" s="34">
        <f>=+Jan!CR11+Feb!CR11+Mar!CR11+Apr!CR11+May!CR11</f>
      </c>
      <c r="CT11" s="39" t="e">
        <f t="shared" si="5"/>
        <v>#VALUE!</v>
      </c>
      <c r="CV11" s="36">
        <f t="shared" si="6"/>
        <v>0</v>
      </c>
      <c r="CX11" s="34">
        <f>=+Jan!CX11+Feb!CX11+Mar!CX11+Apr!CX11+May!CX11</f>
      </c>
      <c r="CY11" s="34">
        <f>=+Jan!CY11+Feb!CY11+Mar!CY11+Apr!CY11+May!CY11</f>
      </c>
      <c r="CZ11" s="34">
        <f>=+Jan!CZ11+Feb!CZ11+Mar!CZ11+Apr!CZ11+May!CZ11</f>
      </c>
      <c r="DA11" s="34">
        <f>=+Jan!DA11+Feb!DA11+Mar!DA11+Apr!DA11+May!DA11</f>
      </c>
      <c r="DB11" s="34">
        <f>=+Jan!DB11+Feb!DB11+Mar!DB11+Apr!DB11+May!DB11</f>
      </c>
      <c r="DC11" s="36">
        <f t="shared" si="10"/>
        <v>0</v>
      </c>
      <c r="DE11" s="34">
        <f>=+Jan!DE11+Feb!DE11+Mar!DE11+Apr!DE11+May!DE11</f>
      </c>
      <c r="DF11" s="34">
        <f>=+Jan!DF11+Feb!DF11+Mar!DF11+Apr!DF11+May!DF11</f>
      </c>
      <c r="DG11" s="36">
        <f t="shared" si="11"/>
        <v>0</v>
      </c>
      <c r="DI11" s="34">
        <f>=+Jan!DI11+Feb!DI11+Mar!DI11+Apr!DI11+May!DI11</f>
      </c>
      <c r="DJ11" s="36">
        <f t="shared" si="16"/>
        <v>0</v>
      </c>
      <c r="DK11" s="34">
        <f>=+Jan!DK11+Feb!DK11+Mar!DK11+Apr!DK11+May!DK11</f>
      </c>
      <c r="DL11" s="34">
        <f>=+Jan!DL11+Feb!DL11+Mar!DL11+Apr!DL11+May!DL11</f>
      </c>
      <c r="DM11" s="34">
        <f>=+Jan!DM11+Feb!DM11+Mar!DM11+Apr!DM11+May!DM11</f>
      </c>
      <c r="DN11" s="34">
        <f>=+Jan!DN11+Feb!DN11+Mar!DN11+Apr!DN11+May!DN11</f>
      </c>
      <c r="DV11" s="25"/>
      <c r="DW11" s="25"/>
    </row>
    <row r="12" ht="20.1" customHeight="1" spans="1:127" x14ac:dyDescent="0.25" outlineLevel="1" collapsed="1">
      <c r="A12" s="32">
        <f t="shared" si="7"/>
        <v>9</v>
      </c>
      <c r="B12" s="19" t="s">
        <v>133</v>
      </c>
      <c r="C12" s="33" t="e">
        <f t="shared" si="1"/>
        <v>#VALUE!</v>
      </c>
      <c r="D12" s="33">
        <f t="shared" si="8"/>
        <v>0</v>
      </c>
      <c r="E12" s="33">
        <f t="shared" si="9"/>
        <v>0</v>
      </c>
      <c r="F12" s="34">
        <f>=+Jan!F12+Feb!F12+Mar!F12+Apr!F12+May!F12</f>
      </c>
      <c r="G12" s="34">
        <f>=+Jan!G12+Feb!G12+Mar!G12+Apr!G12+May!G12</f>
      </c>
      <c r="H12" s="34">
        <f>=+Jan!H12+Feb!H12+Mar!H12+Apr!H12+May!H12</f>
      </c>
      <c r="I12" s="34">
        <f>=+Jan!I12+Feb!I12+Mar!I12+Apr!I12+May!I12</f>
      </c>
      <c r="J12" s="34">
        <f>=+Jan!J12+Feb!J12+Mar!J12+Apr!J12+May!J12</f>
      </c>
      <c r="K12" s="34">
        <f>=+Jan!K12+Feb!K12+Mar!K12+Apr!K12+May!K12</f>
      </c>
      <c r="L12" s="35">
        <f t="shared" si="17"/>
        <v>0</v>
      </c>
      <c r="M12" s="34">
        <f>=+Jan!M12+Feb!M12+Mar!M12+Apr!M12+May!M12</f>
      </c>
      <c r="N12" s="34">
        <f>=+Jan!N12+Feb!N12+Mar!N12+Apr!N12+May!N12</f>
      </c>
      <c r="O12" s="35">
        <f t="shared" si="13"/>
        <v>0</v>
      </c>
      <c r="P12" s="34">
        <f>=+Jan!P12+Feb!P12+Mar!P12+Apr!P12+May!P12</f>
      </c>
      <c r="Q12" s="34">
        <f>=+Jan!Q12+Feb!Q12+Mar!Q12+Apr!Q12+May!Q12</f>
      </c>
      <c r="R12" s="35">
        <f t="shared" si="14"/>
        <v>0</v>
      </c>
      <c r="S12" s="34">
        <f>=+Jan!S12+Feb!S12+Mar!S12+Apr!S12+May!S12</f>
      </c>
      <c r="T12" s="34">
        <f>=+Jan!T12+Feb!T12+Mar!T12+Apr!T12+May!T12</f>
      </c>
      <c r="U12" s="34">
        <f>=+Jan!U12+Feb!U12+Mar!U12+Apr!U12+May!U12</f>
      </c>
      <c r="V12" s="34">
        <f>=+Jan!V12+Feb!V12+Mar!V12+Apr!V12+May!V12</f>
      </c>
      <c r="W12" s="34">
        <f>=+Jan!W12+Feb!W12+Mar!W12+Apr!W12+May!W12</f>
      </c>
      <c r="X12" s="34">
        <f>=+Jan!X12+Feb!X12+Mar!X12+Apr!X12+May!X12</f>
      </c>
      <c r="Y12" s="34">
        <f>=+Jan!Y12+Feb!Y12+Mar!Y12+Apr!Y12+May!Y12</f>
      </c>
      <c r="Z12" s="34">
        <f>=+Jan!Z12+Feb!Z12+Mar!Z12+Apr!Z12+May!Z12</f>
      </c>
      <c r="AA12" s="34">
        <f>=+Jan!AA12+Feb!AA12+Mar!AA12+Apr!AA12+May!AA12</f>
      </c>
      <c r="AB12" s="35">
        <f t="shared" si="15"/>
        <v>0</v>
      </c>
      <c r="AC12" s="34">
        <f>=+Jan!AC12+Feb!AC12+Mar!AC12+Apr!AC12+May!AC12</f>
      </c>
      <c r="AD12" s="34">
        <f>=+Jan!AD12+Feb!AD12+Mar!AD12+Apr!AD12+May!AD12</f>
      </c>
      <c r="AE12" s="34">
        <f>=+Jan!AE12+Feb!AE12+Mar!AE12+Apr!AE12+May!AE12</f>
      </c>
      <c r="AF12" s="34">
        <f>=+Jan!AF12+Feb!AF12+Mar!AF12+Apr!AF12+May!AF12</f>
      </c>
      <c r="AG12" s="34">
        <f>=+Jan!AG12+Feb!AG12+Mar!AG12+Apr!AG12+May!AG12</f>
      </c>
      <c r="AH12" s="34">
        <f>=+Jan!AH12+Feb!AH12+Mar!AH12+Apr!AH12+May!AH12</f>
      </c>
      <c r="AI12" s="34">
        <f>=+Jan!AI12+Feb!AI12+Mar!AI12+Apr!AI12+May!AI12</f>
      </c>
      <c r="AJ12" s="34">
        <f>=+Jan!AJ12+Feb!AJ12+Mar!AJ12+Apr!AJ12+May!AJ12</f>
      </c>
      <c r="AK12" s="34">
        <f>=+Jan!AK12+Feb!AK12+Mar!AK12+Apr!AK12+May!AK12</f>
      </c>
      <c r="AL12" s="34">
        <f>=+Jan!AL12+Feb!AL12+Mar!AL12+Apr!AL12+May!AL12</f>
      </c>
      <c r="AM12" s="34">
        <f>=+Jan!AM12+Feb!AM12+Mar!AM12+Apr!AM12+May!AM12</f>
      </c>
      <c r="AN12" s="34">
        <f>=+Jan!AN12+Feb!AN12+Mar!AN12+Apr!AN12+May!AN12</f>
      </c>
      <c r="AO12" s="34">
        <f>=+Jan!AO12+Feb!AO12+Mar!AO12+Apr!AO12+May!AO12</f>
      </c>
      <c r="AP12" s="34">
        <f>=+Jan!AP12+Feb!AP12+Mar!AP12+Apr!AP12+May!AP12</f>
      </c>
      <c r="AQ12" s="34">
        <f>=+Jan!AQ12+Feb!AQ12+Mar!AQ12+Apr!AQ12+May!AQ12</f>
      </c>
      <c r="AR12" s="34">
        <f>=+Jan!AR12+Feb!AR12+Mar!AR12+Apr!AR12+May!AR12</f>
      </c>
      <c r="AS12" s="34">
        <f>=+Jan!AS12+Feb!AS12+Mar!AS12+Apr!AS12+May!AS12</f>
      </c>
      <c r="AT12" s="34">
        <f>=+Jan!AT12+Feb!AT12+Mar!AT12+Apr!AT12+May!AT12</f>
      </c>
      <c r="AU12" s="34">
        <f>=+Jan!AU12+Feb!AU12+Mar!AU12+Apr!AU12+May!AU12</f>
      </c>
      <c r="AV12" s="34">
        <f>=+Jan!AV12+Feb!AV12+Mar!AV12+Apr!AV12+May!AV12</f>
      </c>
      <c r="AW12" s="34">
        <f>=+Jan!AW12+Feb!AW12+Mar!AW12+Apr!AW12+May!AW12</f>
      </c>
      <c r="AX12" s="34">
        <f>=+Jan!AX12+Feb!AX12+Mar!AX12+Apr!AX12+May!AX12</f>
      </c>
      <c r="AY12" s="34">
        <f>=+Jan!AY12+Feb!AY12+Mar!AY12+Apr!AY12+May!AY12</f>
      </c>
      <c r="AZ12" s="34">
        <f>=+Jan!AZ12+Feb!AZ12+Mar!AZ12+Apr!AZ12+May!AZ12</f>
      </c>
      <c r="BA12" s="34">
        <f>=+Jan!BA12+Feb!BA12+Mar!BA12+Apr!BA12+May!BA12</f>
      </c>
      <c r="BB12" s="34">
        <f>=+Jan!BB12+Feb!BB12+Mar!BB12+Apr!BB12+May!BB12</f>
      </c>
      <c r="BC12" s="34">
        <f>=+Jan!BC12+Feb!BC12+Mar!BC12+Apr!BC12+May!BC12</f>
      </c>
      <c r="BD12" s="34">
        <f>=+Jan!BD12+Feb!BD12+Mar!BD12+Apr!BD12+May!BD12</f>
      </c>
      <c r="BE12" s="34">
        <f>=+Jan!BE12+Feb!BE12+Mar!BE12+Apr!BE12+May!BE12</f>
      </c>
      <c r="BF12" s="34">
        <f>=+Jan!BF12+Feb!BF12+Mar!BF12+Apr!BF12+May!BF12</f>
      </c>
      <c r="BG12" s="34">
        <f>=+Jan!BG12+Feb!BG12+Mar!BG12+Apr!BG12+May!BG12</f>
      </c>
      <c r="BH12" s="34">
        <f>=+Jan!BH12+Feb!BH12+Mar!BH12+Apr!BH12+May!BH12</f>
      </c>
      <c r="BI12" s="34">
        <f>=+Jan!BI12+Feb!BI12+Mar!BI12+Apr!BI12+May!BI12</f>
      </c>
      <c r="BJ12" s="34">
        <f>=+Jan!BJ12+Feb!BJ12+Mar!BJ12+Apr!BJ12+May!BJ12</f>
      </c>
      <c r="BK12" s="34">
        <f>=+Jan!BK12+Feb!BK12+Mar!BK12+Apr!BK12+May!BK12</f>
      </c>
      <c r="BL12" s="34">
        <f>=+Jan!BL12+Feb!BL12+Mar!BL12+Apr!BL12+May!BL12</f>
      </c>
      <c r="BM12" s="34">
        <f>=+Jan!BM12+Feb!BM12+Mar!BM12+Apr!BM12+May!BM12</f>
      </c>
      <c r="BN12" s="34">
        <f>=+Jan!BN12+Feb!BN12+Mar!BN12+Apr!BN12+May!BN12</f>
      </c>
      <c r="BO12" s="34">
        <f>=+Jan!BO12+Feb!BO12+Mar!BO12+Apr!BO12+May!BO12</f>
      </c>
      <c r="BP12" s="34">
        <f>=+Jan!BP12+Feb!BP12+Mar!BP12+Apr!BP12+May!BP12</f>
      </c>
      <c r="BQ12" s="34">
        <f>=+Jan!BQ12+Feb!BQ12+Mar!BQ12+Apr!BQ12+May!BQ12</f>
      </c>
      <c r="BR12" s="34">
        <f>=+Jan!BR12+Feb!BR12+Mar!BR12+Apr!BR12+May!BR12</f>
      </c>
      <c r="BS12" s="34">
        <f>=+Jan!BS12+Feb!BS12+Mar!BS12+Apr!BS12+May!BS12</f>
      </c>
      <c r="BT12" s="34">
        <f>=+Jan!BT12+Feb!BT12+Mar!BT12+Apr!BT12+May!BT12</f>
      </c>
      <c r="BU12" s="34">
        <f>=+Jan!BU12+Feb!BU12+Mar!BU12+Apr!BU12+May!BU12</f>
      </c>
      <c r="BV12" s="34">
        <f>=+Jan!BV12+Feb!BV12+Mar!BV12+Apr!BV12+May!BV12</f>
      </c>
      <c r="BW12" s="34">
        <f>=+Jan!BW12+Feb!BW12+Mar!BW12+Apr!BW12+May!BW12</f>
      </c>
      <c r="BX12" s="34">
        <f>=+Jan!BX12+Feb!BX12+Mar!BX12+Apr!BX12+May!BX12</f>
      </c>
      <c r="BY12" s="34">
        <f>=+Jan!BY12+Feb!BY12+Mar!BY12+Apr!BY12+May!BY12</f>
      </c>
      <c r="BZ12" s="34">
        <f>=+Jan!BZ12+Feb!BZ12+Mar!BZ12+Apr!BZ12+May!BZ12</f>
      </c>
      <c r="CA12" s="34">
        <f>=+Jan!CA12+Feb!CA12+Mar!CA12+Apr!CA12+May!CA12</f>
      </c>
      <c r="CB12" s="34">
        <f>=+Jan!CB12+Feb!CB12+Mar!CB12+Apr!CB12+May!CB12</f>
      </c>
      <c r="CC12" s="34">
        <f>=+Jan!CC12+Feb!CC12+Mar!CC12+Apr!CC12+May!CC12</f>
      </c>
      <c r="CD12" s="34">
        <f>=+Jan!CD12+Feb!CD12+Mar!CD12+Apr!CD12+May!CD12</f>
      </c>
      <c r="CE12" s="34">
        <f>=+Jan!CE12+Feb!CE12+Mar!CE12+Apr!CE12+May!CE12</f>
      </c>
      <c r="CF12" s="34">
        <f>=+Jan!CF12+Feb!CF12+Mar!CF12+Apr!CF12+May!CF12</f>
      </c>
      <c r="CG12" s="35">
        <f t="shared" si="2"/>
        <v>0</v>
      </c>
      <c r="CH12" s="36">
        <f t="shared" si="3"/>
        <v>0</v>
      </c>
      <c r="CI12" s="36">
        <f t="shared" si="4"/>
        <v>0</v>
      </c>
      <c r="CJ12" s="34">
        <f>=+Jan!CJ12+Feb!CJ12+Mar!CJ12+Apr!CJ12+May!CJ12</f>
      </c>
      <c r="CK12" s="34">
        <f>=+Jan!CK12+Feb!CK12+Mar!CK12+Apr!CK12+May!CK12</f>
      </c>
      <c r="CL12" s="34">
        <f>=+Jan!CL12+Feb!CL12+Mar!CL12+Apr!CL12+May!CL12</f>
      </c>
      <c r="CM12" s="37" t="e">
        <f t="shared" si="18"/>
        <v>#VALUE!</v>
      </c>
      <c r="CN12" s="38" t="e">
        <f t="shared" ref="CN12:CN22" si="19">IF(CJ12=0,"",IF(CM12&lt;0,-ABS(CM12/CJ12),ABS(CM12/CJ12)))</f>
        <v>#VALUE!</v>
      </c>
      <c r="CP12" s="34">
        <f>=+Jan!CP12+Feb!CP12+Mar!CP12+Apr!CP12+May!CP12</f>
      </c>
      <c r="CQ12" s="34">
        <f>=+Jan!CQ12+Feb!CQ12+Mar!CQ12+Apr!CQ12+May!CQ12</f>
      </c>
      <c r="CR12" s="34">
        <f>=+Jan!CR12+Feb!CR12+Mar!CR12+Apr!CR12+May!CR12</f>
      </c>
      <c r="CT12" s="39" t="e">
        <f t="shared" si="5"/>
        <v>#VALUE!</v>
      </c>
      <c r="CV12" s="36">
        <f t="shared" si="6"/>
        <v>0</v>
      </c>
      <c r="CX12" s="34">
        <f>=+Jan!CX12+Feb!CX12+Mar!CX12+Apr!CX12+May!CX12</f>
      </c>
      <c r="CY12" s="34">
        <f>=+Jan!CY12+Feb!CY12+Mar!CY12+Apr!CY12+May!CY12</f>
      </c>
      <c r="CZ12" s="34">
        <f>=+Jan!CZ12+Feb!CZ12+Mar!CZ12+Apr!CZ12+May!CZ12</f>
      </c>
      <c r="DA12" s="34">
        <f>=+Jan!DA12+Feb!DA12+Mar!DA12+Apr!DA12+May!DA12</f>
      </c>
      <c r="DB12" s="34">
        <f>=+Jan!DB12+Feb!DB12+Mar!DB12+Apr!DB12+May!DB12</f>
      </c>
      <c r="DC12" s="36">
        <f t="shared" si="10"/>
        <v>0</v>
      </c>
      <c r="DE12" s="34">
        <f>=+Jan!DE12+Feb!DE12+Mar!DE12+Apr!DE12+May!DE12</f>
      </c>
      <c r="DF12" s="34">
        <f>=+Jan!DF12+Feb!DF12+Mar!DF12+Apr!DF12+May!DF12</f>
      </c>
      <c r="DG12" s="36">
        <f t="shared" si="11"/>
        <v>0</v>
      </c>
      <c r="DI12" s="34">
        <f>=+Jan!DI12+Feb!DI12+Mar!DI12+Apr!DI12+May!DI12</f>
      </c>
      <c r="DJ12" s="36">
        <f t="shared" si="16"/>
        <v>0</v>
      </c>
      <c r="DK12" s="34">
        <f>=+Jan!DK12+Feb!DK12+Mar!DK12+Apr!DK12+May!DK12</f>
      </c>
      <c r="DL12" s="34">
        <f>=+Jan!DL12+Feb!DL12+Mar!DL12+Apr!DL12+May!DL12</f>
      </c>
      <c r="DM12" s="34">
        <f>=+Jan!DM12+Feb!DM12+Mar!DM12+Apr!DM12+May!DM12</f>
      </c>
      <c r="DN12" s="34">
        <f>=+Jan!DN12+Feb!DN12+Mar!DN12+Apr!DN12+May!DN12</f>
      </c>
      <c r="DV12" s="25"/>
      <c r="DW12" s="25"/>
    </row>
    <row r="13" ht="20.1" customHeight="1" spans="1:127" x14ac:dyDescent="0.25" outlineLevel="1" collapsed="1">
      <c r="A13" s="32">
        <f t="shared" si="7"/>
        <v>10</v>
      </c>
      <c r="B13" s="19" t="s">
        <v>134</v>
      </c>
      <c r="C13" s="33" t="e">
        <f t="shared" si="1"/>
        <v>#VALUE!</v>
      </c>
      <c r="D13" s="33">
        <f t="shared" si="8"/>
        <v>0</v>
      </c>
      <c r="E13" s="33">
        <f t="shared" si="9"/>
        <v>0</v>
      </c>
      <c r="F13" s="34">
        <f>=+Jan!F13+Feb!F13+Mar!F13+Apr!F13+May!F13</f>
      </c>
      <c r="G13" s="34">
        <f>=+Jan!G13+Feb!G13+Mar!G13+Apr!G13+May!G13</f>
      </c>
      <c r="H13" s="34">
        <f>=+Jan!H13+Feb!H13+Mar!H13+Apr!H13+May!H13</f>
      </c>
      <c r="I13" s="34">
        <f>=+Jan!I13+Feb!I13+Mar!I13+Apr!I13+May!I13</f>
      </c>
      <c r="J13" s="34">
        <f>=+Jan!J13+Feb!J13+Mar!J13+Apr!J13+May!J13</f>
      </c>
      <c r="K13" s="34">
        <f>=+Jan!K13+Feb!K13+Mar!K13+Apr!K13+May!K13</f>
      </c>
      <c r="L13" s="35">
        <f t="shared" si="17"/>
        <v>0</v>
      </c>
      <c r="M13" s="34">
        <f>=+Jan!M13+Feb!M13+Mar!M13+Apr!M13+May!M13</f>
      </c>
      <c r="N13" s="34">
        <f>=+Jan!N13+Feb!N13+Mar!N13+Apr!N13+May!N13</f>
      </c>
      <c r="O13" s="35">
        <f t="shared" si="13"/>
        <v>0</v>
      </c>
      <c r="P13" s="34">
        <f>=+Jan!P13+Feb!P13+Mar!P13+Apr!P13+May!P13</f>
      </c>
      <c r="Q13" s="34">
        <f>=+Jan!Q13+Feb!Q13+Mar!Q13+Apr!Q13+May!Q13</f>
      </c>
      <c r="R13" s="35">
        <f t="shared" si="14"/>
        <v>0</v>
      </c>
      <c r="S13" s="34">
        <f>=+Jan!S13+Feb!S13+Mar!S13+Apr!S13+May!S13</f>
      </c>
      <c r="T13" s="34">
        <f>=+Jan!T13+Feb!T13+Mar!T13+Apr!T13+May!T13</f>
      </c>
      <c r="U13" s="34">
        <f>=+Jan!U13+Feb!U13+Mar!U13+Apr!U13+May!U13</f>
      </c>
      <c r="V13" s="34">
        <f>=+Jan!V13+Feb!V13+Mar!V13+Apr!V13+May!V13</f>
      </c>
      <c r="W13" s="34">
        <f>=+Jan!W13+Feb!W13+Mar!W13+Apr!W13+May!W13</f>
      </c>
      <c r="X13" s="34">
        <f>=+Jan!X13+Feb!X13+Mar!X13+Apr!X13+May!X13</f>
      </c>
      <c r="Y13" s="34">
        <f>=+Jan!Y13+Feb!Y13+Mar!Y13+Apr!Y13+May!Y13</f>
      </c>
      <c r="Z13" s="34">
        <f>=+Jan!Z13+Feb!Z13+Mar!Z13+Apr!Z13+May!Z13</f>
      </c>
      <c r="AA13" s="34">
        <f>=+Jan!AA13+Feb!AA13+Mar!AA13+Apr!AA13+May!AA13</f>
      </c>
      <c r="AB13" s="35">
        <f t="shared" si="15"/>
        <v>0</v>
      </c>
      <c r="AC13" s="34">
        <f>=+Jan!AC13+Feb!AC13+Mar!AC13+Apr!AC13+May!AC13</f>
      </c>
      <c r="AD13" s="34">
        <f>=+Jan!AD13+Feb!AD13+Mar!AD13+Apr!AD13+May!AD13</f>
      </c>
      <c r="AE13" s="34">
        <f>=+Jan!AE13+Feb!AE13+Mar!AE13+Apr!AE13+May!AE13</f>
      </c>
      <c r="AF13" s="34">
        <f>=+Jan!AF13+Feb!AF13+Mar!AF13+Apr!AF13+May!AF13</f>
      </c>
      <c r="AG13" s="34">
        <f>=+Jan!AG13+Feb!AG13+Mar!AG13+Apr!AG13+May!AG13</f>
      </c>
      <c r="AH13" s="34">
        <f>=+Jan!AH13+Feb!AH13+Mar!AH13+Apr!AH13+May!AH13</f>
      </c>
      <c r="AI13" s="34">
        <f>=+Jan!AI13+Feb!AI13+Mar!AI13+Apr!AI13+May!AI13</f>
      </c>
      <c r="AJ13" s="34">
        <f>=+Jan!AJ13+Feb!AJ13+Mar!AJ13+Apr!AJ13+May!AJ13</f>
      </c>
      <c r="AK13" s="34">
        <f>=+Jan!AK13+Feb!AK13+Mar!AK13+Apr!AK13+May!AK13</f>
      </c>
      <c r="AL13" s="34">
        <f>=+Jan!AL13+Feb!AL13+Mar!AL13+Apr!AL13+May!AL13</f>
      </c>
      <c r="AM13" s="34">
        <f>=+Jan!AM13+Feb!AM13+Mar!AM13+Apr!AM13+May!AM13</f>
      </c>
      <c r="AN13" s="34">
        <f>=+Jan!AN13+Feb!AN13+Mar!AN13+Apr!AN13+May!AN13</f>
      </c>
      <c r="AO13" s="34">
        <f>=+Jan!AO13+Feb!AO13+Mar!AO13+Apr!AO13+May!AO13</f>
      </c>
      <c r="AP13" s="34">
        <f>=+Jan!AP13+Feb!AP13+Mar!AP13+Apr!AP13+May!AP13</f>
      </c>
      <c r="AQ13" s="34">
        <f>=+Jan!AQ13+Feb!AQ13+Mar!AQ13+Apr!AQ13+May!AQ13</f>
      </c>
      <c r="AR13" s="34">
        <f>=+Jan!AR13+Feb!AR13+Mar!AR13+Apr!AR13+May!AR13</f>
      </c>
      <c r="AS13" s="34">
        <f>=+Jan!AS13+Feb!AS13+Mar!AS13+Apr!AS13+May!AS13</f>
      </c>
      <c r="AT13" s="34">
        <f>=+Jan!AT13+Feb!AT13+Mar!AT13+Apr!AT13+May!AT13</f>
      </c>
      <c r="AU13" s="34">
        <f>=+Jan!AU13+Feb!AU13+Mar!AU13+Apr!AU13+May!AU13</f>
      </c>
      <c r="AV13" s="34">
        <f>=+Jan!AV13+Feb!AV13+Mar!AV13+Apr!AV13+May!AV13</f>
      </c>
      <c r="AW13" s="34">
        <f>=+Jan!AW13+Feb!AW13+Mar!AW13+Apr!AW13+May!AW13</f>
      </c>
      <c r="AX13" s="34">
        <f>=+Jan!AX13+Feb!AX13+Mar!AX13+Apr!AX13+May!AX13</f>
      </c>
      <c r="AY13" s="34">
        <f>=+Jan!AY13+Feb!AY13+Mar!AY13+Apr!AY13+May!AY13</f>
      </c>
      <c r="AZ13" s="34">
        <f>=+Jan!AZ13+Feb!AZ13+Mar!AZ13+Apr!AZ13+May!AZ13</f>
      </c>
      <c r="BA13" s="34">
        <f>=+Jan!BA13+Feb!BA13+Mar!BA13+Apr!BA13+May!BA13</f>
      </c>
      <c r="BB13" s="34">
        <f>=+Jan!BB13+Feb!BB13+Mar!BB13+Apr!BB13+May!BB13</f>
      </c>
      <c r="BC13" s="34">
        <f>=+Jan!BC13+Feb!BC13+Mar!BC13+Apr!BC13+May!BC13</f>
      </c>
      <c r="BD13" s="34">
        <f>=+Jan!BD13+Feb!BD13+Mar!BD13+Apr!BD13+May!BD13</f>
      </c>
      <c r="BE13" s="34">
        <f>=+Jan!BE13+Feb!BE13+Mar!BE13+Apr!BE13+May!BE13</f>
      </c>
      <c r="BF13" s="34">
        <f>=+Jan!BF13+Feb!BF13+Mar!BF13+Apr!BF13+May!BF13</f>
      </c>
      <c r="BG13" s="34">
        <f>=+Jan!BG13+Feb!BG13+Mar!BG13+Apr!BG13+May!BG13</f>
      </c>
      <c r="BH13" s="34">
        <f>=+Jan!BH13+Feb!BH13+Mar!BH13+Apr!BH13+May!BH13</f>
      </c>
      <c r="BI13" s="34">
        <f>=+Jan!BI13+Feb!BI13+Mar!BI13+Apr!BI13+May!BI13</f>
      </c>
      <c r="BJ13" s="34">
        <f>=+Jan!BJ13+Feb!BJ13+Mar!BJ13+Apr!BJ13+May!BJ13</f>
      </c>
      <c r="BK13" s="34">
        <f>=+Jan!BK13+Feb!BK13+Mar!BK13+Apr!BK13+May!BK13</f>
      </c>
      <c r="BL13" s="34">
        <f>=+Jan!BL13+Feb!BL13+Mar!BL13+Apr!BL13+May!BL13</f>
      </c>
      <c r="BM13" s="34">
        <f>=+Jan!BM13+Feb!BM13+Mar!BM13+Apr!BM13+May!BM13</f>
      </c>
      <c r="BN13" s="34">
        <f>=+Jan!BN13+Feb!BN13+Mar!BN13+Apr!BN13+May!BN13</f>
      </c>
      <c r="BO13" s="34">
        <f>=+Jan!BO13+Feb!BO13+Mar!BO13+Apr!BO13+May!BO13</f>
      </c>
      <c r="BP13" s="34">
        <f>=+Jan!BP13+Feb!BP13+Mar!BP13+Apr!BP13+May!BP13</f>
      </c>
      <c r="BQ13" s="34">
        <f>=+Jan!BQ13+Feb!BQ13+Mar!BQ13+Apr!BQ13+May!BQ13</f>
      </c>
      <c r="BR13" s="34">
        <f>=+Jan!BR13+Feb!BR13+Mar!BR13+Apr!BR13+May!BR13</f>
      </c>
      <c r="BS13" s="34">
        <f>=+Jan!BS13+Feb!BS13+Mar!BS13+Apr!BS13+May!BS13</f>
      </c>
      <c r="BT13" s="34">
        <f>=+Jan!BT13+Feb!BT13+Mar!BT13+Apr!BT13+May!BT13</f>
      </c>
      <c r="BU13" s="34">
        <f>=+Jan!BU13+Feb!BU13+Mar!BU13+Apr!BU13+May!BU13</f>
      </c>
      <c r="BV13" s="34">
        <f>=+Jan!BV13+Feb!BV13+Mar!BV13+Apr!BV13+May!BV13</f>
      </c>
      <c r="BW13" s="34">
        <f>=+Jan!BW13+Feb!BW13+Mar!BW13+Apr!BW13+May!BW13</f>
      </c>
      <c r="BX13" s="34">
        <f>=+Jan!BX13+Feb!BX13+Mar!BX13+Apr!BX13+May!BX13</f>
      </c>
      <c r="BY13" s="34">
        <f>=+Jan!BY13+Feb!BY13+Mar!BY13+Apr!BY13+May!BY13</f>
      </c>
      <c r="BZ13" s="34">
        <f>=+Jan!BZ13+Feb!BZ13+Mar!BZ13+Apr!BZ13+May!BZ13</f>
      </c>
      <c r="CA13" s="34">
        <f>=+Jan!CA13+Feb!CA13+Mar!CA13+Apr!CA13+May!CA13</f>
      </c>
      <c r="CB13" s="34">
        <f>=+Jan!CB13+Feb!CB13+Mar!CB13+Apr!CB13+May!CB13</f>
      </c>
      <c r="CC13" s="34">
        <f>=+Jan!CC13+Feb!CC13+Mar!CC13+Apr!CC13+May!CC13</f>
      </c>
      <c r="CD13" s="34">
        <f>=+Jan!CD13+Feb!CD13+Mar!CD13+Apr!CD13+May!CD13</f>
      </c>
      <c r="CE13" s="34">
        <f>=+Jan!CE13+Feb!CE13+Mar!CE13+Apr!CE13+May!CE13</f>
      </c>
      <c r="CF13" s="34">
        <f>=+Jan!CF13+Feb!CF13+Mar!CF13+Apr!CF13+May!CF13</f>
      </c>
      <c r="CG13" s="35">
        <f t="shared" si="2"/>
        <v>0</v>
      </c>
      <c r="CH13" s="36">
        <f t="shared" si="3"/>
        <v>0</v>
      </c>
      <c r="CI13" s="36">
        <f t="shared" si="4"/>
        <v>0</v>
      </c>
      <c r="CJ13" s="34">
        <f>=+Jan!CJ13+Feb!CJ13+Mar!CJ13+Apr!CJ13+May!CJ13</f>
      </c>
      <c r="CK13" s="34">
        <f>=+Jan!CK13+Feb!CK13+Mar!CK13+Apr!CK13+May!CK13</f>
      </c>
      <c r="CL13" s="34">
        <f>=+Jan!CL13+Feb!CL13+Mar!CL13+Apr!CL13+May!CL13</f>
      </c>
      <c r="CM13" s="37" t="e">
        <f t="shared" si="18"/>
        <v>#VALUE!</v>
      </c>
      <c r="CN13" s="38" t="e">
        <f t="shared" si="19"/>
        <v>#VALUE!</v>
      </c>
      <c r="CP13" s="34">
        <f>=+Jan!CP13+Feb!CP13+Mar!CP13+Apr!CP13+May!CP13</f>
      </c>
      <c r="CQ13" s="34">
        <f>=+Jan!CQ13+Feb!CQ13+Mar!CQ13+Apr!CQ13+May!CQ13</f>
      </c>
      <c r="CR13" s="34">
        <f>=+Jan!CR13+Feb!CR13+Mar!CR13+Apr!CR13+May!CR13</f>
      </c>
      <c r="CT13" s="39" t="e">
        <f t="shared" si="5"/>
        <v>#VALUE!</v>
      </c>
      <c r="CV13" s="36">
        <f t="shared" si="6"/>
        <v>0</v>
      </c>
      <c r="CX13" s="34">
        <f>=+Jan!CX13+Feb!CX13+Mar!CX13+Apr!CX13+May!CX13</f>
      </c>
      <c r="CY13" s="34">
        <f>=+Jan!CY13+Feb!CY13+Mar!CY13+Apr!CY13+May!CY13</f>
      </c>
      <c r="CZ13" s="34">
        <f>=+Jan!CZ13+Feb!CZ13+Mar!CZ13+Apr!CZ13+May!CZ13</f>
      </c>
      <c r="DA13" s="34">
        <f>=+Jan!DA13+Feb!DA13+Mar!DA13+Apr!DA13+May!DA13</f>
      </c>
      <c r="DB13" s="34">
        <f>=+Jan!DB13+Feb!DB13+Mar!DB13+Apr!DB13+May!DB13</f>
      </c>
      <c r="DC13" s="36">
        <f t="shared" si="10"/>
        <v>0</v>
      </c>
      <c r="DE13" s="34">
        <f>=+Jan!DE13+Feb!DE13+Mar!DE13+Apr!DE13+May!DE13</f>
      </c>
      <c r="DF13" s="34">
        <f>=+Jan!DF13+Feb!DF13+Mar!DF13+Apr!DF13+May!DF13</f>
      </c>
      <c r="DG13" s="36">
        <f t="shared" si="11"/>
        <v>0</v>
      </c>
      <c r="DI13" s="34">
        <f>=+Jan!DI13+Feb!DI13+Mar!DI13+Apr!DI13+May!DI13</f>
      </c>
      <c r="DJ13" s="36">
        <f t="shared" si="16"/>
        <v>0</v>
      </c>
      <c r="DK13" s="34">
        <f>=+Jan!DK13+Feb!DK13+Mar!DK13+Apr!DK13+May!DK13</f>
      </c>
      <c r="DL13" s="34">
        <f>=+Jan!DL13+Feb!DL13+Mar!DL13+Apr!DL13+May!DL13</f>
      </c>
      <c r="DM13" s="34">
        <f>=+Jan!DM13+Feb!DM13+Mar!DM13+Apr!DM13+May!DM13</f>
      </c>
      <c r="DN13" s="34">
        <f>=+Jan!DN13+Feb!DN13+Mar!DN13+Apr!DN13+May!DN13</f>
      </c>
      <c r="DV13" s="25"/>
      <c r="DW13" s="25"/>
    </row>
    <row r="14" ht="20.1" customHeight="1" spans="1:127" x14ac:dyDescent="0.25" outlineLevel="1" collapsed="1">
      <c r="A14" s="32">
        <f t="shared" si="7"/>
        <v>11</v>
      </c>
      <c r="B14" s="19" t="s">
        <v>135</v>
      </c>
      <c r="C14" s="33" t="e">
        <f t="shared" si="1"/>
        <v>#VALUE!</v>
      </c>
      <c r="D14" s="33">
        <f t="shared" si="8"/>
        <v>0</v>
      </c>
      <c r="E14" s="33">
        <f t="shared" si="9"/>
        <v>0</v>
      </c>
      <c r="F14" s="34">
        <f>=+Jan!F14+Feb!F14+Mar!F14+Apr!F14+May!F14</f>
      </c>
      <c r="G14" s="34">
        <f>=+Jan!G14+Feb!G14+Mar!G14+Apr!G14+May!G14</f>
      </c>
      <c r="H14" s="34">
        <f>=+Jan!H14+Feb!H14+Mar!H14+Apr!H14+May!H14</f>
      </c>
      <c r="I14" s="34">
        <f>=+Jan!I14+Feb!I14+Mar!I14+Apr!I14+May!I14</f>
      </c>
      <c r="J14" s="34">
        <f>=+Jan!J14+Feb!J14+Mar!J14+Apr!J14+May!J14</f>
      </c>
      <c r="K14" s="34">
        <f>=+Jan!K14+Feb!K14+Mar!K14+Apr!K14+May!K14</f>
      </c>
      <c r="L14" s="35">
        <f t="shared" si="17"/>
        <v>0</v>
      </c>
      <c r="M14" s="34">
        <f>=+Jan!M14+Feb!M14+Mar!M14+Apr!M14+May!M14</f>
      </c>
      <c r="N14" s="34">
        <f>=+Jan!N14+Feb!N14+Mar!N14+Apr!N14+May!N14</f>
      </c>
      <c r="O14" s="35">
        <f t="shared" si="13"/>
        <v>0</v>
      </c>
      <c r="P14" s="34">
        <f>=+Jan!P14+Feb!P14+Mar!P14+Apr!P14+May!P14</f>
      </c>
      <c r="Q14" s="34">
        <f>=+Jan!Q14+Feb!Q14+Mar!Q14+Apr!Q14+May!Q14</f>
      </c>
      <c r="R14" s="35">
        <f t="shared" si="14"/>
        <v>0</v>
      </c>
      <c r="S14" s="34">
        <f>=+Jan!S14+Feb!S14+Mar!S14+Apr!S14+May!S14</f>
      </c>
      <c r="T14" s="34">
        <f>=+Jan!T14+Feb!T14+Mar!T14+Apr!T14+May!T14</f>
      </c>
      <c r="U14" s="34">
        <f>=+Jan!U14+Feb!U14+Mar!U14+Apr!U14+May!U14</f>
      </c>
      <c r="V14" s="34">
        <f>=+Jan!V14+Feb!V14+Mar!V14+Apr!V14+May!V14</f>
      </c>
      <c r="W14" s="34">
        <f>=+Jan!W14+Feb!W14+Mar!W14+Apr!W14+May!W14</f>
      </c>
      <c r="X14" s="34">
        <f>=+Jan!X14+Feb!X14+Mar!X14+Apr!X14+May!X14</f>
      </c>
      <c r="Y14" s="34">
        <f>=+Jan!Y14+Feb!Y14+Mar!Y14+Apr!Y14+May!Y14</f>
      </c>
      <c r="Z14" s="34">
        <f>=+Jan!Z14+Feb!Z14+Mar!Z14+Apr!Z14+May!Z14</f>
      </c>
      <c r="AA14" s="34">
        <f>=+Jan!AA14+Feb!AA14+Mar!AA14+Apr!AA14+May!AA14</f>
      </c>
      <c r="AB14" s="35">
        <f t="shared" si="15"/>
        <v>0</v>
      </c>
      <c r="AC14" s="34">
        <f>=+Jan!AC14+Feb!AC14+Mar!AC14+Apr!AC14+May!AC14</f>
      </c>
      <c r="AD14" s="34">
        <f>=+Jan!AD14+Feb!AD14+Mar!AD14+Apr!AD14+May!AD14</f>
      </c>
      <c r="AE14" s="34">
        <f>=+Jan!AE14+Feb!AE14+Mar!AE14+Apr!AE14+May!AE14</f>
      </c>
      <c r="AF14" s="34">
        <f>=+Jan!AF14+Feb!AF14+Mar!AF14+Apr!AF14+May!AF14</f>
      </c>
      <c r="AG14" s="34">
        <f>=+Jan!AG14+Feb!AG14+Mar!AG14+Apr!AG14+May!AG14</f>
      </c>
      <c r="AH14" s="34">
        <f>=+Jan!AH14+Feb!AH14+Mar!AH14+Apr!AH14+May!AH14</f>
      </c>
      <c r="AI14" s="34">
        <f>=+Jan!AI14+Feb!AI14+Mar!AI14+Apr!AI14+May!AI14</f>
      </c>
      <c r="AJ14" s="34">
        <f>=+Jan!AJ14+Feb!AJ14+Mar!AJ14+Apr!AJ14+May!AJ14</f>
      </c>
      <c r="AK14" s="34">
        <f>=+Jan!AK14+Feb!AK14+Mar!AK14+Apr!AK14+May!AK14</f>
      </c>
      <c r="AL14" s="34">
        <f>=+Jan!AL14+Feb!AL14+Mar!AL14+Apr!AL14+May!AL14</f>
      </c>
      <c r="AM14" s="34">
        <f>=+Jan!AM14+Feb!AM14+Mar!AM14+Apr!AM14+May!AM14</f>
      </c>
      <c r="AN14" s="34">
        <f>=+Jan!AN14+Feb!AN14+Mar!AN14+Apr!AN14+May!AN14</f>
      </c>
      <c r="AO14" s="34">
        <f>=+Jan!AO14+Feb!AO14+Mar!AO14+Apr!AO14+May!AO14</f>
      </c>
      <c r="AP14" s="34">
        <f>=+Jan!AP14+Feb!AP14+Mar!AP14+Apr!AP14+May!AP14</f>
      </c>
      <c r="AQ14" s="34">
        <f>=+Jan!AQ14+Feb!AQ14+Mar!AQ14+Apr!AQ14+May!AQ14</f>
      </c>
      <c r="AR14" s="34">
        <f>=+Jan!AR14+Feb!AR14+Mar!AR14+Apr!AR14+May!AR14</f>
      </c>
      <c r="AS14" s="34">
        <f>=+Jan!AS14+Feb!AS14+Mar!AS14+Apr!AS14+May!AS14</f>
      </c>
      <c r="AT14" s="34">
        <f>=+Jan!AT14+Feb!AT14+Mar!AT14+Apr!AT14+May!AT14</f>
      </c>
      <c r="AU14" s="34">
        <f>=+Jan!AU14+Feb!AU14+Mar!AU14+Apr!AU14+May!AU14</f>
      </c>
      <c r="AV14" s="34">
        <f>=+Jan!AV14+Feb!AV14+Mar!AV14+Apr!AV14+May!AV14</f>
      </c>
      <c r="AW14" s="34">
        <f>=+Jan!AW14+Feb!AW14+Mar!AW14+Apr!AW14+May!AW14</f>
      </c>
      <c r="AX14" s="34">
        <f>=+Jan!AX14+Feb!AX14+Mar!AX14+Apr!AX14+May!AX14</f>
      </c>
      <c r="AY14" s="34">
        <f>=+Jan!AY14+Feb!AY14+Mar!AY14+Apr!AY14+May!AY14</f>
      </c>
      <c r="AZ14" s="34">
        <f>=+Jan!AZ14+Feb!AZ14+Mar!AZ14+Apr!AZ14+May!AZ14</f>
      </c>
      <c r="BA14" s="34">
        <f>=+Jan!BA14+Feb!BA14+Mar!BA14+Apr!BA14+May!BA14</f>
      </c>
      <c r="BB14" s="34">
        <f>=+Jan!BB14+Feb!BB14+Mar!BB14+Apr!BB14+May!BB14</f>
      </c>
      <c r="BC14" s="34">
        <f>=+Jan!BC14+Feb!BC14+Mar!BC14+Apr!BC14+May!BC14</f>
      </c>
      <c r="BD14" s="34">
        <f>=+Jan!BD14+Feb!BD14+Mar!BD14+Apr!BD14+May!BD14</f>
      </c>
      <c r="BE14" s="34">
        <f>=+Jan!BE14+Feb!BE14+Mar!BE14+Apr!BE14+May!BE14</f>
      </c>
      <c r="BF14" s="34">
        <f>=+Jan!BF14+Feb!BF14+Mar!BF14+Apr!BF14+May!BF14</f>
      </c>
      <c r="BG14" s="34">
        <f>=+Jan!BG14+Feb!BG14+Mar!BG14+Apr!BG14+May!BG14</f>
      </c>
      <c r="BH14" s="34">
        <f>=+Jan!BH14+Feb!BH14+Mar!BH14+Apr!BH14+May!BH14</f>
      </c>
      <c r="BI14" s="34">
        <f>=+Jan!BI14+Feb!BI14+Mar!BI14+Apr!BI14+May!BI14</f>
      </c>
      <c r="BJ14" s="34">
        <f>=+Jan!BJ14+Feb!BJ14+Mar!BJ14+Apr!BJ14+May!BJ14</f>
      </c>
      <c r="BK14" s="34">
        <f>=+Jan!BK14+Feb!BK14+Mar!BK14+Apr!BK14+May!BK14</f>
      </c>
      <c r="BL14" s="34">
        <f>=+Jan!BL14+Feb!BL14+Mar!BL14+Apr!BL14+May!BL14</f>
      </c>
      <c r="BM14" s="34">
        <f>=+Jan!BM14+Feb!BM14+Mar!BM14+Apr!BM14+May!BM14</f>
      </c>
      <c r="BN14" s="34">
        <f>=+Jan!BN14+Feb!BN14+Mar!BN14+Apr!BN14+May!BN14</f>
      </c>
      <c r="BO14" s="34">
        <f>=+Jan!BO14+Feb!BO14+Mar!BO14+Apr!BO14+May!BO14</f>
      </c>
      <c r="BP14" s="34">
        <f>=+Jan!BP14+Feb!BP14+Mar!BP14+Apr!BP14+May!BP14</f>
      </c>
      <c r="BQ14" s="34">
        <f>=+Jan!BQ14+Feb!BQ14+Mar!BQ14+Apr!BQ14+May!BQ14</f>
      </c>
      <c r="BR14" s="34">
        <f>=+Jan!BR14+Feb!BR14+Mar!BR14+Apr!BR14+May!BR14</f>
      </c>
      <c r="BS14" s="34">
        <f>=+Jan!BS14+Feb!BS14+Mar!BS14+Apr!BS14+May!BS14</f>
      </c>
      <c r="BT14" s="34">
        <f>=+Jan!BT14+Feb!BT14+Mar!BT14+Apr!BT14+May!BT14</f>
      </c>
      <c r="BU14" s="34">
        <f>=+Jan!BU14+Feb!BU14+Mar!BU14+Apr!BU14+May!BU14</f>
      </c>
      <c r="BV14" s="34">
        <f>=+Jan!BV14+Feb!BV14+Mar!BV14+Apr!BV14+May!BV14</f>
      </c>
      <c r="BW14" s="34">
        <f>=+Jan!BW14+Feb!BW14+Mar!BW14+Apr!BW14+May!BW14</f>
      </c>
      <c r="BX14" s="34">
        <f>=+Jan!BX14+Feb!BX14+Mar!BX14+Apr!BX14+May!BX14</f>
      </c>
      <c r="BY14" s="34">
        <f>=+Jan!BY14+Feb!BY14+Mar!BY14+Apr!BY14+May!BY14</f>
      </c>
      <c r="BZ14" s="34">
        <f>=+Jan!BZ14+Feb!BZ14+Mar!BZ14+Apr!BZ14+May!BZ14</f>
      </c>
      <c r="CA14" s="34">
        <f>=+Jan!CA14+Feb!CA14+Mar!CA14+Apr!CA14+May!CA14</f>
      </c>
      <c r="CB14" s="34">
        <f>=+Jan!CB14+Feb!CB14+Mar!CB14+Apr!CB14+May!CB14</f>
      </c>
      <c r="CC14" s="34">
        <f>=+Jan!CC14+Feb!CC14+Mar!CC14+Apr!CC14+May!CC14</f>
      </c>
      <c r="CD14" s="34">
        <f>=+Jan!CD14+Feb!CD14+Mar!CD14+Apr!CD14+May!CD14</f>
      </c>
      <c r="CE14" s="34">
        <f>=+Jan!CE14+Feb!CE14+Mar!CE14+Apr!CE14+May!CE14</f>
      </c>
      <c r="CF14" s="34">
        <f>=+Jan!CF14+Feb!CF14+Mar!CF14+Apr!CF14+May!CF14</f>
      </c>
      <c r="CG14" s="35">
        <f t="shared" si="2"/>
        <v>0</v>
      </c>
      <c r="CH14" s="36">
        <f t="shared" si="3"/>
        <v>0</v>
      </c>
      <c r="CI14" s="36">
        <f t="shared" si="4"/>
        <v>0</v>
      </c>
      <c r="CJ14" s="34">
        <f>=+Jan!CJ14+Feb!CJ14+Mar!CJ14+Apr!CJ14+May!CJ14</f>
      </c>
      <c r="CK14" s="34">
        <f>=+Jan!CK14+Feb!CK14+Mar!CK14+Apr!CK14+May!CK14</f>
      </c>
      <c r="CL14" s="34">
        <f>=+Jan!CL14+Feb!CL14+Mar!CL14+Apr!CL14+May!CL14</f>
      </c>
      <c r="CM14" s="37" t="e">
        <f t="shared" si="18"/>
        <v>#VALUE!</v>
      </c>
      <c r="CN14" s="38" t="e">
        <f t="shared" si="19"/>
        <v>#VALUE!</v>
      </c>
      <c r="CP14" s="34">
        <f>=+Jan!CP14+Feb!CP14+Mar!CP14+Apr!CP14+May!CP14</f>
      </c>
      <c r="CQ14" s="34">
        <f>=+Jan!CQ14+Feb!CQ14+Mar!CQ14+Apr!CQ14+May!CQ14</f>
      </c>
      <c r="CR14" s="34">
        <f>=+Jan!CR14+Feb!CR14+Mar!CR14+Apr!CR14+May!CR14</f>
      </c>
      <c r="CT14" s="39" t="e">
        <f t="shared" si="5"/>
        <v>#VALUE!</v>
      </c>
      <c r="CV14" s="36">
        <f t="shared" si="6"/>
        <v>0</v>
      </c>
      <c r="CX14" s="34">
        <f>=+Jan!CX14+Feb!CX14+Mar!CX14+Apr!CX14+May!CX14</f>
      </c>
      <c r="CY14" s="34">
        <f>=+Jan!CY14+Feb!CY14+Mar!CY14+Apr!CY14+May!CY14</f>
      </c>
      <c r="CZ14" s="34">
        <f>=+Jan!CZ14+Feb!CZ14+Mar!CZ14+Apr!CZ14+May!CZ14</f>
      </c>
      <c r="DA14" s="34">
        <f>=+Jan!DA14+Feb!DA14+Mar!DA14+Apr!DA14+May!DA14</f>
      </c>
      <c r="DB14" s="34">
        <f>=+Jan!DB14+Feb!DB14+Mar!DB14+Apr!DB14+May!DB14</f>
      </c>
      <c r="DC14" s="36">
        <f t="shared" si="10"/>
        <v>0</v>
      </c>
      <c r="DE14" s="34">
        <f>=+Jan!DE14+Feb!DE14+Mar!DE14+Apr!DE14+May!DE14</f>
      </c>
      <c r="DF14" s="34">
        <f>=+Jan!DF14+Feb!DF14+Mar!DF14+Apr!DF14+May!DF14</f>
      </c>
      <c r="DG14" s="36">
        <f t="shared" si="11"/>
        <v>0</v>
      </c>
      <c r="DI14" s="34">
        <f>=+Jan!DI14+Feb!DI14+Mar!DI14+Apr!DI14+May!DI14</f>
      </c>
      <c r="DJ14" s="36"/>
      <c r="DK14" s="34">
        <f>=+Jan!DK14+Feb!DK14+Mar!DK14+Apr!DK14+May!DK14</f>
      </c>
      <c r="DL14" s="34">
        <f>=+Jan!DL14+Feb!DL14+Mar!DL14+Apr!DL14+May!DL14</f>
      </c>
      <c r="DM14" s="34">
        <f>=+Jan!DM14+Feb!DM14+Mar!DM14+Apr!DM14+May!DM14</f>
      </c>
      <c r="DN14" s="34">
        <f>=+Jan!DN14+Feb!DN14+Mar!DN14+Apr!DN14+May!DN14</f>
      </c>
      <c r="DV14" s="25"/>
      <c r="DW14" s="25"/>
    </row>
    <row r="15" ht="20.1" customHeight="1" spans="1:127" x14ac:dyDescent="0.25" outlineLevel="1" collapsed="1">
      <c r="A15" s="32">
        <f t="shared" si="7"/>
        <v>12</v>
      </c>
      <c r="B15" s="19" t="s">
        <v>136</v>
      </c>
      <c r="C15" s="33" t="e">
        <f t="shared" si="1"/>
        <v>#VALUE!</v>
      </c>
      <c r="D15" s="33">
        <f t="shared" si="8"/>
        <v>0</v>
      </c>
      <c r="E15" s="33">
        <f t="shared" si="9"/>
        <v>0</v>
      </c>
      <c r="F15" s="34">
        <f>=+Jan!F15+Feb!F15+Mar!F15+Apr!F15+May!F15</f>
      </c>
      <c r="G15" s="34">
        <f>=+Jan!G15+Feb!G15+Mar!G15+Apr!G15+May!G15</f>
      </c>
      <c r="H15" s="34">
        <f>=+Jan!H15+Feb!H15+Mar!H15+Apr!H15+May!H15</f>
      </c>
      <c r="I15" s="34">
        <f>=+Jan!I15+Feb!I15+Mar!I15+Apr!I15+May!I15</f>
      </c>
      <c r="J15" s="34">
        <f>=+Jan!J15+Feb!J15+Mar!J15+Apr!J15+May!J15</f>
      </c>
      <c r="K15" s="34">
        <f>=+Jan!K15+Feb!K15+Mar!K15+Apr!K15+May!K15</f>
      </c>
      <c r="L15" s="35">
        <f t="shared" si="17"/>
        <v>0</v>
      </c>
      <c r="M15" s="34">
        <f>=+Jan!M15+Feb!M15+Mar!M15+Apr!M15+May!M15</f>
      </c>
      <c r="N15" s="34">
        <f>=+Jan!N15+Feb!N15+Mar!N15+Apr!N15+May!N15</f>
      </c>
      <c r="O15" s="35">
        <f t="shared" si="13"/>
        <v>0</v>
      </c>
      <c r="P15" s="34">
        <f>=+Jan!P15+Feb!P15+Mar!P15+Apr!P15+May!P15</f>
      </c>
      <c r="Q15" s="34">
        <f>=+Jan!Q15+Feb!Q15+Mar!Q15+Apr!Q15+May!Q15</f>
      </c>
      <c r="R15" s="35">
        <f t="shared" si="14"/>
        <v>0</v>
      </c>
      <c r="S15" s="34">
        <f>=+Jan!S15+Feb!S15+Mar!S15+Apr!S15+May!S15</f>
      </c>
      <c r="T15" s="34">
        <f>=+Jan!T15+Feb!T15+Mar!T15+Apr!T15+May!T15</f>
      </c>
      <c r="U15" s="34">
        <f>=+Jan!U15+Feb!U15+Mar!U15+Apr!U15+May!U15</f>
      </c>
      <c r="V15" s="34">
        <f>=+Jan!V15+Feb!V15+Mar!V15+Apr!V15+May!V15</f>
      </c>
      <c r="W15" s="34">
        <f>=+Jan!W15+Feb!W15+Mar!W15+Apr!W15+May!W15</f>
      </c>
      <c r="X15" s="34">
        <f>=+Jan!X15+Feb!X15+Mar!X15+Apr!X15+May!X15</f>
      </c>
      <c r="Y15" s="34">
        <f>=+Jan!Y15+Feb!Y15+Mar!Y15+Apr!Y15+May!Y15</f>
      </c>
      <c r="Z15" s="34">
        <f>=+Jan!Z15+Feb!Z15+Mar!Z15+Apr!Z15+May!Z15</f>
      </c>
      <c r="AA15" s="34">
        <f>=+Jan!AA15+Feb!AA15+Mar!AA15+Apr!AA15+May!AA15</f>
      </c>
      <c r="AB15" s="35">
        <f t="shared" si="15"/>
        <v>0</v>
      </c>
      <c r="AC15" s="34">
        <f>=+Jan!AC15+Feb!AC15+Mar!AC15+Apr!AC15+May!AC15</f>
      </c>
      <c r="AD15" s="34">
        <f>=+Jan!AD15+Feb!AD15+Mar!AD15+Apr!AD15+May!AD15</f>
      </c>
      <c r="AE15" s="34">
        <f>=+Jan!AE15+Feb!AE15+Mar!AE15+Apr!AE15+May!AE15</f>
      </c>
      <c r="AF15" s="34">
        <f>=+Jan!AF15+Feb!AF15+Mar!AF15+Apr!AF15+May!AF15</f>
      </c>
      <c r="AG15" s="34">
        <f>=+Jan!AG15+Feb!AG15+Mar!AG15+Apr!AG15+May!AG15</f>
      </c>
      <c r="AH15" s="34">
        <f>=+Jan!AH15+Feb!AH15+Mar!AH15+Apr!AH15+May!AH15</f>
      </c>
      <c r="AI15" s="34">
        <f>=+Jan!AI15+Feb!AI15+Mar!AI15+Apr!AI15+May!AI15</f>
      </c>
      <c r="AJ15" s="34">
        <f>=+Jan!AJ15+Feb!AJ15+Mar!AJ15+Apr!AJ15+May!AJ15</f>
      </c>
      <c r="AK15" s="34">
        <f>=+Jan!AK15+Feb!AK15+Mar!AK15+Apr!AK15+May!AK15</f>
      </c>
      <c r="AL15" s="34">
        <f>=+Jan!AL15+Feb!AL15+Mar!AL15+Apr!AL15+May!AL15</f>
      </c>
      <c r="AM15" s="34">
        <f>=+Jan!AM15+Feb!AM15+Mar!AM15+Apr!AM15+May!AM15</f>
      </c>
      <c r="AN15" s="34">
        <f>=+Jan!AN15+Feb!AN15+Mar!AN15+Apr!AN15+May!AN15</f>
      </c>
      <c r="AO15" s="34">
        <f>=+Jan!AO15+Feb!AO15+Mar!AO15+Apr!AO15+May!AO15</f>
      </c>
      <c r="AP15" s="34">
        <f>=+Jan!AP15+Feb!AP15+Mar!AP15+Apr!AP15+May!AP15</f>
      </c>
      <c r="AQ15" s="34">
        <f>=+Jan!AQ15+Feb!AQ15+Mar!AQ15+Apr!AQ15+May!AQ15</f>
      </c>
      <c r="AR15" s="34">
        <f>=+Jan!AR15+Feb!AR15+Mar!AR15+Apr!AR15+May!AR15</f>
      </c>
      <c r="AS15" s="34">
        <f>=+Jan!AS15+Feb!AS15+Mar!AS15+Apr!AS15+May!AS15</f>
      </c>
      <c r="AT15" s="34">
        <f>=+Jan!AT15+Feb!AT15+Mar!AT15+Apr!AT15+May!AT15</f>
      </c>
      <c r="AU15" s="34">
        <f>=+Jan!AU15+Feb!AU15+Mar!AU15+Apr!AU15+May!AU15</f>
      </c>
      <c r="AV15" s="34">
        <f>=+Jan!AV15+Feb!AV15+Mar!AV15+Apr!AV15+May!AV15</f>
      </c>
      <c r="AW15" s="34">
        <f>=+Jan!AW15+Feb!AW15+Mar!AW15+Apr!AW15+May!AW15</f>
      </c>
      <c r="AX15" s="34">
        <f>=+Jan!AX15+Feb!AX15+Mar!AX15+Apr!AX15+May!AX15</f>
      </c>
      <c r="AY15" s="34">
        <f>=+Jan!AY15+Feb!AY15+Mar!AY15+Apr!AY15+May!AY15</f>
      </c>
      <c r="AZ15" s="34">
        <f>=+Jan!AZ15+Feb!AZ15+Mar!AZ15+Apr!AZ15+May!AZ15</f>
      </c>
      <c r="BA15" s="34">
        <f>=+Jan!BA15+Feb!BA15+Mar!BA15+Apr!BA15+May!BA15</f>
      </c>
      <c r="BB15" s="34">
        <f>=+Jan!BB15+Feb!BB15+Mar!BB15+Apr!BB15+May!BB15</f>
      </c>
      <c r="BC15" s="34">
        <f>=+Jan!BC15+Feb!BC15+Mar!BC15+Apr!BC15+May!BC15</f>
      </c>
      <c r="BD15" s="34">
        <f>=+Jan!BD15+Feb!BD15+Mar!BD15+Apr!BD15+May!BD15</f>
      </c>
      <c r="BE15" s="34">
        <f>=+Jan!BE15+Feb!BE15+Mar!BE15+Apr!BE15+May!BE15</f>
      </c>
      <c r="BF15" s="34">
        <f>=+Jan!BF15+Feb!BF15+Mar!BF15+Apr!BF15+May!BF15</f>
      </c>
      <c r="BG15" s="34">
        <f>=+Jan!BG15+Feb!BG15+Mar!BG15+Apr!BG15+May!BG15</f>
      </c>
      <c r="BH15" s="34">
        <f>=+Jan!BH15+Feb!BH15+Mar!BH15+Apr!BH15+May!BH15</f>
      </c>
      <c r="BI15" s="34">
        <f>=+Jan!BI15+Feb!BI15+Mar!BI15+Apr!BI15+May!BI15</f>
      </c>
      <c r="BJ15" s="34">
        <f>=+Jan!BJ15+Feb!BJ15+Mar!BJ15+Apr!BJ15+May!BJ15</f>
      </c>
      <c r="BK15" s="34">
        <f>=+Jan!BK15+Feb!BK15+Mar!BK15+Apr!BK15+May!BK15</f>
      </c>
      <c r="BL15" s="34">
        <f>=+Jan!BL15+Feb!BL15+Mar!BL15+Apr!BL15+May!BL15</f>
      </c>
      <c r="BM15" s="34">
        <f>=+Jan!BM15+Feb!BM15+Mar!BM15+Apr!BM15+May!BM15</f>
      </c>
      <c r="BN15" s="34">
        <f>=+Jan!BN15+Feb!BN15+Mar!BN15+Apr!BN15+May!BN15</f>
      </c>
      <c r="BO15" s="34">
        <f>=+Jan!BO15+Feb!BO15+Mar!BO15+Apr!BO15+May!BO15</f>
      </c>
      <c r="BP15" s="34">
        <f>=+Jan!BP15+Feb!BP15+Mar!BP15+Apr!BP15+May!BP15</f>
      </c>
      <c r="BQ15" s="34">
        <f>=+Jan!BQ15+Feb!BQ15+Mar!BQ15+Apr!BQ15+May!BQ15</f>
      </c>
      <c r="BR15" s="34">
        <f>=+Jan!BR15+Feb!BR15+Mar!BR15+Apr!BR15+May!BR15</f>
      </c>
      <c r="BS15" s="34">
        <f>=+Jan!BS15+Feb!BS15+Mar!BS15+Apr!BS15+May!BS15</f>
      </c>
      <c r="BT15" s="34">
        <f>=+Jan!BT15+Feb!BT15+Mar!BT15+Apr!BT15+May!BT15</f>
      </c>
      <c r="BU15" s="34">
        <f>=+Jan!BU15+Feb!BU15+Mar!BU15+Apr!BU15+May!BU15</f>
      </c>
      <c r="BV15" s="34">
        <f>=+Jan!BV15+Feb!BV15+Mar!BV15+Apr!BV15+May!BV15</f>
      </c>
      <c r="BW15" s="34">
        <f>=+Jan!BW15+Feb!BW15+Mar!BW15+Apr!BW15+May!BW15</f>
      </c>
      <c r="BX15" s="34">
        <f>=+Jan!BX15+Feb!BX15+Mar!BX15+Apr!BX15+May!BX15</f>
      </c>
      <c r="BY15" s="34">
        <f>=+Jan!BY15+Feb!BY15+Mar!BY15+Apr!BY15+May!BY15</f>
      </c>
      <c r="BZ15" s="34">
        <f>=+Jan!BZ15+Feb!BZ15+Mar!BZ15+Apr!BZ15+May!BZ15</f>
      </c>
      <c r="CA15" s="34">
        <f>=+Jan!CA15+Feb!CA15+Mar!CA15+Apr!CA15+May!CA15</f>
      </c>
      <c r="CB15" s="34">
        <f>=+Jan!CB15+Feb!CB15+Mar!CB15+Apr!CB15+May!CB15</f>
      </c>
      <c r="CC15" s="34">
        <f>=+Jan!CC15+Feb!CC15+Mar!CC15+Apr!CC15+May!CC15</f>
      </c>
      <c r="CD15" s="34">
        <f>=+Jan!CD15+Feb!CD15+Mar!CD15+Apr!CD15+May!CD15</f>
      </c>
      <c r="CE15" s="34">
        <f>=+Jan!CE15+Feb!CE15+Mar!CE15+Apr!CE15+May!CE15</f>
      </c>
      <c r="CF15" s="34">
        <f>=+Jan!CF15+Feb!CF15+Mar!CF15+Apr!CF15+May!CF15</f>
      </c>
      <c r="CG15" s="35">
        <f t="shared" si="2"/>
        <v>0</v>
      </c>
      <c r="CH15" s="36">
        <f t="shared" si="3"/>
        <v>0</v>
      </c>
      <c r="CI15" s="36">
        <f t="shared" si="4"/>
        <v>0</v>
      </c>
      <c r="CJ15" s="34">
        <f>=+Jan!CJ15+Feb!CJ15+Mar!CJ15+Apr!CJ15+May!CJ15</f>
      </c>
      <c r="CK15" s="34">
        <f>=+Jan!CK15+Feb!CK15+Mar!CK15+Apr!CK15+May!CK15</f>
      </c>
      <c r="CL15" s="34">
        <f>=+Jan!CL15+Feb!CL15+Mar!CL15+Apr!CL15+May!CL15</f>
      </c>
      <c r="CM15" s="37" t="e">
        <f t="shared" si="18"/>
        <v>#VALUE!</v>
      </c>
      <c r="CN15" s="38" t="e">
        <f t="shared" si="19"/>
        <v>#VALUE!</v>
      </c>
      <c r="CP15" s="34">
        <f>=+Jan!CP15+Feb!CP15+Mar!CP15+Apr!CP15+May!CP15</f>
      </c>
      <c r="CQ15" s="34">
        <f>=+Jan!CQ15+Feb!CQ15+Mar!CQ15+Apr!CQ15+May!CQ15</f>
      </c>
      <c r="CR15" s="34">
        <f>=+Jan!CR15+Feb!CR15+Mar!CR15+Apr!CR15+May!CR15</f>
      </c>
      <c r="CT15" s="39" t="e">
        <f t="shared" si="5"/>
        <v>#VALUE!</v>
      </c>
      <c r="CV15" s="36">
        <f t="shared" si="6"/>
        <v>0</v>
      </c>
      <c r="CX15" s="34">
        <f>=+Jan!CX15+Feb!CX15+Mar!CX15+Apr!CX15+May!CX15</f>
      </c>
      <c r="CY15" s="34">
        <f>=+Jan!CY15+Feb!CY15+Mar!CY15+Apr!CY15+May!CY15</f>
      </c>
      <c r="CZ15" s="34">
        <f>=+Jan!CZ15+Feb!CZ15+Mar!CZ15+Apr!CZ15+May!CZ15</f>
      </c>
      <c r="DA15" s="34">
        <f>=+Jan!DA15+Feb!DA15+Mar!DA15+Apr!DA15+May!DA15</f>
      </c>
      <c r="DB15" s="34">
        <f>=+Jan!DB15+Feb!DB15+Mar!DB15+Apr!DB15+May!DB15</f>
      </c>
      <c r="DC15" s="36">
        <f t="shared" si="10"/>
        <v>0</v>
      </c>
      <c r="DE15" s="34">
        <f>=+Jan!DE15+Feb!DE15+Mar!DE15+Apr!DE15+May!DE15</f>
      </c>
      <c r="DF15" s="34">
        <f>=+Jan!DF15+Feb!DF15+Mar!DF15+Apr!DF15+May!DF15</f>
      </c>
      <c r="DG15" s="36">
        <f t="shared" si="11"/>
        <v>0</v>
      </c>
      <c r="DI15" s="34">
        <f>=+Jan!DI15+Feb!DI15+Mar!DI15+Apr!DI15+May!DI15</f>
      </c>
      <c r="DJ15" s="36">
        <f t="shared" ref="DJ15:DJ22" si="20">SUM(DK15:DN15)</f>
        <v>0</v>
      </c>
      <c r="DK15" s="34">
        <f>=+Jan!DK15+Feb!DK15+Mar!DK15+Apr!DK15+May!DK15</f>
      </c>
      <c r="DL15" s="34">
        <f>=+Jan!DL15+Feb!DL15+Mar!DL15+Apr!DL15+May!DL15</f>
      </c>
      <c r="DM15" s="34">
        <f>=+Jan!DM15+Feb!DM15+Mar!DM15+Apr!DM15+May!DM15</f>
      </c>
      <c r="DN15" s="34">
        <f>=+Jan!DN15+Feb!DN15+Mar!DN15+Apr!DN15+May!DN15</f>
      </c>
      <c r="DV15" s="25"/>
      <c r="DW15" s="25"/>
    </row>
    <row r="16" ht="20.1" customHeight="1" spans="1:127" x14ac:dyDescent="0.25" outlineLevel="1" collapsed="1">
      <c r="A16" s="32">
        <f t="shared" si="7"/>
        <v>13</v>
      </c>
      <c r="B16" s="19" t="s">
        <v>137</v>
      </c>
      <c r="C16" s="33" t="e">
        <f t="shared" si="1"/>
        <v>#VALUE!</v>
      </c>
      <c r="D16" s="33">
        <f t="shared" si="8"/>
        <v>0</v>
      </c>
      <c r="E16" s="33">
        <f t="shared" si="9"/>
        <v>0</v>
      </c>
      <c r="F16" s="34">
        <f>=+Jan!F16+Feb!F16+Mar!F16+Apr!F16+May!F16</f>
      </c>
      <c r="G16" s="34">
        <f>=+Jan!G16+Feb!G16+Mar!G16+Apr!G16+May!G16</f>
      </c>
      <c r="H16" s="34">
        <f>=+Jan!H16+Feb!H16+Mar!H16+Apr!H16+May!H16</f>
      </c>
      <c r="I16" s="34">
        <f>=+Jan!I16+Feb!I16+Mar!I16+Apr!I16+May!I16</f>
      </c>
      <c r="J16" s="34">
        <f>=+Jan!J16+Feb!J16+Mar!J16+Apr!J16+May!J16</f>
      </c>
      <c r="K16" s="34">
        <f>=+Jan!K16+Feb!K16+Mar!K16+Apr!K16+May!K16</f>
      </c>
      <c r="L16" s="35">
        <f t="shared" si="17"/>
        <v>0</v>
      </c>
      <c r="M16" s="34">
        <f>=+Jan!M16+Feb!M16+Mar!M16+Apr!M16+May!M16</f>
      </c>
      <c r="N16" s="34">
        <f>=+Jan!N16+Feb!N16+Mar!N16+Apr!N16+May!N16</f>
      </c>
      <c r="O16" s="35">
        <f t="shared" si="13"/>
        <v>0</v>
      </c>
      <c r="P16" s="34">
        <f>=+Jan!P16+Feb!P16+Mar!P16+Apr!P16+May!P16</f>
      </c>
      <c r="Q16" s="34">
        <f>=+Jan!Q16+Feb!Q16+Mar!Q16+Apr!Q16+May!Q16</f>
      </c>
      <c r="R16" s="35">
        <f t="shared" si="14"/>
        <v>0</v>
      </c>
      <c r="S16" s="34">
        <f>=+Jan!S16+Feb!S16+Mar!S16+Apr!S16+May!S16</f>
      </c>
      <c r="T16" s="34">
        <f>=+Jan!T16+Feb!T16+Mar!T16+Apr!T16+May!T16</f>
      </c>
      <c r="U16" s="34">
        <f>=+Jan!U16+Feb!U16+Mar!U16+Apr!U16+May!U16</f>
      </c>
      <c r="V16" s="34">
        <f>=+Jan!V16+Feb!V16+Mar!V16+Apr!V16+May!V16</f>
      </c>
      <c r="W16" s="34">
        <f>=+Jan!W16+Feb!W16+Mar!W16+Apr!W16+May!W16</f>
      </c>
      <c r="X16" s="34">
        <f>=+Jan!X16+Feb!X16+Mar!X16+Apr!X16+May!X16</f>
      </c>
      <c r="Y16" s="34">
        <f>=+Jan!Y16+Feb!Y16+Mar!Y16+Apr!Y16+May!Y16</f>
      </c>
      <c r="Z16" s="34">
        <f>=+Jan!Z16+Feb!Z16+Mar!Z16+Apr!Z16+May!Z16</f>
      </c>
      <c r="AA16" s="34">
        <f>=+Jan!AA16+Feb!AA16+Mar!AA16+Apr!AA16+May!AA16</f>
      </c>
      <c r="AB16" s="35">
        <f t="shared" si="15"/>
        <v>0</v>
      </c>
      <c r="AC16" s="34">
        <f>=+Jan!AC16+Feb!AC16+Mar!AC16+Apr!AC16+May!AC16</f>
      </c>
      <c r="AD16" s="34">
        <f>=+Jan!AD16+Feb!AD16+Mar!AD16+Apr!AD16+May!AD16</f>
      </c>
      <c r="AE16" s="34">
        <f>=+Jan!AE16+Feb!AE16+Mar!AE16+Apr!AE16+May!AE16</f>
      </c>
      <c r="AF16" s="34">
        <f>=+Jan!AF16+Feb!AF16+Mar!AF16+Apr!AF16+May!AF16</f>
      </c>
      <c r="AG16" s="34">
        <f>=+Jan!AG16+Feb!AG16+Mar!AG16+Apr!AG16+May!AG16</f>
      </c>
      <c r="AH16" s="34">
        <f>=+Jan!AH16+Feb!AH16+Mar!AH16+Apr!AH16+May!AH16</f>
      </c>
      <c r="AI16" s="34">
        <f>=+Jan!AI16+Feb!AI16+Mar!AI16+Apr!AI16+May!AI16</f>
      </c>
      <c r="AJ16" s="34">
        <f>=+Jan!AJ16+Feb!AJ16+Mar!AJ16+Apr!AJ16+May!AJ16</f>
      </c>
      <c r="AK16" s="34">
        <f>=+Jan!AK16+Feb!AK16+Mar!AK16+Apr!AK16+May!AK16</f>
      </c>
      <c r="AL16" s="34">
        <f>=+Jan!AL16+Feb!AL16+Mar!AL16+Apr!AL16+May!AL16</f>
      </c>
      <c r="AM16" s="34">
        <f>=+Jan!AM16+Feb!AM16+Mar!AM16+Apr!AM16+May!AM16</f>
      </c>
      <c r="AN16" s="34">
        <f>=+Jan!AN16+Feb!AN16+Mar!AN16+Apr!AN16+May!AN16</f>
      </c>
      <c r="AO16" s="34">
        <f>=+Jan!AO16+Feb!AO16+Mar!AO16+Apr!AO16+May!AO16</f>
      </c>
      <c r="AP16" s="34">
        <f>=+Jan!AP16+Feb!AP16+Mar!AP16+Apr!AP16+May!AP16</f>
      </c>
      <c r="AQ16" s="34">
        <f>=+Jan!AQ16+Feb!AQ16+Mar!AQ16+Apr!AQ16+May!AQ16</f>
      </c>
      <c r="AR16" s="34">
        <f>=+Jan!AR16+Feb!AR16+Mar!AR16+Apr!AR16+May!AR16</f>
      </c>
      <c r="AS16" s="34">
        <f>=+Jan!AS16+Feb!AS16+Mar!AS16+Apr!AS16+May!AS16</f>
      </c>
      <c r="AT16" s="34">
        <f>=+Jan!AT16+Feb!AT16+Mar!AT16+Apr!AT16+May!AT16</f>
      </c>
      <c r="AU16" s="34">
        <f>=+Jan!AU16+Feb!AU16+Mar!AU16+Apr!AU16+May!AU16</f>
      </c>
      <c r="AV16" s="34">
        <f>=+Jan!AV16+Feb!AV16+Mar!AV16+Apr!AV16+May!AV16</f>
      </c>
      <c r="AW16" s="34">
        <f>=+Jan!AW16+Feb!AW16+Mar!AW16+Apr!AW16+May!AW16</f>
      </c>
      <c r="AX16" s="34">
        <f>=+Jan!AX16+Feb!AX16+Mar!AX16+Apr!AX16+May!AX16</f>
      </c>
      <c r="AY16" s="34">
        <f>=+Jan!AY16+Feb!AY16+Mar!AY16+Apr!AY16+May!AY16</f>
      </c>
      <c r="AZ16" s="34">
        <f>=+Jan!AZ16+Feb!AZ16+Mar!AZ16+Apr!AZ16+May!AZ16</f>
      </c>
      <c r="BA16" s="34">
        <f>=+Jan!BA16+Feb!BA16+Mar!BA16+Apr!BA16+May!BA16</f>
      </c>
      <c r="BB16" s="34">
        <f>=+Jan!BB16+Feb!BB16+Mar!BB16+Apr!BB16+May!BB16</f>
      </c>
      <c r="BC16" s="34">
        <f>=+Jan!BC16+Feb!BC16+Mar!BC16+Apr!BC16+May!BC16</f>
      </c>
      <c r="BD16" s="34">
        <f>=+Jan!BD16+Feb!BD16+Mar!BD16+Apr!BD16+May!BD16</f>
      </c>
      <c r="BE16" s="34">
        <f>=+Jan!BE16+Feb!BE16+Mar!BE16+Apr!BE16+May!BE16</f>
      </c>
      <c r="BF16" s="34">
        <f>=+Jan!BF16+Feb!BF16+Mar!BF16+Apr!BF16+May!BF16</f>
      </c>
      <c r="BG16" s="34">
        <f>=+Jan!BG16+Feb!BG16+Mar!BG16+Apr!BG16+May!BG16</f>
      </c>
      <c r="BH16" s="34">
        <f>=+Jan!BH16+Feb!BH16+Mar!BH16+Apr!BH16+May!BH16</f>
      </c>
      <c r="BI16" s="34">
        <f>=+Jan!BI16+Feb!BI16+Mar!BI16+Apr!BI16+May!BI16</f>
      </c>
      <c r="BJ16" s="34">
        <f>=+Jan!BJ16+Feb!BJ16+Mar!BJ16+Apr!BJ16+May!BJ16</f>
      </c>
      <c r="BK16" s="34">
        <f>=+Jan!BK16+Feb!BK16+Mar!BK16+Apr!BK16+May!BK16</f>
      </c>
      <c r="BL16" s="34">
        <f>=+Jan!BL16+Feb!BL16+Mar!BL16+Apr!BL16+May!BL16</f>
      </c>
      <c r="BM16" s="34">
        <f>=+Jan!BM16+Feb!BM16+Mar!BM16+Apr!BM16+May!BM16</f>
      </c>
      <c r="BN16" s="34">
        <f>=+Jan!BN16+Feb!BN16+Mar!BN16+Apr!BN16+May!BN16</f>
      </c>
      <c r="BO16" s="34">
        <f>=+Jan!BO16+Feb!BO16+Mar!BO16+Apr!BO16+May!BO16</f>
      </c>
      <c r="BP16" s="34">
        <f>=+Jan!BP16+Feb!BP16+Mar!BP16+Apr!BP16+May!BP16</f>
      </c>
      <c r="BQ16" s="34">
        <f>=+Jan!BQ16+Feb!BQ16+Mar!BQ16+Apr!BQ16+May!BQ16</f>
      </c>
      <c r="BR16" s="34">
        <f>=+Jan!BR16+Feb!BR16+Mar!BR16+Apr!BR16+May!BR16</f>
      </c>
      <c r="BS16" s="34">
        <f>=+Jan!BS16+Feb!BS16+Mar!BS16+Apr!BS16+May!BS16</f>
      </c>
      <c r="BT16" s="34">
        <f>=+Jan!BT16+Feb!BT16+Mar!BT16+Apr!BT16+May!BT16</f>
      </c>
      <c r="BU16" s="34">
        <f>=+Jan!BU16+Feb!BU16+Mar!BU16+Apr!BU16+May!BU16</f>
      </c>
      <c r="BV16" s="34">
        <f>=+Jan!BV16+Feb!BV16+Mar!BV16+Apr!BV16+May!BV16</f>
      </c>
      <c r="BW16" s="34">
        <f>=+Jan!BW16+Feb!BW16+Mar!BW16+Apr!BW16+May!BW16</f>
      </c>
      <c r="BX16" s="34">
        <f>=+Jan!BX16+Feb!BX16+Mar!BX16+Apr!BX16+May!BX16</f>
      </c>
      <c r="BY16" s="34">
        <f>=+Jan!BY16+Feb!BY16+Mar!BY16+Apr!BY16+May!BY16</f>
      </c>
      <c r="BZ16" s="34">
        <f>=+Jan!BZ16+Feb!BZ16+Mar!BZ16+Apr!BZ16+May!BZ16</f>
      </c>
      <c r="CA16" s="34">
        <f>=+Jan!CA16+Feb!CA16+Mar!CA16+Apr!CA16+May!CA16</f>
      </c>
      <c r="CB16" s="34">
        <f>=+Jan!CB16+Feb!CB16+Mar!CB16+Apr!CB16+May!CB16</f>
      </c>
      <c r="CC16" s="34">
        <f>=+Jan!CC16+Feb!CC16+Mar!CC16+Apr!CC16+May!CC16</f>
      </c>
      <c r="CD16" s="34">
        <f>=+Jan!CD16+Feb!CD16+Mar!CD16+Apr!CD16+May!CD16</f>
      </c>
      <c r="CE16" s="34">
        <f>=+Jan!CE16+Feb!CE16+Mar!CE16+Apr!CE16+May!CE16</f>
      </c>
      <c r="CF16" s="34">
        <f>=+Jan!CF16+Feb!CF16+Mar!CF16+Apr!CF16+May!CF16</f>
      </c>
      <c r="CG16" s="35">
        <f t="shared" si="2"/>
        <v>0</v>
      </c>
      <c r="CH16" s="36">
        <f t="shared" si="3"/>
        <v>0</v>
      </c>
      <c r="CI16" s="36">
        <f t="shared" si="4"/>
        <v>0</v>
      </c>
      <c r="CJ16" s="34">
        <f>=+Jan!CJ16+Feb!CJ16+Mar!CJ16+Apr!CJ16+May!CJ16</f>
      </c>
      <c r="CK16" s="34">
        <f>=+Jan!CK16+Feb!CK16+Mar!CK16+Apr!CK16+May!CK16</f>
      </c>
      <c r="CL16" s="34">
        <f>=+Jan!CL16+Feb!CL16+Mar!CL16+Apr!CL16+May!CL16</f>
      </c>
      <c r="CM16" s="37" t="e">
        <f t="shared" si="18"/>
        <v>#VALUE!</v>
      </c>
      <c r="CN16" s="38" t="e">
        <f t="shared" si="19"/>
        <v>#VALUE!</v>
      </c>
      <c r="CP16" s="34">
        <f>=+Jan!CP16+Feb!CP16+Mar!CP16+Apr!CP16+May!CP16</f>
      </c>
      <c r="CQ16" s="34">
        <f>=+Jan!CQ16+Feb!CQ16+Mar!CQ16+Apr!CQ16+May!CQ16</f>
      </c>
      <c r="CR16" s="34">
        <f>=+Jan!CR16+Feb!CR16+Mar!CR16+Apr!CR16+May!CR16</f>
      </c>
      <c r="CT16" s="39" t="e">
        <f t="shared" si="5"/>
        <v>#VALUE!</v>
      </c>
      <c r="CV16" s="36">
        <f t="shared" si="6"/>
        <v>0</v>
      </c>
      <c r="CX16" s="34">
        <f>=+Jan!CX16+Feb!CX16+Mar!CX16+Apr!CX16+May!CX16</f>
      </c>
      <c r="CY16" s="34">
        <f>=+Jan!CY16+Feb!CY16+Mar!CY16+Apr!CY16+May!CY16</f>
      </c>
      <c r="CZ16" s="34">
        <f>=+Jan!CZ16+Feb!CZ16+Mar!CZ16+Apr!CZ16+May!CZ16</f>
      </c>
      <c r="DA16" s="34">
        <f>=+Jan!DA16+Feb!DA16+Mar!DA16+Apr!DA16+May!DA16</f>
      </c>
      <c r="DB16" s="34">
        <f>=+Jan!DB16+Feb!DB16+Mar!DB16+Apr!DB16+May!DB16</f>
      </c>
      <c r="DC16" s="36">
        <f t="shared" si="10"/>
        <v>0</v>
      </c>
      <c r="DE16" s="34">
        <f>=+Jan!DE16+Feb!DE16+Mar!DE16+Apr!DE16+May!DE16</f>
      </c>
      <c r="DF16" s="34">
        <f>=+Jan!DF16+Feb!DF16+Mar!DF16+Apr!DF16+May!DF16</f>
      </c>
      <c r="DG16" s="36">
        <f t="shared" si="11"/>
        <v>0</v>
      </c>
      <c r="DI16" s="34">
        <f>=+Jan!DI16+Feb!DI16+Mar!DI16+Apr!DI16+May!DI16</f>
      </c>
      <c r="DJ16" s="36">
        <f t="shared" si="20"/>
        <v>0</v>
      </c>
      <c r="DK16" s="34">
        <f>=+Jan!DK16+Feb!DK16+Mar!DK16+Apr!DK16+May!DK16</f>
      </c>
      <c r="DL16" s="34">
        <f>=+Jan!DL16+Feb!DL16+Mar!DL16+Apr!DL16+May!DL16</f>
      </c>
      <c r="DM16" s="34">
        <f>=+Jan!DM16+Feb!DM16+Mar!DM16+Apr!DM16+May!DM16</f>
      </c>
      <c r="DN16" s="34">
        <f>=+Jan!DN16+Feb!DN16+Mar!DN16+Apr!DN16+May!DN16</f>
      </c>
      <c r="DV16" s="25"/>
      <c r="DW16" s="25"/>
    </row>
    <row r="17" ht="20.1" customHeight="1" spans="1:127" x14ac:dyDescent="0.25" outlineLevel="1" collapsed="1">
      <c r="A17" s="32">
        <f t="shared" si="7"/>
        <v>14</v>
      </c>
      <c r="B17" s="19" t="s">
        <v>138</v>
      </c>
      <c r="C17" s="33" t="e">
        <f t="shared" si="1"/>
        <v>#VALUE!</v>
      </c>
      <c r="D17" s="33">
        <f t="shared" si="8"/>
        <v>0</v>
      </c>
      <c r="E17" s="33">
        <f t="shared" si="9"/>
        <v>0</v>
      </c>
      <c r="F17" s="34">
        <f>=+Jan!F17+Feb!F17+Mar!F17+Apr!F17+May!F17</f>
      </c>
      <c r="G17" s="34">
        <f>=+Jan!G17+Feb!G17+Mar!G17+Apr!G17+May!G17</f>
      </c>
      <c r="H17" s="34">
        <f>=+Jan!H17+Feb!H17+Mar!H17+Apr!H17+May!H17</f>
      </c>
      <c r="I17" s="34">
        <f>=+Jan!I17+Feb!I17+Mar!I17+Apr!I17+May!I17</f>
      </c>
      <c r="J17" s="34">
        <f>=+Jan!J17+Feb!J17+Mar!J17+Apr!J17+May!J17</f>
      </c>
      <c r="K17" s="34">
        <f>=+Jan!K17+Feb!K17+Mar!K17+Apr!K17+May!K17</f>
      </c>
      <c r="L17" s="35">
        <f t="shared" si="17"/>
        <v>0</v>
      </c>
      <c r="M17" s="34">
        <f>=+Jan!M17+Feb!M17+Mar!M17+Apr!M17+May!M17</f>
      </c>
      <c r="N17" s="34">
        <f>=+Jan!N17+Feb!N17+Mar!N17+Apr!N17+May!N17</f>
      </c>
      <c r="O17" s="35">
        <f t="shared" si="13"/>
        <v>0</v>
      </c>
      <c r="P17" s="34">
        <f>=+Jan!P17+Feb!P17+Mar!P17+Apr!P17+May!P17</f>
      </c>
      <c r="Q17" s="34">
        <f>=+Jan!Q17+Feb!Q17+Mar!Q17+Apr!Q17+May!Q17</f>
      </c>
      <c r="R17" s="35">
        <f t="shared" si="14"/>
        <v>0</v>
      </c>
      <c r="S17" s="34">
        <f>=+Jan!S17+Feb!S17+Mar!S17+Apr!S17+May!S17</f>
      </c>
      <c r="T17" s="34">
        <f>=+Jan!T17+Feb!T17+Mar!T17+Apr!T17+May!T17</f>
      </c>
      <c r="U17" s="34">
        <f>=+Jan!U17+Feb!U17+Mar!U17+Apr!U17+May!U17</f>
      </c>
      <c r="V17" s="34">
        <f>=+Jan!V17+Feb!V17+Mar!V17+Apr!V17+May!V17</f>
      </c>
      <c r="W17" s="34">
        <f>=+Jan!W17+Feb!W17+Mar!W17+Apr!W17+May!W17</f>
      </c>
      <c r="X17" s="34">
        <f>=+Jan!X17+Feb!X17+Mar!X17+Apr!X17+May!X17</f>
      </c>
      <c r="Y17" s="34">
        <f>=+Jan!Y17+Feb!Y17+Mar!Y17+Apr!Y17+May!Y17</f>
      </c>
      <c r="Z17" s="34">
        <f>=+Jan!Z17+Feb!Z17+Mar!Z17+Apr!Z17+May!Z17</f>
      </c>
      <c r="AA17" s="34">
        <f>=+Jan!AA17+Feb!AA17+Mar!AA17+Apr!AA17+May!AA17</f>
      </c>
      <c r="AB17" s="35">
        <f t="shared" si="15"/>
        <v>0</v>
      </c>
      <c r="AC17" s="34">
        <f>=+Jan!AC17+Feb!AC17+Mar!AC17+Apr!AC17+May!AC17</f>
      </c>
      <c r="AD17" s="34">
        <f>=+Jan!AD17+Feb!AD17+Mar!AD17+Apr!AD17+May!AD17</f>
      </c>
      <c r="AE17" s="34">
        <f>=+Jan!AE17+Feb!AE17+Mar!AE17+Apr!AE17+May!AE17</f>
      </c>
      <c r="AF17" s="34">
        <f>=+Jan!AF17+Feb!AF17+Mar!AF17+Apr!AF17+May!AF17</f>
      </c>
      <c r="AG17" s="34">
        <f>=+Jan!AG17+Feb!AG17+Mar!AG17+Apr!AG17+May!AG17</f>
      </c>
      <c r="AH17" s="34">
        <f>=+Jan!AH17+Feb!AH17+Mar!AH17+Apr!AH17+May!AH17</f>
      </c>
      <c r="AI17" s="34">
        <f>=+Jan!AI17+Feb!AI17+Mar!AI17+Apr!AI17+May!AI17</f>
      </c>
      <c r="AJ17" s="34">
        <f>=+Jan!AJ17+Feb!AJ17+Mar!AJ17+Apr!AJ17+May!AJ17</f>
      </c>
      <c r="AK17" s="34">
        <f>=+Jan!AK17+Feb!AK17+Mar!AK17+Apr!AK17+May!AK17</f>
      </c>
      <c r="AL17" s="34">
        <f>=+Jan!AL17+Feb!AL17+Mar!AL17+Apr!AL17+May!AL17</f>
      </c>
      <c r="AM17" s="34">
        <f>=+Jan!AM17+Feb!AM17+Mar!AM17+Apr!AM17+May!AM17</f>
      </c>
      <c r="AN17" s="34">
        <f>=+Jan!AN17+Feb!AN17+Mar!AN17+Apr!AN17+May!AN17</f>
      </c>
      <c r="AO17" s="34">
        <f>=+Jan!AO17+Feb!AO17+Mar!AO17+Apr!AO17+May!AO17</f>
      </c>
      <c r="AP17" s="34">
        <f>=+Jan!AP17+Feb!AP17+Mar!AP17+Apr!AP17+May!AP17</f>
      </c>
      <c r="AQ17" s="34">
        <f>=+Jan!AQ17+Feb!AQ17+Mar!AQ17+Apr!AQ17+May!AQ17</f>
      </c>
      <c r="AR17" s="34">
        <f>=+Jan!AR17+Feb!AR17+Mar!AR17+Apr!AR17+May!AR17</f>
      </c>
      <c r="AS17" s="34">
        <f>=+Jan!AS17+Feb!AS17+Mar!AS17+Apr!AS17+May!AS17</f>
      </c>
      <c r="AT17" s="34">
        <f>=+Jan!AT17+Feb!AT17+Mar!AT17+Apr!AT17+May!AT17</f>
      </c>
      <c r="AU17" s="34">
        <f>=+Jan!AU17+Feb!AU17+Mar!AU17+Apr!AU17+May!AU17</f>
      </c>
      <c r="AV17" s="34">
        <f>=+Jan!AV17+Feb!AV17+Mar!AV17+Apr!AV17+May!AV17</f>
      </c>
      <c r="AW17" s="34">
        <f>=+Jan!AW17+Feb!AW17+Mar!AW17+Apr!AW17+May!AW17</f>
      </c>
      <c r="AX17" s="34">
        <f>=+Jan!AX17+Feb!AX17+Mar!AX17+Apr!AX17+May!AX17</f>
      </c>
      <c r="AY17" s="34">
        <f>=+Jan!AY17+Feb!AY17+Mar!AY17+Apr!AY17+May!AY17</f>
      </c>
      <c r="AZ17" s="34">
        <f>=+Jan!AZ17+Feb!AZ17+Mar!AZ17+Apr!AZ17+May!AZ17</f>
      </c>
      <c r="BA17" s="34">
        <f>=+Jan!BA17+Feb!BA17+Mar!BA17+Apr!BA17+May!BA17</f>
      </c>
      <c r="BB17" s="34">
        <f>=+Jan!BB17+Feb!BB17+Mar!BB17+Apr!BB17+May!BB17</f>
      </c>
      <c r="BC17" s="34">
        <f>=+Jan!BC17+Feb!BC17+Mar!BC17+Apr!BC17+May!BC17</f>
      </c>
      <c r="BD17" s="34">
        <f>=+Jan!BD17+Feb!BD17+Mar!BD17+Apr!BD17+May!BD17</f>
      </c>
      <c r="BE17" s="34">
        <f>=+Jan!BE17+Feb!BE17+Mar!BE17+Apr!BE17+May!BE17</f>
      </c>
      <c r="BF17" s="34">
        <f>=+Jan!BF17+Feb!BF17+Mar!BF17+Apr!BF17+May!BF17</f>
      </c>
      <c r="BG17" s="34">
        <f>=+Jan!BG17+Feb!BG17+Mar!BG17+Apr!BG17+May!BG17</f>
      </c>
      <c r="BH17" s="34">
        <f>=+Jan!BH17+Feb!BH17+Mar!BH17+Apr!BH17+May!BH17</f>
      </c>
      <c r="BI17" s="34">
        <f>=+Jan!BI17+Feb!BI17+Mar!BI17+Apr!BI17+May!BI17</f>
      </c>
      <c r="BJ17" s="34">
        <f>=+Jan!BJ17+Feb!BJ17+Mar!BJ17+Apr!BJ17+May!BJ17</f>
      </c>
      <c r="BK17" s="34">
        <f>=+Jan!BK17+Feb!BK17+Mar!BK17+Apr!BK17+May!BK17</f>
      </c>
      <c r="BL17" s="34">
        <f>=+Jan!BL17+Feb!BL17+Mar!BL17+Apr!BL17+May!BL17</f>
      </c>
      <c r="BM17" s="34">
        <f>=+Jan!BM17+Feb!BM17+Mar!BM17+Apr!BM17+May!BM17</f>
      </c>
      <c r="BN17" s="34">
        <f>=+Jan!BN17+Feb!BN17+Mar!BN17+Apr!BN17+May!BN17</f>
      </c>
      <c r="BO17" s="34">
        <f>=+Jan!BO17+Feb!BO17+Mar!BO17+Apr!BO17+May!BO17</f>
      </c>
      <c r="BP17" s="34">
        <f>=+Jan!BP17+Feb!BP17+Mar!BP17+Apr!BP17+May!BP17</f>
      </c>
      <c r="BQ17" s="34">
        <f>=+Jan!BQ17+Feb!BQ17+Mar!BQ17+Apr!BQ17+May!BQ17</f>
      </c>
      <c r="BR17" s="34">
        <f>=+Jan!BR17+Feb!BR17+Mar!BR17+Apr!BR17+May!BR17</f>
      </c>
      <c r="BS17" s="34">
        <f>=+Jan!BS17+Feb!BS17+Mar!BS17+Apr!BS17+May!BS17</f>
      </c>
      <c r="BT17" s="34">
        <f>=+Jan!BT17+Feb!BT17+Mar!BT17+Apr!BT17+May!BT17</f>
      </c>
      <c r="BU17" s="34">
        <f>=+Jan!BU17+Feb!BU17+Mar!BU17+Apr!BU17+May!BU17</f>
      </c>
      <c r="BV17" s="34">
        <f>=+Jan!BV17+Feb!BV17+Mar!BV17+Apr!BV17+May!BV17</f>
      </c>
      <c r="BW17" s="34">
        <f>=+Jan!BW17+Feb!BW17+Mar!BW17+Apr!BW17+May!BW17</f>
      </c>
      <c r="BX17" s="34">
        <f>=+Jan!BX17+Feb!BX17+Mar!BX17+Apr!BX17+May!BX17</f>
      </c>
      <c r="BY17" s="34">
        <f>=+Jan!BY17+Feb!BY17+Mar!BY17+Apr!BY17+May!BY17</f>
      </c>
      <c r="BZ17" s="34">
        <f>=+Jan!BZ17+Feb!BZ17+Mar!BZ17+Apr!BZ17+May!BZ17</f>
      </c>
      <c r="CA17" s="34">
        <f>=+Jan!CA17+Feb!CA17+Mar!CA17+Apr!CA17+May!CA17</f>
      </c>
      <c r="CB17" s="34">
        <f>=+Jan!CB17+Feb!CB17+Mar!CB17+Apr!CB17+May!CB17</f>
      </c>
      <c r="CC17" s="34">
        <f>=+Jan!CC17+Feb!CC17+Mar!CC17+Apr!CC17+May!CC17</f>
      </c>
      <c r="CD17" s="34">
        <f>=+Jan!CD17+Feb!CD17+Mar!CD17+Apr!CD17+May!CD17</f>
      </c>
      <c r="CE17" s="34">
        <f>=+Jan!CE17+Feb!CE17+Mar!CE17+Apr!CE17+May!CE17</f>
      </c>
      <c r="CF17" s="34">
        <f>=+Jan!CF17+Feb!CF17+Mar!CF17+Apr!CF17+May!CF17</f>
      </c>
      <c r="CG17" s="35">
        <f t="shared" si="2"/>
        <v>0</v>
      </c>
      <c r="CH17" s="36">
        <f t="shared" si="3"/>
        <v>0</v>
      </c>
      <c r="CI17" s="36">
        <f t="shared" si="4"/>
        <v>0</v>
      </c>
      <c r="CJ17" s="34">
        <f>=+Jan!CJ17+Feb!CJ17+Mar!CJ17+Apr!CJ17+May!CJ17</f>
      </c>
      <c r="CK17" s="34">
        <f>=+Jan!CK17+Feb!CK17+Mar!CK17+Apr!CK17+May!CK17</f>
      </c>
      <c r="CL17" s="34">
        <f>=+Jan!CL17+Feb!CL17+Mar!CL17+Apr!CL17+May!CL17</f>
      </c>
      <c r="CM17" s="37" t="e">
        <f t="shared" si="18"/>
        <v>#VALUE!</v>
      </c>
      <c r="CN17" s="38" t="e">
        <f t="shared" si="19"/>
        <v>#VALUE!</v>
      </c>
      <c r="CP17" s="34">
        <f>=+Jan!CP17+Feb!CP17+Mar!CP17+Apr!CP17+May!CP17</f>
      </c>
      <c r="CQ17" s="34">
        <f>=+Jan!CQ17+Feb!CQ17+Mar!CQ17+Apr!CQ17+May!CQ17</f>
      </c>
      <c r="CR17" s="34">
        <f>=+Jan!CR17+Feb!CR17+Mar!CR17+Apr!CR17+May!CR17</f>
      </c>
      <c r="CT17" s="39" t="e">
        <f t="shared" si="5"/>
        <v>#VALUE!</v>
      </c>
      <c r="CV17" s="36">
        <f t="shared" si="6"/>
        <v>0</v>
      </c>
      <c r="CX17" s="34">
        <f>=+Jan!CX17+Feb!CX17+Mar!CX17+Apr!CX17+May!CX17</f>
      </c>
      <c r="CY17" s="34">
        <f>=+Jan!CY17+Feb!CY17+Mar!CY17+Apr!CY17+May!CY17</f>
      </c>
      <c r="CZ17" s="34">
        <f>=+Jan!CZ17+Feb!CZ17+Mar!CZ17+Apr!CZ17+May!CZ17</f>
      </c>
      <c r="DA17" s="34">
        <f>=+Jan!DA17+Feb!DA17+Mar!DA17+Apr!DA17+May!DA17</f>
      </c>
      <c r="DB17" s="34">
        <f>=+Jan!DB17+Feb!DB17+Mar!DB17+Apr!DB17+May!DB17</f>
      </c>
      <c r="DC17" s="36">
        <f t="shared" si="10"/>
        <v>0</v>
      </c>
      <c r="DE17" s="34">
        <f>=+Jan!DE17+Feb!DE17+Mar!DE17+Apr!DE17+May!DE17</f>
      </c>
      <c r="DF17" s="34">
        <f>=+Jan!DF17+Feb!DF17+Mar!DF17+Apr!DF17+May!DF17</f>
      </c>
      <c r="DG17" s="36">
        <f t="shared" si="11"/>
        <v>0</v>
      </c>
      <c r="DI17" s="34">
        <f>=+Jan!DI17+Feb!DI17+Mar!DI17+Apr!DI17+May!DI17</f>
      </c>
      <c r="DJ17" s="36">
        <f t="shared" si="20"/>
        <v>0</v>
      </c>
      <c r="DK17" s="34">
        <f>=+Jan!DK17+Feb!DK17+Mar!DK17+Apr!DK17+May!DK17</f>
      </c>
      <c r="DL17" s="34">
        <f>=+Jan!DL17+Feb!DL17+Mar!DL17+Apr!DL17+May!DL17</f>
      </c>
      <c r="DM17" s="34">
        <f>=+Jan!DM17+Feb!DM17+Mar!DM17+Apr!DM17+May!DM17</f>
      </c>
      <c r="DN17" s="34">
        <f>=+Jan!DN17+Feb!DN17+Mar!DN17+Apr!DN17+May!DN17</f>
      </c>
      <c r="DV17" s="25"/>
      <c r="DW17" s="25"/>
    </row>
    <row r="18" ht="20.1" customHeight="1" spans="1:127" x14ac:dyDescent="0.25" outlineLevel="1" collapsed="1">
      <c r="A18" s="32">
        <f t="shared" si="7"/>
        <v>15</v>
      </c>
      <c r="B18" s="19" t="s">
        <v>139</v>
      </c>
      <c r="C18" s="33" t="e">
        <f t="shared" si="1"/>
        <v>#VALUE!</v>
      </c>
      <c r="D18" s="33">
        <f t="shared" si="8"/>
        <v>0</v>
      </c>
      <c r="E18" s="33">
        <f t="shared" si="9"/>
        <v>0</v>
      </c>
      <c r="F18" s="34">
        <f>=+Jan!F18+Feb!F18+Mar!F18+Apr!F18+May!F18</f>
      </c>
      <c r="G18" s="34">
        <f>=+Jan!G18+Feb!G18+Mar!G18+Apr!G18+May!G18</f>
      </c>
      <c r="H18" s="34">
        <f>=+Jan!H18+Feb!H18+Mar!H18+Apr!H18+May!H18</f>
      </c>
      <c r="I18" s="34">
        <f>=+Jan!I18+Feb!I18+Mar!I18+Apr!I18+May!I18</f>
      </c>
      <c r="J18" s="34">
        <f>=+Jan!J18+Feb!J18+Mar!J18+Apr!J18+May!J18</f>
      </c>
      <c r="K18" s="34">
        <f>=+Jan!K18+Feb!K18+Mar!K18+Apr!K18+May!K18</f>
      </c>
      <c r="L18" s="35">
        <f t="shared" si="17"/>
        <v>0</v>
      </c>
      <c r="M18" s="34">
        <f>=+Jan!M18+Feb!M18+Mar!M18+Apr!M18+May!M18</f>
      </c>
      <c r="N18" s="34">
        <f>=+Jan!N18+Feb!N18+Mar!N18+Apr!N18+May!N18</f>
      </c>
      <c r="O18" s="35">
        <f t="shared" si="13"/>
        <v>0</v>
      </c>
      <c r="P18" s="34">
        <f>=+Jan!P18+Feb!P18+Mar!P18+Apr!P18+May!P18</f>
      </c>
      <c r="Q18" s="34">
        <f>=+Jan!Q18+Feb!Q18+Mar!Q18+Apr!Q18+May!Q18</f>
      </c>
      <c r="R18" s="35">
        <f t="shared" si="14"/>
        <v>0</v>
      </c>
      <c r="S18" s="34">
        <f>=+Jan!S18+Feb!S18+Mar!S18+Apr!S18+May!S18</f>
      </c>
      <c r="T18" s="34">
        <f>=+Jan!T18+Feb!T18+Mar!T18+Apr!T18+May!T18</f>
      </c>
      <c r="U18" s="34">
        <f>=+Jan!U18+Feb!U18+Mar!U18+Apr!U18+May!U18</f>
      </c>
      <c r="V18" s="34">
        <f>=+Jan!V18+Feb!V18+Mar!V18+Apr!V18+May!V18</f>
      </c>
      <c r="W18" s="34">
        <f>=+Jan!W18+Feb!W18+Mar!W18+Apr!W18+May!W18</f>
      </c>
      <c r="X18" s="34">
        <f>=+Jan!X18+Feb!X18+Mar!X18+Apr!X18+May!X18</f>
      </c>
      <c r="Y18" s="34">
        <f>=+Jan!Y18+Feb!Y18+Mar!Y18+Apr!Y18+May!Y18</f>
      </c>
      <c r="Z18" s="34">
        <f>=+Jan!Z18+Feb!Z18+Mar!Z18+Apr!Z18+May!Z18</f>
      </c>
      <c r="AA18" s="34">
        <f>=+Jan!AA18+Feb!AA18+Mar!AA18+Apr!AA18+May!AA18</f>
      </c>
      <c r="AB18" s="35">
        <f t="shared" si="15"/>
        <v>0</v>
      </c>
      <c r="AC18" s="34">
        <f>=+Jan!AC18+Feb!AC18+Mar!AC18+Apr!AC18+May!AC18</f>
      </c>
      <c r="AD18" s="34">
        <f>=+Jan!AD18+Feb!AD18+Mar!AD18+Apr!AD18+May!AD18</f>
      </c>
      <c r="AE18" s="34">
        <f>=+Jan!AE18+Feb!AE18+Mar!AE18+Apr!AE18+May!AE18</f>
      </c>
      <c r="AF18" s="34">
        <f>=+Jan!AF18+Feb!AF18+Mar!AF18+Apr!AF18+May!AF18</f>
      </c>
      <c r="AG18" s="34">
        <f>=+Jan!AG18+Feb!AG18+Mar!AG18+Apr!AG18+May!AG18</f>
      </c>
      <c r="AH18" s="34">
        <f>=+Jan!AH18+Feb!AH18+Mar!AH18+Apr!AH18+May!AH18</f>
      </c>
      <c r="AI18" s="34">
        <f>=+Jan!AI18+Feb!AI18+Mar!AI18+Apr!AI18+May!AI18</f>
      </c>
      <c r="AJ18" s="34">
        <f>=+Jan!AJ18+Feb!AJ18+Mar!AJ18+Apr!AJ18+May!AJ18</f>
      </c>
      <c r="AK18" s="34">
        <f>=+Jan!AK18+Feb!AK18+Mar!AK18+Apr!AK18+May!AK18</f>
      </c>
      <c r="AL18" s="34">
        <f>=+Jan!AL18+Feb!AL18+Mar!AL18+Apr!AL18+May!AL18</f>
      </c>
      <c r="AM18" s="34">
        <f>=+Jan!AM18+Feb!AM18+Mar!AM18+Apr!AM18+May!AM18</f>
      </c>
      <c r="AN18" s="34">
        <f>=+Jan!AN18+Feb!AN18+Mar!AN18+Apr!AN18+May!AN18</f>
      </c>
      <c r="AO18" s="34">
        <f>=+Jan!AO18+Feb!AO18+Mar!AO18+Apr!AO18+May!AO18</f>
      </c>
      <c r="AP18" s="34">
        <f>=+Jan!AP18+Feb!AP18+Mar!AP18+Apr!AP18+May!AP18</f>
      </c>
      <c r="AQ18" s="34">
        <f>=+Jan!AQ18+Feb!AQ18+Mar!AQ18+Apr!AQ18+May!AQ18</f>
      </c>
      <c r="AR18" s="34">
        <f>=+Jan!AR18+Feb!AR18+Mar!AR18+Apr!AR18+May!AR18</f>
      </c>
      <c r="AS18" s="34">
        <f>=+Jan!AS18+Feb!AS18+Mar!AS18+Apr!AS18+May!AS18</f>
      </c>
      <c r="AT18" s="34">
        <f>=+Jan!AT18+Feb!AT18+Mar!AT18+Apr!AT18+May!AT18</f>
      </c>
      <c r="AU18" s="34">
        <f>=+Jan!AU18+Feb!AU18+Mar!AU18+Apr!AU18+May!AU18</f>
      </c>
      <c r="AV18" s="34">
        <f>=+Jan!AV18+Feb!AV18+Mar!AV18+Apr!AV18+May!AV18</f>
      </c>
      <c r="AW18" s="34">
        <f>=+Jan!AW18+Feb!AW18+Mar!AW18+Apr!AW18+May!AW18</f>
      </c>
      <c r="AX18" s="34">
        <f>=+Jan!AX18+Feb!AX18+Mar!AX18+Apr!AX18+May!AX18</f>
      </c>
      <c r="AY18" s="34">
        <f>=+Jan!AY18+Feb!AY18+Mar!AY18+Apr!AY18+May!AY18</f>
      </c>
      <c r="AZ18" s="34">
        <f>=+Jan!AZ18+Feb!AZ18+Mar!AZ18+Apr!AZ18+May!AZ18</f>
      </c>
      <c r="BA18" s="34">
        <f>=+Jan!BA18+Feb!BA18+Mar!BA18+Apr!BA18+May!BA18</f>
      </c>
      <c r="BB18" s="34">
        <f>=+Jan!BB18+Feb!BB18+Mar!BB18+Apr!BB18+May!BB18</f>
      </c>
      <c r="BC18" s="34">
        <f>=+Jan!BC18+Feb!BC18+Mar!BC18+Apr!BC18+May!BC18</f>
      </c>
      <c r="BD18" s="34">
        <f>=+Jan!BD18+Feb!BD18+Mar!BD18+Apr!BD18+May!BD18</f>
      </c>
      <c r="BE18" s="34">
        <f>=+Jan!BE18+Feb!BE18+Mar!BE18+Apr!BE18+May!BE18</f>
      </c>
      <c r="BF18" s="34">
        <f>=+Jan!BF18+Feb!BF18+Mar!BF18+Apr!BF18+May!BF18</f>
      </c>
      <c r="BG18" s="34">
        <f>=+Jan!BG18+Feb!BG18+Mar!BG18+Apr!BG18+May!BG18</f>
      </c>
      <c r="BH18" s="34">
        <f>=+Jan!BH18+Feb!BH18+Mar!BH18+Apr!BH18+May!BH18</f>
      </c>
      <c r="BI18" s="34">
        <f>=+Jan!BI18+Feb!BI18+Mar!BI18+Apr!BI18+May!BI18</f>
      </c>
      <c r="BJ18" s="34">
        <f>=+Jan!BJ18+Feb!BJ18+Mar!BJ18+Apr!BJ18+May!BJ18</f>
      </c>
      <c r="BK18" s="34">
        <f>=+Jan!BK18+Feb!BK18+Mar!BK18+Apr!BK18+May!BK18</f>
      </c>
      <c r="BL18" s="34">
        <f>=+Jan!BL18+Feb!BL18+Mar!BL18+Apr!BL18+May!BL18</f>
      </c>
      <c r="BM18" s="34">
        <f>=+Jan!BM18+Feb!BM18+Mar!BM18+Apr!BM18+May!BM18</f>
      </c>
      <c r="BN18" s="34">
        <f>=+Jan!BN18+Feb!BN18+Mar!BN18+Apr!BN18+May!BN18</f>
      </c>
      <c r="BO18" s="34">
        <f>=+Jan!BO18+Feb!BO18+Mar!BO18+Apr!BO18+May!BO18</f>
      </c>
      <c r="BP18" s="34">
        <f>=+Jan!BP18+Feb!BP18+Mar!BP18+Apr!BP18+May!BP18</f>
      </c>
      <c r="BQ18" s="34">
        <f>=+Jan!BQ18+Feb!BQ18+Mar!BQ18+Apr!BQ18+May!BQ18</f>
      </c>
      <c r="BR18" s="34">
        <f>=+Jan!BR18+Feb!BR18+Mar!BR18+Apr!BR18+May!BR18</f>
      </c>
      <c r="BS18" s="34">
        <f>=+Jan!BS18+Feb!BS18+Mar!BS18+Apr!BS18+May!BS18</f>
      </c>
      <c r="BT18" s="34">
        <f>=+Jan!BT18+Feb!BT18+Mar!BT18+Apr!BT18+May!BT18</f>
      </c>
      <c r="BU18" s="34">
        <f>=+Jan!BU18+Feb!BU18+Mar!BU18+Apr!BU18+May!BU18</f>
      </c>
      <c r="BV18" s="34">
        <f>=+Jan!BV18+Feb!BV18+Mar!BV18+Apr!BV18+May!BV18</f>
      </c>
      <c r="BW18" s="34">
        <f>=+Jan!BW18+Feb!BW18+Mar!BW18+Apr!BW18+May!BW18</f>
      </c>
      <c r="BX18" s="34">
        <f>=+Jan!BX18+Feb!BX18+Mar!BX18+Apr!BX18+May!BX18</f>
      </c>
      <c r="BY18" s="34">
        <f>=+Jan!BY18+Feb!BY18+Mar!BY18+Apr!BY18+May!BY18</f>
      </c>
      <c r="BZ18" s="34">
        <f>=+Jan!BZ18+Feb!BZ18+Mar!BZ18+Apr!BZ18+May!BZ18</f>
      </c>
      <c r="CA18" s="34">
        <f>=+Jan!CA18+Feb!CA18+Mar!CA18+Apr!CA18+May!CA18</f>
      </c>
      <c r="CB18" s="34">
        <f>=+Jan!CB18+Feb!CB18+Mar!CB18+Apr!CB18+May!CB18</f>
      </c>
      <c r="CC18" s="34">
        <f>=+Jan!CC18+Feb!CC18+Mar!CC18+Apr!CC18+May!CC18</f>
      </c>
      <c r="CD18" s="34">
        <f>=+Jan!CD18+Feb!CD18+Mar!CD18+Apr!CD18+May!CD18</f>
      </c>
      <c r="CE18" s="34">
        <f>=+Jan!CE18+Feb!CE18+Mar!CE18+Apr!CE18+May!CE18</f>
      </c>
      <c r="CF18" s="34">
        <f>=+Jan!CF18+Feb!CF18+Mar!CF18+Apr!CF18+May!CF18</f>
      </c>
      <c r="CG18" s="35">
        <f t="shared" si="2"/>
        <v>0</v>
      </c>
      <c r="CH18" s="36">
        <f t="shared" si="3"/>
        <v>0</v>
      </c>
      <c r="CI18" s="36">
        <f t="shared" si="4"/>
        <v>0</v>
      </c>
      <c r="CJ18" s="34">
        <f>=+Jan!CJ18+Feb!CJ18+Mar!CJ18+Apr!CJ18+May!CJ18</f>
      </c>
      <c r="CK18" s="34">
        <f>=+Jan!CK18+Feb!CK18+Mar!CK18+Apr!CK18+May!CK18</f>
      </c>
      <c r="CL18" s="34">
        <f>=+Jan!CL18+Feb!CL18+Mar!CL18+Apr!CL18+May!CL18</f>
      </c>
      <c r="CM18" s="37" t="e">
        <f t="shared" si="18"/>
        <v>#VALUE!</v>
      </c>
      <c r="CN18" s="38" t="e">
        <f t="shared" si="19"/>
        <v>#VALUE!</v>
      </c>
      <c r="CP18" s="34">
        <f>=+Jan!CP18+Feb!CP18+Mar!CP18+Apr!CP18+May!CP18</f>
      </c>
      <c r="CQ18" s="34">
        <f>=+Jan!CQ18+Feb!CQ18+Mar!CQ18+Apr!CQ18+May!CQ18</f>
      </c>
      <c r="CR18" s="34">
        <f>=+Jan!CR18+Feb!CR18+Mar!CR18+Apr!CR18+May!CR18</f>
      </c>
      <c r="CT18" s="39" t="e">
        <f t="shared" si="5"/>
        <v>#VALUE!</v>
      </c>
      <c r="CV18" s="36">
        <f t="shared" si="6"/>
        <v>0</v>
      </c>
      <c r="CX18" s="34">
        <f>=+Jan!CX18+Feb!CX18+Mar!CX18+Apr!CX18+May!CX18</f>
      </c>
      <c r="CY18" s="34">
        <f>=+Jan!CY18+Feb!CY18+Mar!CY18+Apr!CY18+May!CY18</f>
      </c>
      <c r="CZ18" s="34">
        <f>=+Jan!CZ18+Feb!CZ18+Mar!CZ18+Apr!CZ18+May!CZ18</f>
      </c>
      <c r="DA18" s="34">
        <f>=+Jan!DA18+Feb!DA18+Mar!DA18+Apr!DA18+May!DA18</f>
      </c>
      <c r="DB18" s="34">
        <f>=+Jan!DB18+Feb!DB18+Mar!DB18+Apr!DB18+May!DB18</f>
      </c>
      <c r="DC18" s="36">
        <f t="shared" si="10"/>
        <v>0</v>
      </c>
      <c r="DE18" s="34">
        <f>=+Jan!DE18+Feb!DE18+Mar!DE18+Apr!DE18+May!DE18</f>
      </c>
      <c r="DF18" s="34">
        <f>=+Jan!DF18+Feb!DF18+Mar!DF18+Apr!DF18+May!DF18</f>
      </c>
      <c r="DG18" s="36">
        <f t="shared" si="11"/>
        <v>0</v>
      </c>
      <c r="DI18" s="34">
        <f>=+Jan!DI18+Feb!DI18+Mar!DI18+Apr!DI18+May!DI18</f>
      </c>
      <c r="DJ18" s="36">
        <f t="shared" si="20"/>
        <v>0</v>
      </c>
      <c r="DK18" s="34">
        <f>=+Jan!DK18+Feb!DK18+Mar!DK18+Apr!DK18+May!DK18</f>
      </c>
      <c r="DL18" s="34">
        <f>=+Jan!DL18+Feb!DL18+Mar!DL18+Apr!DL18+May!DL18</f>
      </c>
      <c r="DM18" s="34">
        <f>=+Jan!DM18+Feb!DM18+Mar!DM18+Apr!DM18+May!DM18</f>
      </c>
      <c r="DN18" s="34">
        <f>=+Jan!DN18+Feb!DN18+Mar!DN18+Apr!DN18+May!DN18</f>
      </c>
      <c r="DV18" s="25"/>
      <c r="DW18" s="25"/>
    </row>
    <row r="19" ht="20.1" customHeight="1" spans="1:127" x14ac:dyDescent="0.25" outlineLevel="1" collapsed="1">
      <c r="A19" s="32">
        <f t="shared" si="7"/>
        <v>16</v>
      </c>
      <c r="B19" s="19" t="s">
        <v>140</v>
      </c>
      <c r="C19" s="33" t="e">
        <f t="shared" si="1"/>
        <v>#VALUE!</v>
      </c>
      <c r="D19" s="33">
        <f t="shared" si="8"/>
        <v>0</v>
      </c>
      <c r="E19" s="33">
        <f t="shared" si="9"/>
        <v>0</v>
      </c>
      <c r="F19" s="34">
        <f>=+Jan!F19+Feb!F19+Mar!F19+Apr!F19+May!F19</f>
      </c>
      <c r="G19" s="34">
        <f>=+Jan!G19+Feb!G19+Mar!G19+Apr!G19+May!G19</f>
      </c>
      <c r="H19" s="34">
        <f>=+Jan!H19+Feb!H19+Mar!H19+Apr!H19+May!H19</f>
      </c>
      <c r="I19" s="34">
        <f>=+Jan!I19+Feb!I19+Mar!I19+Apr!I19+May!I19</f>
      </c>
      <c r="J19" s="34">
        <f>=+Jan!J19+Feb!J19+Mar!J19+Apr!J19+May!J19</f>
      </c>
      <c r="K19" s="34">
        <f>=+Jan!K19+Feb!K19+Mar!K19+Apr!K19+May!K19</f>
      </c>
      <c r="L19" s="35">
        <f t="shared" si="17"/>
        <v>0</v>
      </c>
      <c r="M19" s="34">
        <f>=+Jan!M19+Feb!M19+Mar!M19+Apr!M19+May!M19</f>
      </c>
      <c r="N19" s="34">
        <f>=+Jan!N19+Feb!N19+Mar!N19+Apr!N19+May!N19</f>
      </c>
      <c r="O19" s="35">
        <f t="shared" si="13"/>
        <v>0</v>
      </c>
      <c r="P19" s="34">
        <f>=+Jan!P19+Feb!P19+Mar!P19+Apr!P19+May!P19</f>
      </c>
      <c r="Q19" s="34">
        <f>=+Jan!Q19+Feb!Q19+Mar!Q19+Apr!Q19+May!Q19</f>
      </c>
      <c r="R19" s="35">
        <f t="shared" si="14"/>
        <v>0</v>
      </c>
      <c r="S19" s="34">
        <f>=+Jan!S19+Feb!S19+Mar!S19+Apr!S19+May!S19</f>
      </c>
      <c r="T19" s="34">
        <f>=+Jan!T19+Feb!T19+Mar!T19+Apr!T19+May!T19</f>
      </c>
      <c r="U19" s="34">
        <f>=+Jan!U19+Feb!U19+Mar!U19+Apr!U19+May!U19</f>
      </c>
      <c r="V19" s="34">
        <f>=+Jan!V19+Feb!V19+Mar!V19+Apr!V19+May!V19</f>
      </c>
      <c r="W19" s="34">
        <f>=+Jan!W19+Feb!W19+Mar!W19+Apr!W19+May!W19</f>
      </c>
      <c r="X19" s="34">
        <f>=+Jan!X19+Feb!X19+Mar!X19+Apr!X19+May!X19</f>
      </c>
      <c r="Y19" s="34">
        <f>=+Jan!Y19+Feb!Y19+Mar!Y19+Apr!Y19+May!Y19</f>
      </c>
      <c r="Z19" s="34">
        <f>=+Jan!Z19+Feb!Z19+Mar!Z19+Apr!Z19+May!Z19</f>
      </c>
      <c r="AA19" s="34">
        <f>=+Jan!AA19+Feb!AA19+Mar!AA19+Apr!AA19+May!AA19</f>
      </c>
      <c r="AB19" s="35">
        <f t="shared" si="15"/>
        <v>0</v>
      </c>
      <c r="AC19" s="34">
        <f>=+Jan!AC19+Feb!AC19+Mar!AC19+Apr!AC19+May!AC19</f>
      </c>
      <c r="AD19" s="34">
        <f>=+Jan!AD19+Feb!AD19+Mar!AD19+Apr!AD19+May!AD19</f>
      </c>
      <c r="AE19" s="34">
        <f>=+Jan!AE19+Feb!AE19+Mar!AE19+Apr!AE19+May!AE19</f>
      </c>
      <c r="AF19" s="34">
        <f>=+Jan!AF19+Feb!AF19+Mar!AF19+Apr!AF19+May!AF19</f>
      </c>
      <c r="AG19" s="34">
        <f>=+Jan!AG19+Feb!AG19+Mar!AG19+Apr!AG19+May!AG19</f>
      </c>
      <c r="AH19" s="34">
        <f>=+Jan!AH19+Feb!AH19+Mar!AH19+Apr!AH19+May!AH19</f>
      </c>
      <c r="AI19" s="34">
        <f>=+Jan!AI19+Feb!AI19+Mar!AI19+Apr!AI19+May!AI19</f>
      </c>
      <c r="AJ19" s="34">
        <f>=+Jan!AJ19+Feb!AJ19+Mar!AJ19+Apr!AJ19+May!AJ19</f>
      </c>
      <c r="AK19" s="34">
        <f>=+Jan!AK19+Feb!AK19+Mar!AK19+Apr!AK19+May!AK19</f>
      </c>
      <c r="AL19" s="34">
        <f>=+Jan!AL19+Feb!AL19+Mar!AL19+Apr!AL19+May!AL19</f>
      </c>
      <c r="AM19" s="34">
        <f>=+Jan!AM19+Feb!AM19+Mar!AM19+Apr!AM19+May!AM19</f>
      </c>
      <c r="AN19" s="34">
        <f>=+Jan!AN19+Feb!AN19+Mar!AN19+Apr!AN19+May!AN19</f>
      </c>
      <c r="AO19" s="34">
        <f>=+Jan!AO19+Feb!AO19+Mar!AO19+Apr!AO19+May!AO19</f>
      </c>
      <c r="AP19" s="34">
        <f>=+Jan!AP19+Feb!AP19+Mar!AP19+Apr!AP19+May!AP19</f>
      </c>
      <c r="AQ19" s="34">
        <f>=+Jan!AQ19+Feb!AQ19+Mar!AQ19+Apr!AQ19+May!AQ19</f>
      </c>
      <c r="AR19" s="34">
        <f>=+Jan!AR19+Feb!AR19+Mar!AR19+Apr!AR19+May!AR19</f>
      </c>
      <c r="AS19" s="34">
        <f>=+Jan!AS19+Feb!AS19+Mar!AS19+Apr!AS19+May!AS19</f>
      </c>
      <c r="AT19" s="34">
        <f>=+Jan!AT19+Feb!AT19+Mar!AT19+Apr!AT19+May!AT19</f>
      </c>
      <c r="AU19" s="34">
        <f>=+Jan!AU19+Feb!AU19+Mar!AU19+Apr!AU19+May!AU19</f>
      </c>
      <c r="AV19" s="34">
        <f>=+Jan!AV19+Feb!AV19+Mar!AV19+Apr!AV19+May!AV19</f>
      </c>
      <c r="AW19" s="34">
        <f>=+Jan!AW19+Feb!AW19+Mar!AW19+Apr!AW19+May!AW19</f>
      </c>
      <c r="AX19" s="34">
        <f>=+Jan!AX19+Feb!AX19+Mar!AX19+Apr!AX19+May!AX19</f>
      </c>
      <c r="AY19" s="34">
        <f>=+Jan!AY19+Feb!AY19+Mar!AY19+Apr!AY19+May!AY19</f>
      </c>
      <c r="AZ19" s="34">
        <f>=+Jan!AZ19+Feb!AZ19+Mar!AZ19+Apr!AZ19+May!AZ19</f>
      </c>
      <c r="BA19" s="34">
        <f>=+Jan!BA19+Feb!BA19+Mar!BA19+Apr!BA19+May!BA19</f>
      </c>
      <c r="BB19" s="34">
        <f>=+Jan!BB19+Feb!BB19+Mar!BB19+Apr!BB19+May!BB19</f>
      </c>
      <c r="BC19" s="34">
        <f>=+Jan!BC19+Feb!BC19+Mar!BC19+Apr!BC19+May!BC19</f>
      </c>
      <c r="BD19" s="34">
        <f>=+Jan!BD19+Feb!BD19+Mar!BD19+Apr!BD19+May!BD19</f>
      </c>
      <c r="BE19" s="34">
        <f>=+Jan!BE19+Feb!BE19+Mar!BE19+Apr!BE19+May!BE19</f>
      </c>
      <c r="BF19" s="34">
        <f>=+Jan!BF19+Feb!BF19+Mar!BF19+Apr!BF19+May!BF19</f>
      </c>
      <c r="BG19" s="34">
        <f>=+Jan!BG19+Feb!BG19+Mar!BG19+Apr!BG19+May!BG19</f>
      </c>
      <c r="BH19" s="34">
        <f>=+Jan!BH19+Feb!BH19+Mar!BH19+Apr!BH19+May!BH19</f>
      </c>
      <c r="BI19" s="34">
        <f>=+Jan!BI19+Feb!BI19+Mar!BI19+Apr!BI19+May!BI19</f>
      </c>
      <c r="BJ19" s="34">
        <f>=+Jan!BJ19+Feb!BJ19+Mar!BJ19+Apr!BJ19+May!BJ19</f>
      </c>
      <c r="BK19" s="34">
        <f>=+Jan!BK19+Feb!BK19+Mar!BK19+Apr!BK19+May!BK19</f>
      </c>
      <c r="BL19" s="34">
        <f>=+Jan!BL19+Feb!BL19+Mar!BL19+Apr!BL19+May!BL19</f>
      </c>
      <c r="BM19" s="34">
        <f>=+Jan!BM19+Feb!BM19+Mar!BM19+Apr!BM19+May!BM19</f>
      </c>
      <c r="BN19" s="34">
        <f>=+Jan!BN19+Feb!BN19+Mar!BN19+Apr!BN19+May!BN19</f>
      </c>
      <c r="BO19" s="34">
        <f>=+Jan!BO19+Feb!BO19+Mar!BO19+Apr!BO19+May!BO19</f>
      </c>
      <c r="BP19" s="34">
        <f>=+Jan!BP19+Feb!BP19+Mar!BP19+Apr!BP19+May!BP19</f>
      </c>
      <c r="BQ19" s="34">
        <f>=+Jan!BQ19+Feb!BQ19+Mar!BQ19+Apr!BQ19+May!BQ19</f>
      </c>
      <c r="BR19" s="34">
        <f>=+Jan!BR19+Feb!BR19+Mar!BR19+Apr!BR19+May!BR19</f>
      </c>
      <c r="BS19" s="34">
        <f>=+Jan!BS19+Feb!BS19+Mar!BS19+Apr!BS19+May!BS19</f>
      </c>
      <c r="BT19" s="34">
        <f>=+Jan!BT19+Feb!BT19+Mar!BT19+Apr!BT19+May!BT19</f>
      </c>
      <c r="BU19" s="34">
        <f>=+Jan!BU19+Feb!BU19+Mar!BU19+Apr!BU19+May!BU19</f>
      </c>
      <c r="BV19" s="34">
        <f>=+Jan!BV19+Feb!BV19+Mar!BV19+Apr!BV19+May!BV19</f>
      </c>
      <c r="BW19" s="34">
        <f>=+Jan!BW19+Feb!BW19+Mar!BW19+Apr!BW19+May!BW19</f>
      </c>
      <c r="BX19" s="34">
        <f>=+Jan!BX19+Feb!BX19+Mar!BX19+Apr!BX19+May!BX19</f>
      </c>
      <c r="BY19" s="34">
        <f>=+Jan!BY19+Feb!BY19+Mar!BY19+Apr!BY19+May!BY19</f>
      </c>
      <c r="BZ19" s="34">
        <f>=+Jan!BZ19+Feb!BZ19+Mar!BZ19+Apr!BZ19+May!BZ19</f>
      </c>
      <c r="CA19" s="34">
        <f>=+Jan!CA19+Feb!CA19+Mar!CA19+Apr!CA19+May!CA19</f>
      </c>
      <c r="CB19" s="34">
        <f>=+Jan!CB19+Feb!CB19+Mar!CB19+Apr!CB19+May!CB19</f>
      </c>
      <c r="CC19" s="34">
        <f>=+Jan!CC19+Feb!CC19+Mar!CC19+Apr!CC19+May!CC19</f>
      </c>
      <c r="CD19" s="34">
        <f>=+Jan!CD19+Feb!CD19+Mar!CD19+Apr!CD19+May!CD19</f>
      </c>
      <c r="CE19" s="34">
        <f>=+Jan!CE19+Feb!CE19+Mar!CE19+Apr!CE19+May!CE19</f>
      </c>
      <c r="CF19" s="34">
        <f>=+Jan!CF19+Feb!CF19+Mar!CF19+Apr!CF19+May!CF19</f>
      </c>
      <c r="CG19" s="35">
        <f t="shared" si="2"/>
        <v>0</v>
      </c>
      <c r="CH19" s="36">
        <f t="shared" si="3"/>
        <v>0</v>
      </c>
      <c r="CI19" s="36">
        <f t="shared" si="4"/>
        <v>0</v>
      </c>
      <c r="CJ19" s="34">
        <f>=+Jan!CJ19+Feb!CJ19+Mar!CJ19+Apr!CJ19+May!CJ19</f>
      </c>
      <c r="CK19" s="34">
        <f>=+Jan!CK19+Feb!CK19+Mar!CK19+Apr!CK19+May!CK19</f>
      </c>
      <c r="CL19" s="34">
        <f>=+Jan!CL19+Feb!CL19+Mar!CL19+Apr!CL19+May!CL19</f>
      </c>
      <c r="CM19" s="37" t="e">
        <f t="shared" si="18"/>
        <v>#VALUE!</v>
      </c>
      <c r="CN19" s="38" t="e">
        <f t="shared" si="19"/>
        <v>#VALUE!</v>
      </c>
      <c r="CP19" s="34">
        <f>=+Jan!CP19+Feb!CP19+Mar!CP19+Apr!CP19+May!CP19</f>
      </c>
      <c r="CQ19" s="34">
        <f>=+Jan!CQ19+Feb!CQ19+Mar!CQ19+Apr!CQ19+May!CQ19</f>
      </c>
      <c r="CR19" s="34">
        <f>=+Jan!CR19+Feb!CR19+Mar!CR19+Apr!CR19+May!CR19</f>
      </c>
      <c r="CT19" s="39" t="e">
        <f t="shared" si="5"/>
        <v>#VALUE!</v>
      </c>
      <c r="CV19" s="36">
        <f t="shared" si="6"/>
        <v>0</v>
      </c>
      <c r="CX19" s="34">
        <f>=+Jan!CX19+Feb!CX19+Mar!CX19+Apr!CX19+May!CX19</f>
      </c>
      <c r="CY19" s="34">
        <f>=+Jan!CY19+Feb!CY19+Mar!CY19+Apr!CY19+May!CY19</f>
      </c>
      <c r="CZ19" s="34">
        <f>=+Jan!CZ19+Feb!CZ19+Mar!CZ19+Apr!CZ19+May!CZ19</f>
      </c>
      <c r="DA19" s="34">
        <f>=+Jan!DA19+Feb!DA19+Mar!DA19+Apr!DA19+May!DA19</f>
      </c>
      <c r="DB19" s="34">
        <f>=+Jan!DB19+Feb!DB19+Mar!DB19+Apr!DB19+May!DB19</f>
      </c>
      <c r="DC19" s="36">
        <f t="shared" si="10"/>
        <v>0</v>
      </c>
      <c r="DE19" s="34">
        <f>=+Jan!DE19+Feb!DE19+Mar!DE19+Apr!DE19+May!DE19</f>
      </c>
      <c r="DF19" s="34">
        <f>=+Jan!DF19+Feb!DF19+Mar!DF19+Apr!DF19+May!DF19</f>
      </c>
      <c r="DG19" s="36">
        <f t="shared" si="11"/>
        <v>0</v>
      </c>
      <c r="DI19" s="34">
        <f>=+Jan!DI19+Feb!DI19+Mar!DI19+Apr!DI19+May!DI19</f>
      </c>
      <c r="DJ19" s="36">
        <f t="shared" si="20"/>
        <v>0</v>
      </c>
      <c r="DK19" s="34">
        <f>=+Jan!DK19+Feb!DK19+Mar!DK19+Apr!DK19+May!DK19</f>
      </c>
      <c r="DL19" s="34">
        <f>=+Jan!DL19+Feb!DL19+Mar!DL19+Apr!DL19+May!DL19</f>
      </c>
      <c r="DM19" s="34">
        <f>=+Jan!DM19+Feb!DM19+Mar!DM19+Apr!DM19+May!DM19</f>
      </c>
      <c r="DN19" s="34">
        <f>=+Jan!DN19+Feb!DN19+Mar!DN19+Apr!DN19+May!DN19</f>
      </c>
      <c r="DV19" s="25"/>
      <c r="DW19" s="25"/>
    </row>
    <row r="20" ht="20.1" customHeight="1" spans="1:127" x14ac:dyDescent="0.25" outlineLevel="1" collapsed="1">
      <c r="A20" s="32">
        <f t="shared" si="7"/>
        <v>17</v>
      </c>
      <c r="B20" s="19" t="s">
        <v>141</v>
      </c>
      <c r="C20" s="33" t="e">
        <f t="shared" si="1"/>
        <v>#VALUE!</v>
      </c>
      <c r="D20" s="33">
        <f t="shared" si="8"/>
        <v>0</v>
      </c>
      <c r="E20" s="33">
        <f t="shared" si="9"/>
        <v>0</v>
      </c>
      <c r="F20" s="34">
        <f>=+Jan!F20+Feb!F20+Mar!F20+Apr!F20+May!F20</f>
      </c>
      <c r="G20" s="34">
        <f>=+Jan!G20+Feb!G20+Mar!G20+Apr!G20+May!G20</f>
      </c>
      <c r="H20" s="34">
        <f>=+Jan!H20+Feb!H20+Mar!H20+Apr!H20+May!H20</f>
      </c>
      <c r="I20" s="34">
        <f>=+Jan!I20+Feb!I20+Mar!I20+Apr!I20+May!I20</f>
      </c>
      <c r="J20" s="34">
        <f>=+Jan!J20+Feb!J20+Mar!J20+Apr!J20+May!J20</f>
      </c>
      <c r="K20" s="34">
        <f>=+Jan!K20+Feb!K20+Mar!K20+Apr!K20+May!K20</f>
      </c>
      <c r="L20" s="35">
        <f t="shared" si="17"/>
        <v>0</v>
      </c>
      <c r="M20" s="34">
        <f>=+Jan!M20+Feb!M20+Mar!M20+Apr!M20+May!M20</f>
      </c>
      <c r="N20" s="34">
        <f>=+Jan!N20+Feb!N20+Mar!N20+Apr!N20+May!N20</f>
      </c>
      <c r="O20" s="35">
        <f t="shared" si="13"/>
        <v>0</v>
      </c>
      <c r="P20" s="34">
        <f>=+Jan!P20+Feb!P20+Mar!P20+Apr!P20+May!P20</f>
      </c>
      <c r="Q20" s="34">
        <f>=+Jan!Q20+Feb!Q20+Mar!Q20+Apr!Q20+May!Q20</f>
      </c>
      <c r="R20" s="35">
        <f t="shared" si="14"/>
        <v>0</v>
      </c>
      <c r="S20" s="34">
        <f>=+Jan!S20+Feb!S20+Mar!S20+Apr!S20+May!S20</f>
      </c>
      <c r="T20" s="34">
        <f>=+Jan!T20+Feb!T20+Mar!T20+Apr!T20+May!T20</f>
      </c>
      <c r="U20" s="34">
        <f>=+Jan!U20+Feb!U20+Mar!U20+Apr!U20+May!U20</f>
      </c>
      <c r="V20" s="34">
        <f>=+Jan!V20+Feb!V20+Mar!V20+Apr!V20+May!V20</f>
      </c>
      <c r="W20" s="34">
        <f>=+Jan!W20+Feb!W20+Mar!W20+Apr!W20+May!W20</f>
      </c>
      <c r="X20" s="34">
        <f>=+Jan!X20+Feb!X20+Mar!X20+Apr!X20+May!X20</f>
      </c>
      <c r="Y20" s="34">
        <f>=+Jan!Y20+Feb!Y20+Mar!Y20+Apr!Y20+May!Y20</f>
      </c>
      <c r="Z20" s="34">
        <f>=+Jan!Z20+Feb!Z20+Mar!Z20+Apr!Z20+May!Z20</f>
      </c>
      <c r="AA20" s="34">
        <f>=+Jan!AA20+Feb!AA20+Mar!AA20+Apr!AA20+May!AA20</f>
      </c>
      <c r="AB20" s="35">
        <f t="shared" si="15"/>
        <v>0</v>
      </c>
      <c r="AC20" s="34">
        <f>=+Jan!AC20+Feb!AC20+Mar!AC20+Apr!AC20+May!AC20</f>
      </c>
      <c r="AD20" s="34">
        <f>=+Jan!AD20+Feb!AD20+Mar!AD20+Apr!AD20+May!AD20</f>
      </c>
      <c r="AE20" s="34">
        <f>=+Jan!AE20+Feb!AE20+Mar!AE20+Apr!AE20+May!AE20</f>
      </c>
      <c r="AF20" s="34">
        <f>=+Jan!AF20+Feb!AF20+Mar!AF20+Apr!AF20+May!AF20</f>
      </c>
      <c r="AG20" s="34">
        <f>=+Jan!AG20+Feb!AG20+Mar!AG20+Apr!AG20+May!AG20</f>
      </c>
      <c r="AH20" s="34">
        <f>=+Jan!AH20+Feb!AH20+Mar!AH20+Apr!AH20+May!AH20</f>
      </c>
      <c r="AI20" s="34">
        <f>=+Jan!AI20+Feb!AI20+Mar!AI20+Apr!AI20+May!AI20</f>
      </c>
      <c r="AJ20" s="34">
        <f>=+Jan!AJ20+Feb!AJ20+Mar!AJ20+Apr!AJ20+May!AJ20</f>
      </c>
      <c r="AK20" s="34">
        <f>=+Jan!AK20+Feb!AK20+Mar!AK20+Apr!AK20+May!AK20</f>
      </c>
      <c r="AL20" s="34">
        <f>=+Jan!AL20+Feb!AL20+Mar!AL20+Apr!AL20+May!AL20</f>
      </c>
      <c r="AM20" s="34">
        <f>=+Jan!AM20+Feb!AM20+Mar!AM20+Apr!AM20+May!AM20</f>
      </c>
      <c r="AN20" s="34">
        <f>=+Jan!AN20+Feb!AN20+Mar!AN20+Apr!AN20+May!AN20</f>
      </c>
      <c r="AO20" s="34">
        <f>=+Jan!AO20+Feb!AO20+Mar!AO20+Apr!AO20+May!AO20</f>
      </c>
      <c r="AP20" s="34">
        <f>=+Jan!AP20+Feb!AP20+Mar!AP20+Apr!AP20+May!AP20</f>
      </c>
      <c r="AQ20" s="34">
        <f>=+Jan!AQ20+Feb!AQ20+Mar!AQ20+Apr!AQ20+May!AQ20</f>
      </c>
      <c r="AR20" s="34">
        <f>=+Jan!AR20+Feb!AR20+Mar!AR20+Apr!AR20+May!AR20</f>
      </c>
      <c r="AS20" s="34">
        <f>=+Jan!AS20+Feb!AS20+Mar!AS20+Apr!AS20+May!AS20</f>
      </c>
      <c r="AT20" s="34">
        <f>=+Jan!AT20+Feb!AT20+Mar!AT20+Apr!AT20+May!AT20</f>
      </c>
      <c r="AU20" s="34">
        <f>=+Jan!AU20+Feb!AU20+Mar!AU20+Apr!AU20+May!AU20</f>
      </c>
      <c r="AV20" s="34">
        <f>=+Jan!AV20+Feb!AV20+Mar!AV20+Apr!AV20+May!AV20</f>
      </c>
      <c r="AW20" s="34">
        <f>=+Jan!AW20+Feb!AW20+Mar!AW20+Apr!AW20+May!AW20</f>
      </c>
      <c r="AX20" s="34">
        <f>=+Jan!AX20+Feb!AX20+Mar!AX20+Apr!AX20+May!AX20</f>
      </c>
      <c r="AY20" s="34">
        <f>=+Jan!AY20+Feb!AY20+Mar!AY20+Apr!AY20+May!AY20</f>
      </c>
      <c r="AZ20" s="34">
        <f>=+Jan!AZ20+Feb!AZ20+Mar!AZ20+Apr!AZ20+May!AZ20</f>
      </c>
      <c r="BA20" s="34">
        <f>=+Jan!BA20+Feb!BA20+Mar!BA20+Apr!BA20+May!BA20</f>
      </c>
      <c r="BB20" s="34">
        <f>=+Jan!BB20+Feb!BB20+Mar!BB20+Apr!BB20+May!BB20</f>
      </c>
      <c r="BC20" s="34">
        <f>=+Jan!BC20+Feb!BC20+Mar!BC20+Apr!BC20+May!BC20</f>
      </c>
      <c r="BD20" s="34">
        <f>=+Jan!BD20+Feb!BD20+Mar!BD20+Apr!BD20+May!BD20</f>
      </c>
      <c r="BE20" s="34">
        <f>=+Jan!BE20+Feb!BE20+Mar!BE20+Apr!BE20+May!BE20</f>
      </c>
      <c r="BF20" s="34">
        <f>=+Jan!BF20+Feb!BF20+Mar!BF20+Apr!BF20+May!BF20</f>
      </c>
      <c r="BG20" s="34">
        <f>=+Jan!BG20+Feb!BG20+Mar!BG20+Apr!BG20+May!BG20</f>
      </c>
      <c r="BH20" s="34">
        <f>=+Jan!BH20+Feb!BH20+Mar!BH20+Apr!BH20+May!BH20</f>
      </c>
      <c r="BI20" s="34">
        <f>=+Jan!BI20+Feb!BI20+Mar!BI20+Apr!BI20+May!BI20</f>
      </c>
      <c r="BJ20" s="34">
        <f>=+Jan!BJ20+Feb!BJ20+Mar!BJ20+Apr!BJ20+May!BJ20</f>
      </c>
      <c r="BK20" s="34">
        <f>=+Jan!BK20+Feb!BK20+Mar!BK20+Apr!BK20+May!BK20</f>
      </c>
      <c r="BL20" s="34">
        <f>=+Jan!BL20+Feb!BL20+Mar!BL20+Apr!BL20+May!BL20</f>
      </c>
      <c r="BM20" s="34">
        <f>=+Jan!BM20+Feb!BM20+Mar!BM20+Apr!BM20+May!BM20</f>
      </c>
      <c r="BN20" s="34">
        <f>=+Jan!BN20+Feb!BN20+Mar!BN20+Apr!BN20+May!BN20</f>
      </c>
      <c r="BO20" s="34">
        <f>=+Jan!BO20+Feb!BO20+Mar!BO20+Apr!BO20+May!BO20</f>
      </c>
      <c r="BP20" s="34">
        <f>=+Jan!BP20+Feb!BP20+Mar!BP20+Apr!BP20+May!BP20</f>
      </c>
      <c r="BQ20" s="34">
        <f>=+Jan!BQ20+Feb!BQ20+Mar!BQ20+Apr!BQ20+May!BQ20</f>
      </c>
      <c r="BR20" s="34">
        <f>=+Jan!BR20+Feb!BR20+Mar!BR20+Apr!BR20+May!BR20</f>
      </c>
      <c r="BS20" s="34">
        <f>=+Jan!BS20+Feb!BS20+Mar!BS20+Apr!BS20+May!BS20</f>
      </c>
      <c r="BT20" s="34">
        <f>=+Jan!BT20+Feb!BT20+Mar!BT20+Apr!BT20+May!BT20</f>
      </c>
      <c r="BU20" s="34">
        <f>=+Jan!BU20+Feb!BU20+Mar!BU20+Apr!BU20+May!BU20</f>
      </c>
      <c r="BV20" s="34">
        <f>=+Jan!BV20+Feb!BV20+Mar!BV20+Apr!BV20+May!BV20</f>
      </c>
      <c r="BW20" s="34">
        <f>=+Jan!BW20+Feb!BW20+Mar!BW20+Apr!BW20+May!BW20</f>
      </c>
      <c r="BX20" s="34">
        <f>=+Jan!BX20+Feb!BX20+Mar!BX20+Apr!BX20+May!BX20</f>
      </c>
      <c r="BY20" s="34">
        <f>=+Jan!BY20+Feb!BY20+Mar!BY20+Apr!BY20+May!BY20</f>
      </c>
      <c r="BZ20" s="34">
        <f>=+Jan!BZ20+Feb!BZ20+Mar!BZ20+Apr!BZ20+May!BZ20</f>
      </c>
      <c r="CA20" s="34">
        <f>=+Jan!CA20+Feb!CA20+Mar!CA20+Apr!CA20+May!CA20</f>
      </c>
      <c r="CB20" s="34">
        <f>=+Jan!CB20+Feb!CB20+Mar!CB20+Apr!CB20+May!CB20</f>
      </c>
      <c r="CC20" s="34">
        <f>=+Jan!CC20+Feb!CC20+Mar!CC20+Apr!CC20+May!CC20</f>
      </c>
      <c r="CD20" s="34">
        <f>=+Jan!CD20+Feb!CD20+Mar!CD20+Apr!CD20+May!CD20</f>
      </c>
      <c r="CE20" s="34">
        <f>=+Jan!CE20+Feb!CE20+Mar!CE20+Apr!CE20+May!CE20</f>
      </c>
      <c r="CF20" s="34">
        <f>=+Jan!CF20+Feb!CF20+Mar!CF20+Apr!CF20+May!CF20</f>
      </c>
      <c r="CG20" s="35">
        <f t="shared" si="2"/>
        <v>0</v>
      </c>
      <c r="CH20" s="36">
        <f t="shared" si="3"/>
        <v>0</v>
      </c>
      <c r="CI20" s="36">
        <f t="shared" si="4"/>
        <v>0</v>
      </c>
      <c r="CJ20" s="34">
        <f>=+Jan!CJ20+Feb!CJ20+Mar!CJ20+Apr!CJ20+May!CJ20</f>
      </c>
      <c r="CK20" s="34">
        <f>=+Jan!CK20+Feb!CK20+Mar!CK20+Apr!CK20+May!CK20</f>
      </c>
      <c r="CL20" s="34">
        <f>=+Jan!CL20+Feb!CL20+Mar!CL20+Apr!CL20+May!CL20</f>
      </c>
      <c r="CM20" s="37" t="e">
        <f t="shared" si="18"/>
        <v>#VALUE!</v>
      </c>
      <c r="CN20" s="38" t="e">
        <f t="shared" si="19"/>
        <v>#VALUE!</v>
      </c>
      <c r="CP20" s="34">
        <f>=+Jan!CP20+Feb!CP20+Mar!CP20+Apr!CP20+May!CP20</f>
      </c>
      <c r="CQ20" s="34">
        <f>=+Jan!CQ20+Feb!CQ20+Mar!CQ20+Apr!CQ20+May!CQ20</f>
      </c>
      <c r="CR20" s="34">
        <f>=+Jan!CR20+Feb!CR20+Mar!CR20+Apr!CR20+May!CR20</f>
      </c>
      <c r="CT20" s="39" t="e">
        <f t="shared" si="5"/>
        <v>#VALUE!</v>
      </c>
      <c r="CV20" s="36">
        <f t="shared" si="6"/>
        <v>0</v>
      </c>
      <c r="CX20" s="34">
        <f>=+Jan!CX20+Feb!CX20+Mar!CX20+Apr!CX20+May!CX20</f>
      </c>
      <c r="CY20" s="34">
        <f>=+Jan!CY20+Feb!CY20+Mar!CY20+Apr!CY20+May!CY20</f>
      </c>
      <c r="CZ20" s="34">
        <f>=+Jan!CZ20+Feb!CZ20+Mar!CZ20+Apr!CZ20+May!CZ20</f>
      </c>
      <c r="DA20" s="34">
        <f>=+Jan!DA20+Feb!DA20+Mar!DA20+Apr!DA20+May!DA20</f>
      </c>
      <c r="DB20" s="34">
        <f>=+Jan!DB20+Feb!DB20+Mar!DB20+Apr!DB20+May!DB20</f>
      </c>
      <c r="DC20" s="36">
        <f t="shared" si="10"/>
        <v>0</v>
      </c>
      <c r="DE20" s="34">
        <f>=+Jan!DE20+Feb!DE20+Mar!DE20+Apr!DE20+May!DE20</f>
      </c>
      <c r="DF20" s="34">
        <f>=+Jan!DF20+Feb!DF20+Mar!DF20+Apr!DF20+May!DF20</f>
      </c>
      <c r="DG20" s="36">
        <f t="shared" si="11"/>
        <v>0</v>
      </c>
      <c r="DI20" s="34">
        <f>=+Jan!DI20+Feb!DI20+Mar!DI20+Apr!DI20+May!DI20</f>
      </c>
      <c r="DJ20" s="36">
        <f t="shared" si="20"/>
        <v>0</v>
      </c>
      <c r="DK20" s="34">
        <f>=+Jan!DK20+Feb!DK20+Mar!DK20+Apr!DK20+May!DK20</f>
      </c>
      <c r="DL20" s="34">
        <f>=+Jan!DL20+Feb!DL20+Mar!DL20+Apr!DL20+May!DL20</f>
      </c>
      <c r="DM20" s="34">
        <f>=+Jan!DM20+Feb!DM20+Mar!DM20+Apr!DM20+May!DM20</f>
      </c>
      <c r="DN20" s="34">
        <f>=+Jan!DN20+Feb!DN20+Mar!DN20+Apr!DN20+May!DN20</f>
      </c>
      <c r="DV20" s="25"/>
      <c r="DW20" s="25"/>
    </row>
    <row r="21" ht="20.1" customHeight="1" spans="1:127" x14ac:dyDescent="0.25" outlineLevel="1" collapsed="1">
      <c r="A21" s="32">
        <f t="shared" si="7"/>
        <v>18</v>
      </c>
      <c r="B21" s="19" t="s">
        <v>142</v>
      </c>
      <c r="C21" s="33" t="e">
        <f t="shared" si="1"/>
        <v>#VALUE!</v>
      </c>
      <c r="D21" s="33">
        <f t="shared" si="8"/>
        <v>0</v>
      </c>
      <c r="E21" s="33">
        <f t="shared" si="9"/>
        <v>0</v>
      </c>
      <c r="F21" s="34">
        <f>=+Jan!F21+Feb!F21+Mar!F21+Apr!F21+May!F21</f>
      </c>
      <c r="G21" s="34">
        <f>=+Jan!G21+Feb!G21+Mar!G21+Apr!G21+May!G21</f>
      </c>
      <c r="H21" s="34">
        <f>=+Jan!H21+Feb!H21+Mar!H21+Apr!H21+May!H21</f>
      </c>
      <c r="I21" s="34">
        <f>=+Jan!I21+Feb!I21+Mar!I21+Apr!I21+May!I21</f>
      </c>
      <c r="J21" s="34">
        <f>=+Jan!J21+Feb!J21+Mar!J21+Apr!J21+May!J21</f>
      </c>
      <c r="K21" s="34">
        <f>=+Jan!K21+Feb!K21+Mar!K21+Apr!K21+May!K21</f>
      </c>
      <c r="L21" s="35">
        <f t="shared" si="17"/>
        <v>0</v>
      </c>
      <c r="M21" s="34">
        <f>=+Jan!M21+Feb!M21+Mar!M21+Apr!M21+May!M21</f>
      </c>
      <c r="N21" s="34">
        <f>=+Jan!N21+Feb!N21+Mar!N21+Apr!N21+May!N21</f>
      </c>
      <c r="O21" s="35">
        <f t="shared" si="13"/>
        <v>0</v>
      </c>
      <c r="P21" s="34">
        <f>=+Jan!P21+Feb!P21+Mar!P21+Apr!P21+May!P21</f>
      </c>
      <c r="Q21" s="34">
        <f>=+Jan!Q21+Feb!Q21+Mar!Q21+Apr!Q21+May!Q21</f>
      </c>
      <c r="R21" s="35">
        <f t="shared" si="14"/>
        <v>0</v>
      </c>
      <c r="S21" s="34">
        <f>=+Jan!S21+Feb!S21+Mar!S21+Apr!S21+May!S21</f>
      </c>
      <c r="T21" s="34">
        <f>=+Jan!T21+Feb!T21+Mar!T21+Apr!T21+May!T21</f>
      </c>
      <c r="U21" s="34">
        <f>=+Jan!U21+Feb!U21+Mar!U21+Apr!U21+May!U21</f>
      </c>
      <c r="V21" s="34">
        <f>=+Jan!V21+Feb!V21+Mar!V21+Apr!V21+May!V21</f>
      </c>
      <c r="W21" s="34">
        <f>=+Jan!W21+Feb!W21+Mar!W21+Apr!W21+May!W21</f>
      </c>
      <c r="X21" s="34">
        <f>=+Jan!X21+Feb!X21+Mar!X21+Apr!X21+May!X21</f>
      </c>
      <c r="Y21" s="34">
        <f>=+Jan!Y21+Feb!Y21+Mar!Y21+Apr!Y21+May!Y21</f>
      </c>
      <c r="Z21" s="34">
        <f>=+Jan!Z21+Feb!Z21+Mar!Z21+Apr!Z21+May!Z21</f>
      </c>
      <c r="AA21" s="34">
        <f>=+Jan!AA21+Feb!AA21+Mar!AA21+Apr!AA21+May!AA21</f>
      </c>
      <c r="AB21" s="35">
        <f t="shared" si="15"/>
        <v>0</v>
      </c>
      <c r="AC21" s="34">
        <f>=+Jan!AC21+Feb!AC21+Mar!AC21+Apr!AC21+May!AC21</f>
      </c>
      <c r="AD21" s="34">
        <f>=+Jan!AD21+Feb!AD21+Mar!AD21+Apr!AD21+May!AD21</f>
      </c>
      <c r="AE21" s="34">
        <f>=+Jan!AE21+Feb!AE21+Mar!AE21+Apr!AE21+May!AE21</f>
      </c>
      <c r="AF21" s="34">
        <f>=+Jan!AF21+Feb!AF21+Mar!AF21+Apr!AF21+May!AF21</f>
      </c>
      <c r="AG21" s="34">
        <f>=+Jan!AG21+Feb!AG21+Mar!AG21+Apr!AG21+May!AG21</f>
      </c>
      <c r="AH21" s="34">
        <f>=+Jan!AH21+Feb!AH21+Mar!AH21+Apr!AH21+May!AH21</f>
      </c>
      <c r="AI21" s="34">
        <f>=+Jan!AI21+Feb!AI21+Mar!AI21+Apr!AI21+May!AI21</f>
      </c>
      <c r="AJ21" s="34">
        <f>=+Jan!AJ21+Feb!AJ21+Mar!AJ21+Apr!AJ21+May!AJ21</f>
      </c>
      <c r="AK21" s="34">
        <f>=+Jan!AK21+Feb!AK21+Mar!AK21+Apr!AK21+May!AK21</f>
      </c>
      <c r="AL21" s="34">
        <f>=+Jan!AL21+Feb!AL21+Mar!AL21+Apr!AL21+May!AL21</f>
      </c>
      <c r="AM21" s="34">
        <f>=+Jan!AM21+Feb!AM21+Mar!AM21+Apr!AM21+May!AM21</f>
      </c>
      <c r="AN21" s="34">
        <f>=+Jan!AN21+Feb!AN21+Mar!AN21+Apr!AN21+May!AN21</f>
      </c>
      <c r="AO21" s="34">
        <f>=+Jan!AO21+Feb!AO21+Mar!AO21+Apr!AO21+May!AO21</f>
      </c>
      <c r="AP21" s="34">
        <f>=+Jan!AP21+Feb!AP21+Mar!AP21+Apr!AP21+May!AP21</f>
      </c>
      <c r="AQ21" s="34">
        <f>=+Jan!AQ21+Feb!AQ21+Mar!AQ21+Apr!AQ21+May!AQ21</f>
      </c>
      <c r="AR21" s="34">
        <f>=+Jan!AR21+Feb!AR21+Mar!AR21+Apr!AR21+May!AR21</f>
      </c>
      <c r="AS21" s="34">
        <f>=+Jan!AS21+Feb!AS21+Mar!AS21+Apr!AS21+May!AS21</f>
      </c>
      <c r="AT21" s="34">
        <f>=+Jan!AT21+Feb!AT21+Mar!AT21+Apr!AT21+May!AT21</f>
      </c>
      <c r="AU21" s="34">
        <f>=+Jan!AU21+Feb!AU21+Mar!AU21+Apr!AU21+May!AU21</f>
      </c>
      <c r="AV21" s="34">
        <f>=+Jan!AV21+Feb!AV21+Mar!AV21+Apr!AV21+May!AV21</f>
      </c>
      <c r="AW21" s="34">
        <f>=+Jan!AW21+Feb!AW21+Mar!AW21+Apr!AW21+May!AW21</f>
      </c>
      <c r="AX21" s="34">
        <f>=+Jan!AX21+Feb!AX21+Mar!AX21+Apr!AX21+May!AX21</f>
      </c>
      <c r="AY21" s="34">
        <f>=+Jan!AY21+Feb!AY21+Mar!AY21+Apr!AY21+May!AY21</f>
      </c>
      <c r="AZ21" s="34">
        <f>=+Jan!AZ21+Feb!AZ21+Mar!AZ21+Apr!AZ21+May!AZ21</f>
      </c>
      <c r="BA21" s="34">
        <f>=+Jan!BA21+Feb!BA21+Mar!BA21+Apr!BA21+May!BA21</f>
      </c>
      <c r="BB21" s="34">
        <f>=+Jan!BB21+Feb!BB21+Mar!BB21+Apr!BB21+May!BB21</f>
      </c>
      <c r="BC21" s="34">
        <f>=+Jan!BC21+Feb!BC21+Mar!BC21+Apr!BC21+May!BC21</f>
      </c>
      <c r="BD21" s="34">
        <f>=+Jan!BD21+Feb!BD21+Mar!BD21+Apr!BD21+May!BD21</f>
      </c>
      <c r="BE21" s="34">
        <f>=+Jan!BE21+Feb!BE21+Mar!BE21+Apr!BE21+May!BE21</f>
      </c>
      <c r="BF21" s="34">
        <f>=+Jan!BF21+Feb!BF21+Mar!BF21+Apr!BF21+May!BF21</f>
      </c>
      <c r="BG21" s="34">
        <f>=+Jan!BG21+Feb!BG21+Mar!BG21+Apr!BG21+May!BG21</f>
      </c>
      <c r="BH21" s="34">
        <f>=+Jan!BH21+Feb!BH21+Mar!BH21+Apr!BH21+May!BH21</f>
      </c>
      <c r="BI21" s="34">
        <f>=+Jan!BI21+Feb!BI21+Mar!BI21+Apr!BI21+May!BI21</f>
      </c>
      <c r="BJ21" s="34">
        <f>=+Jan!BJ21+Feb!BJ21+Mar!BJ21+Apr!BJ21+May!BJ21</f>
      </c>
      <c r="BK21" s="34">
        <f>=+Jan!BK21+Feb!BK21+Mar!BK21+Apr!BK21+May!BK21</f>
      </c>
      <c r="BL21" s="34">
        <f>=+Jan!BL21+Feb!BL21+Mar!BL21+Apr!BL21+May!BL21</f>
      </c>
      <c r="BM21" s="34">
        <f>=+Jan!BM21+Feb!BM21+Mar!BM21+Apr!BM21+May!BM21</f>
      </c>
      <c r="BN21" s="34">
        <f>=+Jan!BN21+Feb!BN21+Mar!BN21+Apr!BN21+May!BN21</f>
      </c>
      <c r="BO21" s="34">
        <f>=+Jan!BO21+Feb!BO21+Mar!BO21+Apr!BO21+May!BO21</f>
      </c>
      <c r="BP21" s="34">
        <f>=+Jan!BP21+Feb!BP21+Mar!BP21+Apr!BP21+May!BP21</f>
      </c>
      <c r="BQ21" s="34">
        <f>=+Jan!BQ21+Feb!BQ21+Mar!BQ21+Apr!BQ21+May!BQ21</f>
      </c>
      <c r="BR21" s="34">
        <f>=+Jan!BR21+Feb!BR21+Mar!BR21+Apr!BR21+May!BR21</f>
      </c>
      <c r="BS21" s="34">
        <f>=+Jan!BS21+Feb!BS21+Mar!BS21+Apr!BS21+May!BS21</f>
      </c>
      <c r="BT21" s="34">
        <f>=+Jan!BT21+Feb!BT21+Mar!BT21+Apr!BT21+May!BT21</f>
      </c>
      <c r="BU21" s="34">
        <f>=+Jan!BU21+Feb!BU21+Mar!BU21+Apr!BU21+May!BU21</f>
      </c>
      <c r="BV21" s="34">
        <f>=+Jan!BV21+Feb!BV21+Mar!BV21+Apr!BV21+May!BV21</f>
      </c>
      <c r="BW21" s="34">
        <f>=+Jan!BW21+Feb!BW21+Mar!BW21+Apr!BW21+May!BW21</f>
      </c>
      <c r="BX21" s="34">
        <f>=+Jan!BX21+Feb!BX21+Mar!BX21+Apr!BX21+May!BX21</f>
      </c>
      <c r="BY21" s="34">
        <f>=+Jan!BY21+Feb!BY21+Mar!BY21+Apr!BY21+May!BY21</f>
      </c>
      <c r="BZ21" s="34">
        <f>=+Jan!BZ21+Feb!BZ21+Mar!BZ21+Apr!BZ21+May!BZ21</f>
      </c>
      <c r="CA21" s="34">
        <f>=+Jan!CA21+Feb!CA21+Mar!CA21+Apr!CA21+May!CA21</f>
      </c>
      <c r="CB21" s="34">
        <f>=+Jan!CB21+Feb!CB21+Mar!CB21+Apr!CB21+May!CB21</f>
      </c>
      <c r="CC21" s="34">
        <f>=+Jan!CC21+Feb!CC21+Mar!CC21+Apr!CC21+May!CC21</f>
      </c>
      <c r="CD21" s="34">
        <f>=+Jan!CD21+Feb!CD21+Mar!CD21+Apr!CD21+May!CD21</f>
      </c>
      <c r="CE21" s="34">
        <f>=+Jan!CE21+Feb!CE21+Mar!CE21+Apr!CE21+May!CE21</f>
      </c>
      <c r="CF21" s="34">
        <f>=+Jan!CF21+Feb!CF21+Mar!CF21+Apr!CF21+May!CF21</f>
      </c>
      <c r="CG21" s="35">
        <f t="shared" si="2"/>
        <v>0</v>
      </c>
      <c r="CH21" s="36">
        <f t="shared" si="3"/>
        <v>0</v>
      </c>
      <c r="CI21" s="36">
        <f t="shared" si="4"/>
        <v>0</v>
      </c>
      <c r="CJ21" s="34">
        <f>=+Jan!CJ21+Feb!CJ21+Mar!CJ21+Apr!CJ21+May!CJ21</f>
      </c>
      <c r="CK21" s="34">
        <f>=+Jan!CK21+Feb!CK21+Mar!CK21+Apr!CK21+May!CK21</f>
      </c>
      <c r="CL21" s="34">
        <f>=+Jan!CL21+Feb!CL21+Mar!CL21+Apr!CL21+May!CL21</f>
      </c>
      <c r="CM21" s="37" t="e">
        <f t="shared" si="18"/>
        <v>#VALUE!</v>
      </c>
      <c r="CN21" s="38" t="e">
        <f t="shared" si="19"/>
        <v>#VALUE!</v>
      </c>
      <c r="CP21" s="34">
        <f>=+Jan!CP21+Feb!CP21+Mar!CP21+Apr!CP21+May!CP21</f>
      </c>
      <c r="CQ21" s="34">
        <f>=+Jan!CQ21+Feb!CQ21+Mar!CQ21+Apr!CQ21+May!CQ21</f>
      </c>
      <c r="CR21" s="34">
        <f>=+Jan!CR21+Feb!CR21+Mar!CR21+Apr!CR21+May!CR21</f>
      </c>
      <c r="CT21" s="39" t="e">
        <f t="shared" si="5"/>
        <v>#VALUE!</v>
      </c>
      <c r="CV21" s="36">
        <f t="shared" si="6"/>
        <v>0</v>
      </c>
      <c r="CX21" s="34">
        <f>=+Jan!CX21+Feb!CX21+Mar!CX21+Apr!CX21+May!CX21</f>
      </c>
      <c r="CY21" s="34">
        <f>=+Jan!CY21+Feb!CY21+Mar!CY21+Apr!CY21+May!CY21</f>
      </c>
      <c r="CZ21" s="34">
        <f>=+Jan!CZ21+Feb!CZ21+Mar!CZ21+Apr!CZ21+May!CZ21</f>
      </c>
      <c r="DA21" s="34">
        <f>=+Jan!DA21+Feb!DA21+Mar!DA21+Apr!DA21+May!DA21</f>
      </c>
      <c r="DB21" s="34">
        <f>=+Jan!DB21+Feb!DB21+Mar!DB21+Apr!DB21+May!DB21</f>
      </c>
      <c r="DC21" s="36">
        <f t="shared" si="10"/>
        <v>0</v>
      </c>
      <c r="DE21" s="34">
        <f>=+Jan!DE21+Feb!DE21+Mar!DE21+Apr!DE21+May!DE21</f>
      </c>
      <c r="DF21" s="34">
        <f>=+Jan!DF21+Feb!DF21+Mar!DF21+Apr!DF21+May!DF21</f>
      </c>
      <c r="DG21" s="36">
        <f t="shared" si="11"/>
        <v>0</v>
      </c>
      <c r="DI21" s="34">
        <f>=+Jan!DI21+Feb!DI21+Mar!DI21+Apr!DI21+May!DI21</f>
      </c>
      <c r="DJ21" s="36">
        <f t="shared" si="20"/>
        <v>0</v>
      </c>
      <c r="DK21" s="34">
        <f>=+Jan!DK21+Feb!DK21+Mar!DK21+Apr!DK21+May!DK21</f>
      </c>
      <c r="DL21" s="34">
        <f>=+Jan!DL21+Feb!DL21+Mar!DL21+Apr!DL21+May!DL21</f>
      </c>
      <c r="DM21" s="34">
        <f>=+Jan!DM21+Feb!DM21+Mar!DM21+Apr!DM21+May!DM21</f>
      </c>
      <c r="DN21" s="34">
        <f>=+Jan!DN21+Feb!DN21+Mar!DN21+Apr!DN21+May!DN21</f>
      </c>
      <c r="DV21" s="25"/>
      <c r="DW21" s="25"/>
    </row>
    <row r="22" ht="20.1" customHeight="1" spans="1:127" x14ac:dyDescent="0.25">
      <c r="A22" s="3">
        <f t="shared" si="7"/>
        <v>19</v>
      </c>
      <c r="B22" s="19" t="s">
        <v>143</v>
      </c>
      <c r="C22" s="33">
        <f t="shared" si="1"/>
        <v>0</v>
      </c>
      <c r="D22" s="40">
        <f t="shared" si="8"/>
        <v>0</v>
      </c>
      <c r="E22" s="33">
        <f t="shared" si="9"/>
        <v>0</v>
      </c>
      <c r="F22" s="36">
        <f t="shared" ref="F22:K22" si="21">SUM(F7:F21)</f>
        <v>0</v>
      </c>
      <c r="G22" s="36">
        <f t="shared" si="21"/>
        <v>0</v>
      </c>
      <c r="H22" s="36">
        <f t="shared" si="21"/>
        <v>0</v>
      </c>
      <c r="I22" s="36">
        <f t="shared" si="21"/>
        <v>0</v>
      </c>
      <c r="J22" s="36">
        <f t="shared" si="21"/>
        <v>0</v>
      </c>
      <c r="K22" s="36">
        <f t="shared" si="21"/>
        <v>0</v>
      </c>
      <c r="L22" s="35">
        <f t="shared" si="12"/>
        <v>0</v>
      </c>
      <c r="M22" s="36">
        <f t="shared" ref="M22:N22" si="22">SUM(M7:M21)</f>
        <v>0</v>
      </c>
      <c r="N22" s="36">
        <f t="shared" si="22"/>
        <v>0</v>
      </c>
      <c r="O22" s="35">
        <f t="shared" si="13"/>
        <v>0</v>
      </c>
      <c r="P22" s="36">
        <f t="shared" ref="P22:Q22" si="23">SUM(P7:P21)</f>
        <v>0</v>
      </c>
      <c r="Q22" s="36">
        <f t="shared" si="23"/>
        <v>0</v>
      </c>
      <c r="R22" s="35">
        <f t="shared" si="14"/>
        <v>0</v>
      </c>
      <c r="S22" s="36">
        <f t="shared" ref="S22:AA22" si="24">SUM(S7:S21)</f>
        <v>0</v>
      </c>
      <c r="T22" s="36">
        <f t="shared" si="24"/>
        <v>0</v>
      </c>
      <c r="U22" s="36">
        <f t="shared" si="24"/>
        <v>0</v>
      </c>
      <c r="V22" s="36">
        <f t="shared" si="24"/>
        <v>0</v>
      </c>
      <c r="W22" s="36">
        <f t="shared" si="24"/>
        <v>0</v>
      </c>
      <c r="X22" s="36">
        <f t="shared" si="24"/>
        <v>0</v>
      </c>
      <c r="Y22" s="36">
        <f t="shared" si="24"/>
        <v>0</v>
      </c>
      <c r="Z22" s="36">
        <f t="shared" si="24"/>
        <v>0</v>
      </c>
      <c r="AA22" s="36">
        <f t="shared" si="24"/>
        <v>0</v>
      </c>
      <c r="AB22" s="35">
        <f t="shared" si="15"/>
        <v>0</v>
      </c>
      <c r="AC22" s="36">
        <f t="shared" ref="AC22:CF22" si="25">SUM(AC7:AC21)</f>
        <v>0</v>
      </c>
      <c r="AD22" s="36">
        <f t="shared" si="25"/>
        <v>0</v>
      </c>
      <c r="AE22" s="36">
        <f t="shared" si="25"/>
        <v>0</v>
      </c>
      <c r="AF22" s="36">
        <f t="shared" si="25"/>
        <v>0</v>
      </c>
      <c r="AG22" s="36">
        <f t="shared" si="25"/>
        <v>0</v>
      </c>
      <c r="AH22" s="36">
        <f t="shared" si="25"/>
        <v>0</v>
      </c>
      <c r="AI22" s="36">
        <f t="shared" si="25"/>
        <v>0</v>
      </c>
      <c r="AJ22" s="36">
        <f t="shared" si="25"/>
        <v>0</v>
      </c>
      <c r="AK22" s="36">
        <f t="shared" si="25"/>
        <v>0</v>
      </c>
      <c r="AL22" s="36">
        <f t="shared" si="25"/>
        <v>0</v>
      </c>
      <c r="AM22" s="36">
        <f t="shared" si="25"/>
        <v>0</v>
      </c>
      <c r="AN22" s="36">
        <f t="shared" si="25"/>
        <v>0</v>
      </c>
      <c r="AO22" s="36">
        <f t="shared" si="25"/>
        <v>0</v>
      </c>
      <c r="AP22" s="36">
        <f t="shared" si="25"/>
        <v>0</v>
      </c>
      <c r="AQ22" s="36">
        <f t="shared" si="25"/>
        <v>0</v>
      </c>
      <c r="AR22" s="36">
        <f t="shared" si="25"/>
        <v>0</v>
      </c>
      <c r="AS22" s="36">
        <f t="shared" si="25"/>
        <v>0</v>
      </c>
      <c r="AT22" s="36">
        <f t="shared" si="25"/>
        <v>0</v>
      </c>
      <c r="AU22" s="36">
        <f t="shared" si="25"/>
        <v>0</v>
      </c>
      <c r="AV22" s="36">
        <f t="shared" si="25"/>
        <v>0</v>
      </c>
      <c r="AW22" s="36">
        <f t="shared" si="25"/>
        <v>0</v>
      </c>
      <c r="AX22" s="36">
        <f t="shared" si="25"/>
        <v>0</v>
      </c>
      <c r="AY22" s="36">
        <f t="shared" si="25"/>
        <v>0</v>
      </c>
      <c r="AZ22" s="36">
        <f t="shared" si="25"/>
        <v>0</v>
      </c>
      <c r="BA22" s="36">
        <f t="shared" si="25"/>
        <v>0</v>
      </c>
      <c r="BB22" s="36">
        <f t="shared" si="25"/>
        <v>0</v>
      </c>
      <c r="BC22" s="36">
        <f t="shared" si="25"/>
        <v>0</v>
      </c>
      <c r="BD22" s="36">
        <f t="shared" si="25"/>
        <v>0</v>
      </c>
      <c r="BE22" s="36">
        <f t="shared" si="25"/>
        <v>0</v>
      </c>
      <c r="BF22" s="36">
        <f t="shared" si="25"/>
        <v>0</v>
      </c>
      <c r="BG22" s="36">
        <f t="shared" si="25"/>
        <v>0</v>
      </c>
      <c r="BH22" s="36">
        <f t="shared" si="25"/>
        <v>0</v>
      </c>
      <c r="BI22" s="36">
        <f t="shared" si="25"/>
        <v>0</v>
      </c>
      <c r="BJ22" s="36">
        <f t="shared" si="25"/>
        <v>0</v>
      </c>
      <c r="BK22" s="36">
        <f t="shared" si="25"/>
        <v>0</v>
      </c>
      <c r="BL22" s="36">
        <f t="shared" si="25"/>
        <v>0</v>
      </c>
      <c r="BM22" s="36">
        <f t="shared" si="25"/>
        <v>0</v>
      </c>
      <c r="BN22" s="36">
        <f t="shared" si="25"/>
        <v>0</v>
      </c>
      <c r="BO22" s="36">
        <f t="shared" si="25"/>
        <v>0</v>
      </c>
      <c r="BP22" s="36">
        <f t="shared" si="25"/>
        <v>0</v>
      </c>
      <c r="BQ22" s="36">
        <f t="shared" si="25"/>
        <v>0</v>
      </c>
      <c r="BR22" s="36">
        <f t="shared" si="25"/>
        <v>0</v>
      </c>
      <c r="BS22" s="36">
        <f t="shared" si="25"/>
        <v>0</v>
      </c>
      <c r="BT22" s="36">
        <f t="shared" si="25"/>
        <v>0</v>
      </c>
      <c r="BU22" s="36">
        <f t="shared" si="25"/>
        <v>0</v>
      </c>
      <c r="BV22" s="36">
        <f t="shared" si="25"/>
        <v>0</v>
      </c>
      <c r="BW22" s="36">
        <f t="shared" si="25"/>
        <v>0</v>
      </c>
      <c r="BX22" s="36">
        <f t="shared" si="25"/>
        <v>0</v>
      </c>
      <c r="BY22" s="36">
        <f t="shared" si="25"/>
        <v>0</v>
      </c>
      <c r="BZ22" s="36">
        <f t="shared" si="25"/>
        <v>0</v>
      </c>
      <c r="CA22" s="36">
        <f t="shared" si="25"/>
        <v>0</v>
      </c>
      <c r="CB22" s="36">
        <f t="shared" si="25"/>
        <v>0</v>
      </c>
      <c r="CC22" s="36">
        <f t="shared" si="25"/>
        <v>0</v>
      </c>
      <c r="CD22" s="36">
        <f t="shared" si="25"/>
        <v>0</v>
      </c>
      <c r="CE22" s="36">
        <f t="shared" si="25"/>
        <v>0</v>
      </c>
      <c r="CF22" s="36">
        <f t="shared" si="25"/>
        <v>0</v>
      </c>
      <c r="CG22" s="36">
        <f t="shared" si="2"/>
        <v>0</v>
      </c>
      <c r="CH22" s="41">
        <f t="shared" ref="CH22:CI22" si="26">SUM(CH7:CH21)</f>
        <v>0</v>
      </c>
      <c r="CI22" s="41">
        <f t="shared" si="26"/>
        <v>0</v>
      </c>
      <c r="CJ22" s="36">
        <f t="shared" ref="CJ22:CL22" si="27">SUM(CJ7:CJ21)</f>
        <v>0</v>
      </c>
      <c r="CK22" s="36">
        <f t="shared" si="27"/>
        <v>0</v>
      </c>
      <c r="CL22" s="36">
        <f t="shared" si="27"/>
        <v>0</v>
      </c>
      <c r="CM22" s="37">
        <f>C22-CL22</f>
        <v>0</v>
      </c>
      <c r="CN22" s="38">
        <f t="shared" si="19"/>
      </c>
      <c r="CP22" s="36">
        <f t="shared" ref="CP22:CR22" si="28">SUM(CP7:CP21)</f>
        <v>0</v>
      </c>
      <c r="CQ22" s="36">
        <f t="shared" si="28"/>
        <v>0</v>
      </c>
      <c r="CR22" s="36">
        <f t="shared" si="28"/>
        <v>0</v>
      </c>
      <c r="CT22" s="39">
        <f t="shared" si="5"/>
        <v>0</v>
      </c>
      <c r="CV22" s="36">
        <f t="shared" si="6"/>
        <v>0</v>
      </c>
      <c r="CX22" s="36">
        <f t="shared" ref="CX22:DB22" si="29">SUM(CX7:CX21)</f>
        <v>0</v>
      </c>
      <c r="CY22" s="36">
        <f t="shared" si="29"/>
        <v>0</v>
      </c>
      <c r="CZ22" s="36">
        <f t="shared" si="29"/>
        <v>0</v>
      </c>
      <c r="DA22" s="36">
        <f t="shared" si="29"/>
        <v>0</v>
      </c>
      <c r="DB22" s="36">
        <f t="shared" si="29"/>
        <v>0</v>
      </c>
      <c r="DC22" s="36">
        <f t="shared" si="10"/>
        <v>0</v>
      </c>
      <c r="DE22" s="36">
        <f t="shared" ref="DE22:DF22" si="30">SUM(DE7:DE21)</f>
        <v>0</v>
      </c>
      <c r="DF22" s="36">
        <f t="shared" si="30"/>
        <v>0</v>
      </c>
      <c r="DG22" s="36">
        <f t="shared" si="11"/>
        <v>0</v>
      </c>
      <c r="DI22" s="36">
        <f t="shared" ref="DI22" si="31">SUM(DI7:DI21)</f>
        <v>0</v>
      </c>
      <c r="DJ22" s="36">
        <f t="shared" si="20"/>
        <v>0</v>
      </c>
      <c r="DK22" s="36">
        <f t="shared" ref="DK22:DN22" si="32">SUM(DK7:DK21)</f>
        <v>0</v>
      </c>
      <c r="DL22" s="36">
        <f t="shared" si="32"/>
        <v>0</v>
      </c>
      <c r="DM22" s="36">
        <f t="shared" si="32"/>
        <v>0</v>
      </c>
      <c r="DN22" s="36">
        <f t="shared" si="32"/>
        <v>0</v>
      </c>
      <c r="DV22" s="33">
        <f>$C22</f>
        <v>0</v>
      </c>
      <c r="DW22" s="33">
        <f>$C22</f>
        <v>0</v>
      </c>
    </row>
    <row r="23" ht="20.1" customHeight="1" hidden="1" spans="1:127" x14ac:dyDescent="0.25" outlineLevel="1" collapsed="1">
      <c r="A23" s="3">
        <f t="shared" si="7"/>
        <v>20</v>
      </c>
      <c r="B23" s="42"/>
      <c r="C23" s="43"/>
      <c r="D23" s="43"/>
      <c r="E23" s="43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5"/>
      <c r="CN23" s="46"/>
      <c r="CO23" s="47"/>
      <c r="CP23" s="44"/>
      <c r="CQ23" s="44"/>
      <c r="CR23" s="44"/>
      <c r="CS23" s="48"/>
      <c r="CT23" s="44"/>
      <c r="CU23" s="48"/>
      <c r="CV23" s="44"/>
      <c r="CW23" s="48"/>
      <c r="CX23" s="44"/>
      <c r="CY23" s="44"/>
      <c r="CZ23" s="44"/>
      <c r="DA23" s="44"/>
      <c r="DB23" s="44"/>
      <c r="DC23" s="44"/>
      <c r="DD23" s="48"/>
      <c r="DE23" s="44"/>
      <c r="DF23" s="44"/>
      <c r="DG23" s="44"/>
      <c r="DH23" s="48"/>
      <c r="DI23" s="44"/>
      <c r="DJ23" s="44"/>
      <c r="DK23" s="44"/>
      <c r="DL23" s="44"/>
      <c r="DM23" s="44"/>
      <c r="DN23" s="44"/>
      <c r="DV23" s="43"/>
      <c r="DW23" s="43"/>
    </row>
    <row r="24" ht="20.1" customHeight="1" hidden="1" spans="1:127" x14ac:dyDescent="0.25" outlineLevel="1" collapsed="1">
      <c r="A24" s="3">
        <f t="shared" si="7"/>
        <v>21</v>
      </c>
      <c r="B24" s="49" t="s">
        <v>144</v>
      </c>
      <c r="C24" s="50"/>
      <c r="D24" s="50"/>
      <c r="E24" s="5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28"/>
      <c r="CN24" s="29"/>
      <c r="CO24" s="1"/>
      <c r="CP24" s="3"/>
      <c r="CQ24" s="3"/>
      <c r="CR24" s="3"/>
      <c r="CT24" s="3"/>
      <c r="CV24" s="3"/>
      <c r="CX24" s="3"/>
      <c r="CY24" s="3"/>
      <c r="CZ24" s="3"/>
      <c r="DA24" s="3"/>
      <c r="DB24" s="3"/>
      <c r="DC24" s="3"/>
      <c r="DE24" s="3"/>
      <c r="DF24" s="3"/>
      <c r="DG24" s="3"/>
      <c r="DI24" s="3"/>
      <c r="DJ24" s="3"/>
      <c r="DK24" s="3"/>
      <c r="DL24" s="3"/>
      <c r="DM24" s="3"/>
      <c r="DN24" s="3"/>
      <c r="DV24" s="50"/>
      <c r="DW24" s="50"/>
    </row>
    <row r="25" ht="20.1" customHeight="1" hidden="1" spans="1:127" x14ac:dyDescent="0.25" outlineLevel="1" collapsed="1">
      <c r="A25" s="3">
        <f t="shared" si="7"/>
        <v>22</v>
      </c>
      <c r="B25" s="19" t="s">
        <v>145</v>
      </c>
      <c r="C25" s="51">
        <f>SUM(D25:E25)</f>
        <v>0</v>
      </c>
      <c r="D25" s="52">
        <f>=+Jan!D25+Feb!D25+Mar!D25+Apr!D25+May!D25</f>
      </c>
      <c r="E25" s="52">
        <f>=+Jan!E25+Feb!E25+Mar!E25+Apr!E25+May!E25</f>
      </c>
      <c r="F25" s="34"/>
      <c r="G25" s="34"/>
      <c r="H25" s="34"/>
      <c r="I25" s="34"/>
      <c r="J25" s="34"/>
      <c r="K25" s="34"/>
      <c r="L25" s="3"/>
      <c r="M25" s="34"/>
      <c r="N25" s="34"/>
      <c r="O25" s="3"/>
      <c r="P25" s="34"/>
      <c r="Q25" s="34"/>
      <c r="R25" s="3"/>
      <c r="S25" s="34"/>
      <c r="T25" s="34"/>
      <c r="U25" s="34"/>
      <c r="V25" s="34"/>
      <c r="W25" s="34"/>
      <c r="X25" s="34"/>
      <c r="Y25" s="34"/>
      <c r="Z25" s="34"/>
      <c r="AA25" s="34"/>
      <c r="AB25" s="3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"/>
      <c r="CH25" s="3"/>
      <c r="CI25" s="3"/>
      <c r="CJ25" s="34"/>
      <c r="CK25" s="34"/>
      <c r="CL25" s="34"/>
      <c r="CM25" s="37"/>
      <c r="CN25" s="38"/>
      <c r="CP25" s="34"/>
      <c r="CQ25" s="34"/>
      <c r="CR25" s="34"/>
      <c r="CT25" s="3"/>
      <c r="CV25" s="3"/>
      <c r="CX25" s="34"/>
      <c r="CY25" s="34"/>
      <c r="CZ25" s="34"/>
      <c r="DA25" s="34"/>
      <c r="DB25" s="34"/>
      <c r="DC25" s="3"/>
      <c r="DE25" s="34"/>
      <c r="DF25" s="34"/>
      <c r="DG25" s="3"/>
      <c r="DI25" s="34"/>
      <c r="DJ25" s="3"/>
      <c r="DK25" s="34"/>
      <c r="DL25" s="34"/>
      <c r="DM25" s="34"/>
      <c r="DN25" s="34"/>
      <c r="DV25" s="50">
        <v>7418.4</v>
      </c>
      <c r="DW25" s="50">
        <v>934.6</v>
      </c>
    </row>
    <row r="26" ht="20.1" customHeight="1" hidden="1" spans="1:127" x14ac:dyDescent="0.25" outlineLevel="1" collapsed="1">
      <c r="A26" s="3">
        <f t="shared" si="7"/>
        <v>23</v>
      </c>
      <c r="B26" s="19" t="s">
        <v>146</v>
      </c>
      <c r="C26" s="51">
        <f t="shared" ref="C26:C27" si="33">SUM(D26:E26)</f>
        <v>0</v>
      </c>
      <c r="D26" s="52">
        <f>=+Jan!D26+Feb!D26+Mar!D26+Apr!D26+May!D26</f>
      </c>
      <c r="E26" s="52">
        <f>=+Jan!E26+Feb!E26+Mar!E26+Apr!E26+May!E26</f>
      </c>
      <c r="F26" s="34"/>
      <c r="G26" s="34"/>
      <c r="H26" s="34"/>
      <c r="I26" s="34"/>
      <c r="J26" s="34"/>
      <c r="K26" s="34"/>
      <c r="L26" s="3"/>
      <c r="M26" s="34"/>
      <c r="N26" s="34"/>
      <c r="O26" s="3"/>
      <c r="P26" s="34"/>
      <c r="Q26" s="34"/>
      <c r="R26" s="3"/>
      <c r="S26" s="34"/>
      <c r="T26" s="34"/>
      <c r="U26" s="34"/>
      <c r="V26" s="34"/>
      <c r="W26" s="34"/>
      <c r="X26" s="34"/>
      <c r="Y26" s="34"/>
      <c r="Z26" s="34"/>
      <c r="AA26" s="34"/>
      <c r="AB26" s="3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"/>
      <c r="CH26" s="3"/>
      <c r="CI26" s="3"/>
      <c r="CJ26" s="34"/>
      <c r="CK26" s="34"/>
      <c r="CL26" s="34"/>
      <c r="CM26" s="37"/>
      <c r="CN26" s="38"/>
      <c r="CP26" s="34"/>
      <c r="CQ26" s="34"/>
      <c r="CR26" s="34"/>
      <c r="CT26" s="3"/>
      <c r="CV26" s="3"/>
      <c r="CX26" s="34"/>
      <c r="CY26" s="34"/>
      <c r="CZ26" s="34"/>
      <c r="DA26" s="34"/>
      <c r="DB26" s="34"/>
      <c r="DC26" s="3"/>
      <c r="DE26" s="34"/>
      <c r="DF26" s="34"/>
      <c r="DG26" s="3"/>
      <c r="DI26" s="34"/>
      <c r="DJ26" s="3"/>
      <c r="DK26" s="34"/>
      <c r="DL26" s="34"/>
      <c r="DM26" s="34"/>
      <c r="DN26" s="34"/>
      <c r="DV26" s="50">
        <v>-777.8</v>
      </c>
      <c r="DW26" s="50">
        <v>-24.4</v>
      </c>
    </row>
    <row r="27" ht="20.1" customHeight="1" hidden="1" spans="1:127" x14ac:dyDescent="0.25" outlineLevel="1" collapsed="1">
      <c r="A27" s="3">
        <f t="shared" si="7"/>
        <v>24</v>
      </c>
      <c r="B27" s="19" t="s">
        <v>147</v>
      </c>
      <c r="C27" s="53">
        <f t="shared" si="33"/>
        <v>0</v>
      </c>
      <c r="D27" s="54">
        <f>=+Jan!D27+Feb!D27+Mar!D27+Apr!D27+May!D27</f>
      </c>
      <c r="E27" s="54">
        <f>=+Jan!E27+Feb!E27+Mar!E27+Apr!E27+May!E27</f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28"/>
      <c r="CN27" s="29"/>
      <c r="CO27" s="1"/>
      <c r="CP27" s="3"/>
      <c r="CQ27" s="3"/>
      <c r="CR27" s="3"/>
      <c r="CT27" s="3"/>
      <c r="CV27" s="3"/>
      <c r="CX27" s="3"/>
      <c r="CY27" s="3"/>
      <c r="CZ27" s="3"/>
      <c r="DA27" s="3"/>
      <c r="DB27" s="3"/>
      <c r="DC27" s="3"/>
      <c r="DE27" s="3"/>
      <c r="DF27" s="3"/>
      <c r="DG27" s="3"/>
      <c r="DI27" s="3"/>
      <c r="DJ27" s="3"/>
      <c r="DK27" s="3"/>
      <c r="DL27" s="3"/>
      <c r="DM27" s="3"/>
      <c r="DN27" s="3"/>
      <c r="DV27" s="50">
        <v>6640.599999999999</v>
      </c>
      <c r="DW27" s="50">
        <v>910.2</v>
      </c>
    </row>
    <row r="28" ht="20.1" customHeight="1" hidden="1" spans="1:127" x14ac:dyDescent="0.25" outlineLevel="1" collapsed="1">
      <c r="A28" s="3">
        <f t="shared" si="7"/>
        <v>25</v>
      </c>
      <c r="B28" s="19" t="s">
        <v>148</v>
      </c>
      <c r="C28" s="51"/>
      <c r="D28" s="52">
        <f>=+Jan!D28+Feb!D28+Mar!D28+Apr!D28+May!D28</f>
      </c>
      <c r="E28" s="52">
        <f>=+Jan!E28+Feb!E28+Mar!E28+Apr!E28+May!E28</f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28"/>
      <c r="CN28" s="29"/>
      <c r="CO28" s="1"/>
      <c r="CP28" s="3"/>
      <c r="CQ28" s="3"/>
      <c r="CR28" s="3"/>
      <c r="CT28" s="3"/>
      <c r="CV28" s="3"/>
      <c r="CX28" s="3"/>
      <c r="CY28" s="3"/>
      <c r="CZ28" s="3"/>
      <c r="DA28" s="3"/>
      <c r="DB28" s="3"/>
      <c r="DC28" s="3"/>
      <c r="DE28" s="3"/>
      <c r="DF28" s="3"/>
      <c r="DG28" s="3"/>
      <c r="DI28" s="3"/>
      <c r="DJ28" s="3"/>
      <c r="DK28" s="3"/>
      <c r="DL28" s="3"/>
      <c r="DM28" s="3"/>
      <c r="DN28" s="3"/>
      <c r="DV28" s="50"/>
      <c r="DW28" s="50"/>
    </row>
    <row r="29" ht="20.1" customHeight="1" hidden="1" spans="1:127" x14ac:dyDescent="0.25" outlineLevel="1" collapsed="1">
      <c r="A29" s="3">
        <f t="shared" si="7"/>
        <v>26</v>
      </c>
      <c r="B29" s="19" t="s">
        <v>149</v>
      </c>
      <c r="C29" s="51"/>
      <c r="D29" s="52">
        <f>=+Jan!D29+Feb!D29+Mar!D29+Apr!D29+May!D29</f>
      </c>
      <c r="E29" s="52">
        <f>=+Jan!E29+Feb!E29+Mar!E29+Apr!E29+May!E29</f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28"/>
      <c r="CN29" s="29"/>
      <c r="CO29" s="1"/>
      <c r="CP29" s="3"/>
      <c r="CQ29" s="3"/>
      <c r="CR29" s="3"/>
      <c r="CT29" s="3"/>
      <c r="CV29" s="3"/>
      <c r="CX29" s="3"/>
      <c r="CY29" s="3"/>
      <c r="CZ29" s="3"/>
      <c r="DA29" s="3"/>
      <c r="DB29" s="3"/>
      <c r="DC29" s="3"/>
      <c r="DE29" s="3"/>
      <c r="DF29" s="3"/>
      <c r="DG29" s="3"/>
      <c r="DI29" s="3"/>
      <c r="DJ29" s="3"/>
      <c r="DK29" s="3"/>
      <c r="DL29" s="3"/>
      <c r="DM29" s="3"/>
      <c r="DN29" s="3"/>
      <c r="DV29" s="50"/>
      <c r="DW29" s="50"/>
    </row>
    <row r="30" ht="20.1" customHeight="1" hidden="1" spans="1:127" x14ac:dyDescent="0.25" outlineLevel="1" collapsed="1">
      <c r="A30" s="3">
        <f t="shared" si="7"/>
        <v>27</v>
      </c>
      <c r="B30" s="19" t="s">
        <v>150</v>
      </c>
      <c r="C30" s="51">
        <f t="shared" ref="C30:C33" si="34">SUM(D30:E30)</f>
        <v>0</v>
      </c>
      <c r="D30" s="52">
        <f>=+Jan!D30+Feb!D30+Mar!D30+Apr!D30+May!D30</f>
      </c>
      <c r="E30" s="52">
        <f>=+Jan!E30+Feb!E30+Mar!E30+Apr!E30+May!E30</f>
      </c>
      <c r="F30" s="34"/>
      <c r="G30" s="34"/>
      <c r="H30" s="34"/>
      <c r="I30" s="34"/>
      <c r="J30" s="34"/>
      <c r="K30" s="34"/>
      <c r="L30" s="3"/>
      <c r="M30" s="34"/>
      <c r="N30" s="34"/>
      <c r="O30" s="3"/>
      <c r="P30" s="34"/>
      <c r="Q30" s="34"/>
      <c r="R30" s="3"/>
      <c r="S30" s="34"/>
      <c r="T30" s="34"/>
      <c r="U30" s="34"/>
      <c r="V30" s="34"/>
      <c r="W30" s="34"/>
      <c r="X30" s="34"/>
      <c r="Y30" s="34"/>
      <c r="Z30" s="34"/>
      <c r="AA30" s="34"/>
      <c r="AB30" s="3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"/>
      <c r="CH30" s="3"/>
      <c r="CI30" s="3"/>
      <c r="CJ30" s="34"/>
      <c r="CK30" s="34"/>
      <c r="CL30" s="34"/>
      <c r="CM30" s="37"/>
      <c r="CN30" s="38"/>
      <c r="CP30" s="34"/>
      <c r="CQ30" s="34"/>
      <c r="CR30" s="34"/>
      <c r="CT30" s="3"/>
      <c r="CV30" s="3"/>
      <c r="CX30" s="34"/>
      <c r="CY30" s="34"/>
      <c r="CZ30" s="34"/>
      <c r="DA30" s="34"/>
      <c r="DB30" s="34"/>
      <c r="DC30" s="3"/>
      <c r="DE30" s="34"/>
      <c r="DF30" s="34"/>
      <c r="DG30" s="3"/>
      <c r="DI30" s="34"/>
      <c r="DJ30" s="3"/>
      <c r="DK30" s="34"/>
      <c r="DL30" s="34"/>
      <c r="DM30" s="34"/>
      <c r="DN30" s="34"/>
      <c r="DV30" s="50">
        <v>1441</v>
      </c>
      <c r="DW30" s="50">
        <v>193</v>
      </c>
    </row>
    <row r="31" ht="20.1" customHeight="1" hidden="1" spans="1:127" x14ac:dyDescent="0.25" outlineLevel="1" collapsed="1">
      <c r="A31" s="3">
        <f t="shared" si="7"/>
        <v>28</v>
      </c>
      <c r="B31" s="19" t="s">
        <v>151</v>
      </c>
      <c r="C31" s="53">
        <f t="shared" si="34"/>
        <v>0</v>
      </c>
      <c r="D31" s="54">
        <f>=+Jan!D31+Feb!D31+Mar!D31+Apr!D31+May!D31</f>
      </c>
      <c r="E31" s="54">
        <f>=+Jan!E31+Feb!E31+Mar!E31+Apr!E31+May!E31</f>
      </c>
      <c r="F31" s="34"/>
      <c r="G31" s="34"/>
      <c r="H31" s="34"/>
      <c r="I31" s="34"/>
      <c r="J31" s="34"/>
      <c r="K31" s="34"/>
      <c r="L31" s="3"/>
      <c r="M31" s="34"/>
      <c r="N31" s="34"/>
      <c r="O31" s="3"/>
      <c r="P31" s="34"/>
      <c r="Q31" s="34"/>
      <c r="R31" s="3"/>
      <c r="S31" s="34"/>
      <c r="T31" s="34"/>
      <c r="U31" s="34"/>
      <c r="V31" s="34"/>
      <c r="W31" s="34"/>
      <c r="X31" s="34"/>
      <c r="Y31" s="34"/>
      <c r="Z31" s="34"/>
      <c r="AA31" s="34"/>
      <c r="AB31" s="3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"/>
      <c r="CH31" s="3"/>
      <c r="CI31" s="3"/>
      <c r="CJ31" s="34"/>
      <c r="CK31" s="34"/>
      <c r="CL31" s="34"/>
      <c r="CM31" s="37"/>
      <c r="CN31" s="38"/>
      <c r="CP31" s="34"/>
      <c r="CQ31" s="34"/>
      <c r="CR31" s="34"/>
      <c r="CT31" s="3"/>
      <c r="CV31" s="3"/>
      <c r="CX31" s="34"/>
      <c r="CY31" s="34"/>
      <c r="CZ31" s="34"/>
      <c r="DA31" s="34"/>
      <c r="DB31" s="34"/>
      <c r="DC31" s="3"/>
      <c r="DE31" s="34"/>
      <c r="DF31" s="34"/>
      <c r="DG31" s="3"/>
      <c r="DI31" s="34"/>
      <c r="DJ31" s="3"/>
      <c r="DK31" s="34"/>
      <c r="DL31" s="34"/>
      <c r="DM31" s="34"/>
      <c r="DN31" s="34"/>
      <c r="DV31" s="50">
        <v>-246</v>
      </c>
      <c r="DW31" s="50">
        <v>-19.5</v>
      </c>
    </row>
    <row r="32" ht="20.1" customHeight="1" hidden="1" spans="1:127" x14ac:dyDescent="0.25" outlineLevel="1" collapsed="1">
      <c r="A32" s="3">
        <f t="shared" si="7"/>
        <v>29</v>
      </c>
      <c r="B32" s="19" t="s">
        <v>152</v>
      </c>
      <c r="C32" s="51">
        <f t="shared" si="34"/>
        <v>0</v>
      </c>
      <c r="D32" s="52">
        <f>=+Jan!D32+Feb!D32+Mar!D32+Apr!D32+May!D32</f>
      </c>
      <c r="E32" s="52">
        <f>=+Jan!E32+Feb!E32+Mar!E32+Apr!E32+May!E32</f>
      </c>
      <c r="F32" s="34"/>
      <c r="G32" s="34"/>
      <c r="H32" s="34"/>
      <c r="I32" s="34"/>
      <c r="J32" s="34"/>
      <c r="K32" s="34"/>
      <c r="L32" s="3"/>
      <c r="M32" s="34"/>
      <c r="N32" s="34"/>
      <c r="O32" s="3"/>
      <c r="P32" s="34"/>
      <c r="Q32" s="34"/>
      <c r="R32" s="3"/>
      <c r="S32" s="34"/>
      <c r="T32" s="34"/>
      <c r="U32" s="34"/>
      <c r="V32" s="34"/>
      <c r="W32" s="34"/>
      <c r="X32" s="34"/>
      <c r="Y32" s="34"/>
      <c r="Z32" s="34"/>
      <c r="AA32" s="34"/>
      <c r="AB32" s="3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"/>
      <c r="CH32" s="3"/>
      <c r="CI32" s="3"/>
      <c r="CJ32" s="34"/>
      <c r="CK32" s="34"/>
      <c r="CL32" s="34"/>
      <c r="CM32" s="37"/>
      <c r="CN32" s="38"/>
      <c r="CP32" s="34"/>
      <c r="CQ32" s="34"/>
      <c r="CR32" s="34"/>
      <c r="CT32" s="3"/>
      <c r="CV32" s="3"/>
      <c r="CX32" s="34"/>
      <c r="CY32" s="34"/>
      <c r="CZ32" s="34"/>
      <c r="DA32" s="34"/>
      <c r="DB32" s="34"/>
      <c r="DC32" s="3"/>
      <c r="DE32" s="34"/>
      <c r="DF32" s="34"/>
      <c r="DG32" s="3"/>
      <c r="DI32" s="34"/>
      <c r="DJ32" s="3"/>
      <c r="DK32" s="34"/>
      <c r="DL32" s="34"/>
      <c r="DM32" s="34"/>
      <c r="DN32" s="34"/>
      <c r="DV32" s="50">
        <v>1687</v>
      </c>
      <c r="DW32" s="50">
        <v>212.5</v>
      </c>
    </row>
    <row r="33" ht="20.1" customHeight="1" hidden="1" spans="1:127" x14ac:dyDescent="0.25" outlineLevel="1" collapsed="1">
      <c r="A33" s="3">
        <f t="shared" si="7"/>
        <v>30</v>
      </c>
      <c r="B33" s="19" t="s">
        <v>153</v>
      </c>
      <c r="C33" s="51">
        <f t="shared" si="34"/>
        <v>0</v>
      </c>
      <c r="D33" s="52">
        <f>=+Jan!D33+Feb!D33+Mar!D33+Apr!D33+May!D33</f>
      </c>
      <c r="E33" s="52">
        <f>=+Jan!E33+Feb!E33+Mar!E33+Apr!E33+May!E33</f>
      </c>
      <c r="F33" s="34"/>
      <c r="G33" s="34"/>
      <c r="H33" s="34"/>
      <c r="I33" s="34"/>
      <c r="J33" s="34"/>
      <c r="K33" s="34"/>
      <c r="L33" s="3"/>
      <c r="M33" s="34"/>
      <c r="N33" s="34"/>
      <c r="O33" s="3"/>
      <c r="P33" s="34"/>
      <c r="Q33" s="34"/>
      <c r="R33" s="3"/>
      <c r="S33" s="34"/>
      <c r="T33" s="34"/>
      <c r="U33" s="34"/>
      <c r="V33" s="34"/>
      <c r="W33" s="34"/>
      <c r="X33" s="34"/>
      <c r="Y33" s="34"/>
      <c r="Z33" s="34"/>
      <c r="AA33" s="34"/>
      <c r="AB33" s="3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"/>
      <c r="CH33" s="3"/>
      <c r="CI33" s="3"/>
      <c r="CJ33" s="34"/>
      <c r="CK33" s="34"/>
      <c r="CL33" s="34"/>
      <c r="CM33" s="37"/>
      <c r="CN33" s="38"/>
      <c r="CP33" s="34"/>
      <c r="CQ33" s="34"/>
      <c r="CR33" s="34"/>
      <c r="CT33" s="3"/>
      <c r="CV33" s="3"/>
      <c r="CX33" s="34"/>
      <c r="CY33" s="34"/>
      <c r="CZ33" s="34"/>
      <c r="DA33" s="34"/>
      <c r="DB33" s="34"/>
      <c r="DC33" s="3"/>
      <c r="DE33" s="34"/>
      <c r="DF33" s="34"/>
      <c r="DG33" s="3"/>
      <c r="DI33" s="34"/>
      <c r="DJ33" s="3"/>
      <c r="DK33" s="34"/>
      <c r="DL33" s="34"/>
      <c r="DM33" s="34"/>
      <c r="DN33" s="34"/>
      <c r="DV33" s="50">
        <v>147.9</v>
      </c>
      <c r="DW33" s="50">
        <v>20.3</v>
      </c>
    </row>
    <row r="34" ht="20.1" customHeight="1" hidden="1" spans="1:127" x14ac:dyDescent="0.25" outlineLevel="1" collapsed="1">
      <c r="A34" s="3">
        <f t="shared" si="7"/>
        <v>31</v>
      </c>
      <c r="B34" s="19" t="s">
        <v>154</v>
      </c>
      <c r="C34" s="51"/>
      <c r="D34" s="52">
        <f>=+Jan!D34+Feb!D34+Mar!D34+Apr!D34+May!D34</f>
      </c>
      <c r="E34" s="52">
        <f>=+Jan!E34+Feb!E34+Mar!E34+Apr!E34+May!E34</f>
      </c>
      <c r="F34" s="34"/>
      <c r="G34" s="34"/>
      <c r="H34" s="34"/>
      <c r="I34" s="34"/>
      <c r="J34" s="34"/>
      <c r="K34" s="34"/>
      <c r="L34" s="3"/>
      <c r="M34" s="34"/>
      <c r="N34" s="34"/>
      <c r="O34" s="3"/>
      <c r="P34" s="34"/>
      <c r="Q34" s="34"/>
      <c r="R34" s="3"/>
      <c r="S34" s="34"/>
      <c r="T34" s="34"/>
      <c r="U34" s="34"/>
      <c r="V34" s="34"/>
      <c r="W34" s="34"/>
      <c r="X34" s="34"/>
      <c r="Y34" s="34"/>
      <c r="Z34" s="34"/>
      <c r="AA34" s="34"/>
      <c r="AB34" s="3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"/>
      <c r="CH34" s="3"/>
      <c r="CI34" s="3"/>
      <c r="CJ34" s="34"/>
      <c r="CK34" s="34"/>
      <c r="CL34" s="34"/>
      <c r="CM34" s="37"/>
      <c r="CN34" s="38"/>
      <c r="CP34" s="34"/>
      <c r="CQ34" s="34"/>
      <c r="CR34" s="34"/>
      <c r="CT34" s="3"/>
      <c r="CV34" s="3"/>
      <c r="CX34" s="34"/>
      <c r="CY34" s="34"/>
      <c r="CZ34" s="34"/>
      <c r="DA34" s="34"/>
      <c r="DB34" s="34"/>
      <c r="DC34" s="3"/>
      <c r="DE34" s="34"/>
      <c r="DF34" s="34"/>
      <c r="DG34" s="3"/>
      <c r="DI34" s="34"/>
      <c r="DJ34" s="3"/>
      <c r="DK34" s="34"/>
      <c r="DL34" s="34"/>
      <c r="DM34" s="34"/>
      <c r="DN34" s="34"/>
      <c r="DV34" s="50"/>
      <c r="DW34" s="50"/>
    </row>
    <row r="35" ht="20.1" customHeight="1" hidden="1" spans="1:127" x14ac:dyDescent="0.25" outlineLevel="1" collapsed="1">
      <c r="A35" s="3">
        <f t="shared" si="7"/>
        <v>32</v>
      </c>
      <c r="B35" s="19" t="s">
        <v>155</v>
      </c>
      <c r="C35" s="51">
        <f t="shared" ref="C35:C51" si="35">SUM(D35:E35)</f>
        <v>0</v>
      </c>
      <c r="D35" s="52">
        <f>=+Jan!D35+Feb!D35+Mar!D35+Apr!D35+May!D35</f>
      </c>
      <c r="E35" s="52">
        <f>=+Jan!E35+Feb!E35+Mar!E35+Apr!E35+May!E35</f>
      </c>
      <c r="F35" s="34"/>
      <c r="G35" s="34"/>
      <c r="H35" s="34"/>
      <c r="I35" s="34"/>
      <c r="J35" s="34"/>
      <c r="K35" s="34"/>
      <c r="L35" s="3"/>
      <c r="M35" s="34"/>
      <c r="N35" s="34"/>
      <c r="O35" s="3"/>
      <c r="P35" s="34"/>
      <c r="Q35" s="34"/>
      <c r="R35" s="3"/>
      <c r="S35" s="34"/>
      <c r="T35" s="34"/>
      <c r="U35" s="34"/>
      <c r="V35" s="34"/>
      <c r="W35" s="34"/>
      <c r="X35" s="34"/>
      <c r="Y35" s="34"/>
      <c r="Z35" s="34"/>
      <c r="AA35" s="34"/>
      <c r="AB35" s="3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"/>
      <c r="CH35" s="3"/>
      <c r="CI35" s="3"/>
      <c r="CJ35" s="34"/>
      <c r="CK35" s="34"/>
      <c r="CL35" s="34"/>
      <c r="CM35" s="37"/>
      <c r="CN35" s="38"/>
      <c r="CP35" s="34"/>
      <c r="CQ35" s="34"/>
      <c r="CR35" s="34"/>
      <c r="CT35" s="3"/>
      <c r="CV35" s="3"/>
      <c r="CX35" s="34"/>
      <c r="CY35" s="34"/>
      <c r="CZ35" s="34"/>
      <c r="DA35" s="34"/>
      <c r="DB35" s="34"/>
      <c r="DC35" s="3"/>
      <c r="DE35" s="34"/>
      <c r="DF35" s="34"/>
      <c r="DG35" s="3"/>
      <c r="DI35" s="34"/>
      <c r="DJ35" s="3"/>
      <c r="DK35" s="34"/>
      <c r="DL35" s="34"/>
      <c r="DM35" s="34"/>
      <c r="DN35" s="34"/>
      <c r="DV35" s="50">
        <v>1066.1</v>
      </c>
      <c r="DW35" s="50">
        <v>128.6</v>
      </c>
    </row>
    <row r="36" ht="20.1" customHeight="1" hidden="1" spans="1:127" x14ac:dyDescent="0.25" outlineLevel="1" collapsed="1">
      <c r="A36" s="3">
        <f t="shared" si="7"/>
        <v>33</v>
      </c>
      <c r="B36" s="19" t="s">
        <v>156</v>
      </c>
      <c r="C36" s="51">
        <f t="shared" si="35"/>
        <v>0</v>
      </c>
      <c r="D36" s="52">
        <f>=+Jan!D36+Feb!D36+Mar!D36+Apr!D36+May!D36</f>
      </c>
      <c r="E36" s="52">
        <f>=+Jan!E36+Feb!E36+Mar!E36+Apr!E36+May!E36</f>
      </c>
      <c r="F36" s="34"/>
      <c r="G36" s="34"/>
      <c r="H36" s="34"/>
      <c r="I36" s="34"/>
      <c r="J36" s="34"/>
      <c r="K36" s="34"/>
      <c r="L36" s="3"/>
      <c r="M36" s="34"/>
      <c r="N36" s="34"/>
      <c r="O36" s="3"/>
      <c r="P36" s="34"/>
      <c r="Q36" s="34"/>
      <c r="R36" s="3"/>
      <c r="S36" s="34"/>
      <c r="T36" s="34"/>
      <c r="U36" s="34"/>
      <c r="V36" s="34"/>
      <c r="W36" s="34"/>
      <c r="X36" s="34"/>
      <c r="Y36" s="34"/>
      <c r="Z36" s="34"/>
      <c r="AA36" s="34"/>
      <c r="AB36" s="3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"/>
      <c r="CH36" s="3"/>
      <c r="CI36" s="3"/>
      <c r="CJ36" s="34"/>
      <c r="CK36" s="34"/>
      <c r="CL36" s="34"/>
      <c r="CM36" s="37"/>
      <c r="CN36" s="38"/>
      <c r="CP36" s="34"/>
      <c r="CQ36" s="34"/>
      <c r="CR36" s="34"/>
      <c r="CT36" s="3"/>
      <c r="CV36" s="3"/>
      <c r="CX36" s="34"/>
      <c r="CY36" s="34"/>
      <c r="CZ36" s="34"/>
      <c r="DA36" s="34"/>
      <c r="DB36" s="34"/>
      <c r="DC36" s="3"/>
      <c r="DE36" s="34"/>
      <c r="DF36" s="34"/>
      <c r="DG36" s="3"/>
      <c r="DI36" s="34"/>
      <c r="DJ36" s="3"/>
      <c r="DK36" s="34"/>
      <c r="DL36" s="34"/>
      <c r="DM36" s="34"/>
      <c r="DN36" s="34"/>
      <c r="DV36" s="50">
        <v>22.5</v>
      </c>
      <c r="DW36" s="50">
        <v>2.5</v>
      </c>
    </row>
    <row r="37" ht="20.1" customHeight="1" hidden="1" spans="1:127" x14ac:dyDescent="0.25" outlineLevel="1" collapsed="1">
      <c r="A37" s="3">
        <f t="shared" si="7"/>
        <v>34</v>
      </c>
      <c r="B37" s="19" t="s">
        <v>157</v>
      </c>
      <c r="C37" s="51">
        <f t="shared" si="35"/>
        <v>0</v>
      </c>
      <c r="D37" s="52">
        <f>=+Jan!D37+Feb!D37+Mar!D37+Apr!D37+May!D37</f>
      </c>
      <c r="E37" s="52">
        <f>=+Jan!E37+Feb!E37+Mar!E37+Apr!E37+May!E37</f>
      </c>
      <c r="F37" s="34"/>
      <c r="G37" s="34"/>
      <c r="H37" s="34"/>
      <c r="I37" s="34"/>
      <c r="J37" s="34"/>
      <c r="K37" s="34"/>
      <c r="L37" s="3"/>
      <c r="M37" s="34"/>
      <c r="N37" s="34"/>
      <c r="O37" s="3"/>
      <c r="P37" s="34"/>
      <c r="Q37" s="34"/>
      <c r="R37" s="3"/>
      <c r="S37" s="34"/>
      <c r="T37" s="34"/>
      <c r="U37" s="34"/>
      <c r="V37" s="34"/>
      <c r="W37" s="34"/>
      <c r="X37" s="34"/>
      <c r="Y37" s="34"/>
      <c r="Z37" s="34"/>
      <c r="AA37" s="34"/>
      <c r="AB37" s="3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"/>
      <c r="CH37" s="3"/>
      <c r="CI37" s="3"/>
      <c r="CJ37" s="34"/>
      <c r="CK37" s="34"/>
      <c r="CL37" s="34"/>
      <c r="CM37" s="37"/>
      <c r="CN37" s="38"/>
      <c r="CP37" s="34"/>
      <c r="CQ37" s="34"/>
      <c r="CR37" s="34"/>
      <c r="CT37" s="3"/>
      <c r="CV37" s="3"/>
      <c r="CX37" s="34"/>
      <c r="CY37" s="34"/>
      <c r="CZ37" s="34"/>
      <c r="DA37" s="34"/>
      <c r="DB37" s="34"/>
      <c r="DC37" s="3"/>
      <c r="DE37" s="34"/>
      <c r="DF37" s="34"/>
      <c r="DG37" s="3"/>
      <c r="DI37" s="34"/>
      <c r="DJ37" s="3"/>
      <c r="DK37" s="34"/>
      <c r="DL37" s="34"/>
      <c r="DM37" s="34"/>
      <c r="DN37" s="34"/>
      <c r="DV37" s="50">
        <v>454.2</v>
      </c>
      <c r="DW37" s="50">
        <v>53.8</v>
      </c>
    </row>
    <row r="38" ht="20.1" customHeight="1" hidden="1" spans="1:127" x14ac:dyDescent="0.25" outlineLevel="1" collapsed="1">
      <c r="A38" s="3">
        <f t="shared" si="7"/>
        <v>35</v>
      </c>
      <c r="B38" s="19" t="s">
        <v>158</v>
      </c>
      <c r="C38" s="51">
        <f t="shared" si="35"/>
        <v>0</v>
      </c>
      <c r="D38" s="52">
        <f>=+Jan!D38+Feb!D38+Mar!D38+Apr!D38+May!D38</f>
      </c>
      <c r="E38" s="52">
        <f>=+Jan!E38+Feb!E38+Mar!E38+Apr!E38+May!E38</f>
      </c>
      <c r="F38" s="34"/>
      <c r="G38" s="34"/>
      <c r="H38" s="34"/>
      <c r="I38" s="34"/>
      <c r="J38" s="34"/>
      <c r="K38" s="34"/>
      <c r="L38" s="3"/>
      <c r="M38" s="34"/>
      <c r="N38" s="34"/>
      <c r="O38" s="3"/>
      <c r="P38" s="34"/>
      <c r="Q38" s="34"/>
      <c r="R38" s="3"/>
      <c r="S38" s="34"/>
      <c r="T38" s="34"/>
      <c r="U38" s="34"/>
      <c r="V38" s="34"/>
      <c r="W38" s="34"/>
      <c r="X38" s="34"/>
      <c r="Y38" s="34"/>
      <c r="Z38" s="34"/>
      <c r="AA38" s="34"/>
      <c r="AB38" s="3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"/>
      <c r="CH38" s="3"/>
      <c r="CI38" s="3"/>
      <c r="CJ38" s="34"/>
      <c r="CK38" s="34"/>
      <c r="CL38" s="34"/>
      <c r="CM38" s="37"/>
      <c r="CN38" s="38"/>
      <c r="CP38" s="34"/>
      <c r="CQ38" s="34"/>
      <c r="CR38" s="34"/>
      <c r="CT38" s="3"/>
      <c r="CV38" s="3"/>
      <c r="CX38" s="34"/>
      <c r="CY38" s="34"/>
      <c r="CZ38" s="34"/>
      <c r="DA38" s="34"/>
      <c r="DB38" s="34"/>
      <c r="DC38" s="3"/>
      <c r="DE38" s="34"/>
      <c r="DF38" s="34"/>
      <c r="DG38" s="3"/>
      <c r="DI38" s="34"/>
      <c r="DJ38" s="3"/>
      <c r="DK38" s="34"/>
      <c r="DL38" s="34"/>
      <c r="DM38" s="34"/>
      <c r="DN38" s="34"/>
      <c r="DV38" s="50">
        <v>14.6</v>
      </c>
      <c r="DW38" s="50">
        <v>1.9</v>
      </c>
    </row>
    <row r="39" ht="20.1" customHeight="1" hidden="1" spans="1:127" x14ac:dyDescent="0.25" outlineLevel="1" collapsed="1">
      <c r="A39" s="3">
        <f t="shared" si="7"/>
        <v>36</v>
      </c>
      <c r="B39" s="19" t="s">
        <v>159</v>
      </c>
      <c r="C39" s="51">
        <f t="shared" si="35"/>
        <v>0</v>
      </c>
      <c r="D39" s="52">
        <f>=+Jan!D39+Feb!D39+Mar!D39+Apr!D39+May!D39</f>
      </c>
      <c r="E39" s="52">
        <f>=+Jan!E39+Feb!E39+Mar!E39+Apr!E39+May!E39</f>
      </c>
      <c r="F39" s="34"/>
      <c r="G39" s="34"/>
      <c r="H39" s="34"/>
      <c r="I39" s="34"/>
      <c r="J39" s="34"/>
      <c r="K39" s="34"/>
      <c r="L39" s="3"/>
      <c r="M39" s="34"/>
      <c r="N39" s="34"/>
      <c r="O39" s="3"/>
      <c r="P39" s="34"/>
      <c r="Q39" s="34"/>
      <c r="R39" s="3"/>
      <c r="S39" s="34"/>
      <c r="T39" s="34"/>
      <c r="U39" s="34"/>
      <c r="V39" s="34"/>
      <c r="W39" s="34"/>
      <c r="X39" s="34"/>
      <c r="Y39" s="34"/>
      <c r="Z39" s="34"/>
      <c r="AA39" s="34"/>
      <c r="AB39" s="3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"/>
      <c r="CH39" s="3"/>
      <c r="CI39" s="3"/>
      <c r="CJ39" s="34"/>
      <c r="CK39" s="34"/>
      <c r="CL39" s="34"/>
      <c r="CM39" s="37"/>
      <c r="CN39" s="38"/>
      <c r="CP39" s="34"/>
      <c r="CQ39" s="34"/>
      <c r="CR39" s="34"/>
      <c r="CT39" s="3"/>
      <c r="CV39" s="3"/>
      <c r="CX39" s="34"/>
      <c r="CY39" s="34"/>
      <c r="CZ39" s="34"/>
      <c r="DA39" s="34"/>
      <c r="DB39" s="34"/>
      <c r="DC39" s="3"/>
      <c r="DE39" s="34"/>
      <c r="DF39" s="34"/>
      <c r="DG39" s="3"/>
      <c r="DI39" s="34"/>
      <c r="DJ39" s="3"/>
      <c r="DK39" s="34"/>
      <c r="DL39" s="34"/>
      <c r="DM39" s="34"/>
      <c r="DN39" s="34"/>
      <c r="DV39" s="50">
        <v>201</v>
      </c>
      <c r="DW39" s="50">
        <v>22.7</v>
      </c>
    </row>
    <row r="40" ht="20.1" customHeight="1" hidden="1" spans="1:127" x14ac:dyDescent="0.25" outlineLevel="1" collapsed="1">
      <c r="A40" s="3">
        <f t="shared" si="7"/>
        <v>37</v>
      </c>
      <c r="B40" s="19" t="s">
        <v>160</v>
      </c>
      <c r="C40" s="51">
        <f t="shared" si="35"/>
        <v>0</v>
      </c>
      <c r="D40" s="52">
        <f>=+Jan!D40+Feb!D40+Mar!D40+Apr!D40+May!D40</f>
      </c>
      <c r="E40" s="52">
        <f>=+Jan!E40+Feb!E40+Mar!E40+Apr!E40+May!E40</f>
      </c>
      <c r="F40" s="34"/>
      <c r="G40" s="34"/>
      <c r="H40" s="34"/>
      <c r="I40" s="34"/>
      <c r="J40" s="34"/>
      <c r="K40" s="34"/>
      <c r="L40" s="3"/>
      <c r="M40" s="34"/>
      <c r="N40" s="34"/>
      <c r="O40" s="3"/>
      <c r="P40" s="34"/>
      <c r="Q40" s="34"/>
      <c r="R40" s="3"/>
      <c r="S40" s="34"/>
      <c r="T40" s="34"/>
      <c r="U40" s="34"/>
      <c r="V40" s="34"/>
      <c r="W40" s="34"/>
      <c r="X40" s="34"/>
      <c r="Y40" s="34"/>
      <c r="Z40" s="34"/>
      <c r="AA40" s="34"/>
      <c r="AB40" s="3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"/>
      <c r="CH40" s="3"/>
      <c r="CI40" s="3"/>
      <c r="CJ40" s="34"/>
      <c r="CK40" s="34"/>
      <c r="CL40" s="34"/>
      <c r="CM40" s="37"/>
      <c r="CN40" s="38"/>
      <c r="CP40" s="34"/>
      <c r="CQ40" s="34"/>
      <c r="CR40" s="34"/>
      <c r="CT40" s="3"/>
      <c r="CV40" s="3"/>
      <c r="CX40" s="34"/>
      <c r="CY40" s="34"/>
      <c r="CZ40" s="34"/>
      <c r="DA40" s="34"/>
      <c r="DB40" s="34"/>
      <c r="DC40" s="3"/>
      <c r="DE40" s="34"/>
      <c r="DF40" s="34"/>
      <c r="DG40" s="3"/>
      <c r="DI40" s="34"/>
      <c r="DJ40" s="3"/>
      <c r="DK40" s="34"/>
      <c r="DL40" s="34"/>
      <c r="DM40" s="34"/>
      <c r="DN40" s="34"/>
      <c r="DV40" s="50">
        <v>46.9</v>
      </c>
      <c r="DW40" s="50">
        <v>7.2</v>
      </c>
    </row>
    <row r="41" ht="20.1" customHeight="1" hidden="1" spans="1:127" x14ac:dyDescent="0.25" outlineLevel="1" collapsed="1">
      <c r="A41" s="3">
        <f t="shared" si="7"/>
        <v>38</v>
      </c>
      <c r="B41" s="19" t="s">
        <v>161</v>
      </c>
      <c r="C41" s="51">
        <f t="shared" si="35"/>
        <v>0</v>
      </c>
      <c r="D41" s="52">
        <f>=+Jan!D41+Feb!D41+Mar!D41+Apr!D41+May!D41</f>
      </c>
      <c r="E41" s="52">
        <f>=+Jan!E41+Feb!E41+Mar!E41+Apr!E41+May!E41</f>
      </c>
      <c r="F41" s="34"/>
      <c r="G41" s="34"/>
      <c r="H41" s="34"/>
      <c r="I41" s="34"/>
      <c r="J41" s="34"/>
      <c r="K41" s="34"/>
      <c r="L41" s="3"/>
      <c r="M41" s="34"/>
      <c r="N41" s="34"/>
      <c r="O41" s="3"/>
      <c r="P41" s="34"/>
      <c r="Q41" s="34"/>
      <c r="R41" s="3"/>
      <c r="S41" s="34"/>
      <c r="T41" s="34"/>
      <c r="U41" s="34"/>
      <c r="V41" s="34"/>
      <c r="W41" s="34"/>
      <c r="X41" s="34"/>
      <c r="Y41" s="34"/>
      <c r="Z41" s="34"/>
      <c r="AA41" s="34"/>
      <c r="AB41" s="3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"/>
      <c r="CH41" s="3"/>
      <c r="CI41" s="3"/>
      <c r="CJ41" s="34"/>
      <c r="CK41" s="34"/>
      <c r="CL41" s="34"/>
      <c r="CM41" s="37"/>
      <c r="CN41" s="38"/>
      <c r="CP41" s="34"/>
      <c r="CQ41" s="34"/>
      <c r="CR41" s="34"/>
      <c r="CT41" s="3"/>
      <c r="CV41" s="3"/>
      <c r="CX41" s="34"/>
      <c r="CY41" s="34"/>
      <c r="CZ41" s="34"/>
      <c r="DA41" s="34"/>
      <c r="DB41" s="34"/>
      <c r="DC41" s="3"/>
      <c r="DE41" s="34"/>
      <c r="DF41" s="34"/>
      <c r="DG41" s="3"/>
      <c r="DI41" s="34"/>
      <c r="DJ41" s="3"/>
      <c r="DK41" s="34"/>
      <c r="DL41" s="34"/>
      <c r="DM41" s="34"/>
      <c r="DN41" s="34"/>
      <c r="DV41" s="50">
        <v>31.9</v>
      </c>
      <c r="DW41" s="50">
        <v>2.9</v>
      </c>
    </row>
    <row r="42" ht="20.1" customHeight="1" hidden="1" spans="1:127" x14ac:dyDescent="0.25" outlineLevel="1" collapsed="1">
      <c r="A42" s="3">
        <f t="shared" si="7"/>
        <v>39</v>
      </c>
      <c r="B42" s="19" t="s">
        <v>162</v>
      </c>
      <c r="C42" s="51">
        <f t="shared" si="35"/>
        <v>0</v>
      </c>
      <c r="D42" s="52">
        <f>=+Jan!D42+Feb!D42+Mar!D42+Apr!D42+May!D42</f>
      </c>
      <c r="E42" s="52">
        <f>=+Jan!E42+Feb!E42+Mar!E42+Apr!E42+May!E42</f>
      </c>
      <c r="F42" s="34"/>
      <c r="G42" s="34"/>
      <c r="H42" s="34"/>
      <c r="I42" s="34"/>
      <c r="J42" s="34"/>
      <c r="K42" s="34"/>
      <c r="L42" s="3"/>
      <c r="M42" s="34"/>
      <c r="N42" s="34"/>
      <c r="O42" s="3"/>
      <c r="P42" s="34"/>
      <c r="Q42" s="34"/>
      <c r="R42" s="3"/>
      <c r="S42" s="34"/>
      <c r="T42" s="34"/>
      <c r="U42" s="34"/>
      <c r="V42" s="34"/>
      <c r="W42" s="34"/>
      <c r="X42" s="34"/>
      <c r="Y42" s="34"/>
      <c r="Z42" s="34"/>
      <c r="AA42" s="34"/>
      <c r="AB42" s="3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"/>
      <c r="CH42" s="3"/>
      <c r="CI42" s="3"/>
      <c r="CJ42" s="34"/>
      <c r="CK42" s="34"/>
      <c r="CL42" s="34"/>
      <c r="CM42" s="37"/>
      <c r="CN42" s="38"/>
      <c r="CP42" s="34"/>
      <c r="CQ42" s="34"/>
      <c r="CR42" s="34"/>
      <c r="CT42" s="3"/>
      <c r="CV42" s="3"/>
      <c r="CX42" s="34"/>
      <c r="CY42" s="34"/>
      <c r="CZ42" s="34"/>
      <c r="DA42" s="34"/>
      <c r="DB42" s="34"/>
      <c r="DC42" s="3"/>
      <c r="DE42" s="34"/>
      <c r="DF42" s="34"/>
      <c r="DG42" s="3"/>
      <c r="DI42" s="34"/>
      <c r="DJ42" s="3"/>
      <c r="DK42" s="34"/>
      <c r="DL42" s="34"/>
      <c r="DM42" s="34"/>
      <c r="DN42" s="34"/>
      <c r="DV42" s="50">
        <v>1611.4</v>
      </c>
      <c r="DW42" s="50">
        <v>205.2</v>
      </c>
    </row>
    <row r="43" ht="20.1" customHeight="1" hidden="1" spans="1:127" x14ac:dyDescent="0.25" outlineLevel="1" collapsed="1">
      <c r="A43" s="3">
        <f t="shared" si="7"/>
        <v>40</v>
      </c>
      <c r="B43" s="19" t="s">
        <v>163</v>
      </c>
      <c r="C43" s="53">
        <f t="shared" si="35"/>
        <v>0</v>
      </c>
      <c r="D43" s="54">
        <f>=+Jan!D43+Feb!D43+Mar!D43+Apr!D43+May!D43</f>
      </c>
      <c r="E43" s="54">
        <f>=+Jan!E43+Feb!E43+Mar!E43+Apr!E43+May!E43</f>
      </c>
      <c r="F43" s="34"/>
      <c r="G43" s="34"/>
      <c r="H43" s="34"/>
      <c r="I43" s="34"/>
      <c r="J43" s="34"/>
      <c r="K43" s="34"/>
      <c r="L43" s="3"/>
      <c r="M43" s="34"/>
      <c r="N43" s="34"/>
      <c r="O43" s="3"/>
      <c r="P43" s="34"/>
      <c r="Q43" s="34"/>
      <c r="R43" s="3"/>
      <c r="S43" s="34"/>
      <c r="T43" s="34"/>
      <c r="U43" s="34"/>
      <c r="V43" s="34"/>
      <c r="W43" s="34"/>
      <c r="X43" s="34"/>
      <c r="Y43" s="34"/>
      <c r="Z43" s="34"/>
      <c r="AA43" s="34"/>
      <c r="AB43" s="3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"/>
      <c r="CH43" s="3"/>
      <c r="CI43" s="3"/>
      <c r="CJ43" s="34"/>
      <c r="CK43" s="34"/>
      <c r="CL43" s="34"/>
      <c r="CM43" s="37"/>
      <c r="CN43" s="38"/>
      <c r="CP43" s="34"/>
      <c r="CQ43" s="34"/>
      <c r="CR43" s="34"/>
      <c r="CT43" s="3"/>
      <c r="CV43" s="3"/>
      <c r="CX43" s="34"/>
      <c r="CY43" s="34"/>
      <c r="CZ43" s="34"/>
      <c r="DA43" s="34"/>
      <c r="DB43" s="34"/>
      <c r="DC43" s="3"/>
      <c r="DE43" s="34"/>
      <c r="DF43" s="34"/>
      <c r="DG43" s="3"/>
      <c r="DI43" s="34"/>
      <c r="DJ43" s="3"/>
      <c r="DK43" s="34"/>
      <c r="DL43" s="34"/>
      <c r="DM43" s="34"/>
      <c r="DN43" s="34"/>
      <c r="DV43" s="50">
        <v>-225.79999999999995</v>
      </c>
      <c r="DW43" s="50">
        <v>-14.399999999999977</v>
      </c>
    </row>
    <row r="44" ht="20.1" customHeight="1" hidden="1" spans="1:127" x14ac:dyDescent="0.25" outlineLevel="1" collapsed="1">
      <c r="A44" s="3">
        <f t="shared" si="7"/>
        <v>41</v>
      </c>
      <c r="B44" s="19" t="s">
        <v>164</v>
      </c>
      <c r="C44" s="53">
        <f t="shared" si="35"/>
        <v>0</v>
      </c>
      <c r="D44" s="54">
        <f>=+Jan!D44+Feb!D44+Mar!D44+Apr!D44+May!D44</f>
      </c>
      <c r="E44" s="54">
        <f>=+Jan!E44+Feb!E44+Mar!E44+Apr!E44+May!E44</f>
      </c>
      <c r="F44" s="34"/>
      <c r="G44" s="34"/>
      <c r="H44" s="34"/>
      <c r="I44" s="34"/>
      <c r="J44" s="34"/>
      <c r="K44" s="34"/>
      <c r="L44" s="3"/>
      <c r="M44" s="34"/>
      <c r="N44" s="34"/>
      <c r="O44" s="3"/>
      <c r="P44" s="34"/>
      <c r="Q44" s="34"/>
      <c r="R44" s="3"/>
      <c r="S44" s="34"/>
      <c r="T44" s="34"/>
      <c r="U44" s="34"/>
      <c r="V44" s="34"/>
      <c r="W44" s="34"/>
      <c r="X44" s="34"/>
      <c r="Y44" s="34"/>
      <c r="Z44" s="34"/>
      <c r="AA44" s="34"/>
      <c r="AB44" s="3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"/>
      <c r="CH44" s="3"/>
      <c r="CI44" s="3"/>
      <c r="CJ44" s="34"/>
      <c r="CK44" s="34"/>
      <c r="CL44" s="34"/>
      <c r="CM44" s="37"/>
      <c r="CN44" s="38"/>
      <c r="CP44" s="34"/>
      <c r="CQ44" s="34"/>
      <c r="CR44" s="34"/>
      <c r="CT44" s="3"/>
      <c r="CV44" s="3"/>
      <c r="CX44" s="34"/>
      <c r="CY44" s="34"/>
      <c r="CZ44" s="34"/>
      <c r="DA44" s="34"/>
      <c r="DB44" s="34"/>
      <c r="DC44" s="3"/>
      <c r="DE44" s="34"/>
      <c r="DF44" s="34"/>
      <c r="DG44" s="3"/>
      <c r="DI44" s="34"/>
      <c r="DJ44" s="3"/>
      <c r="DK44" s="34"/>
      <c r="DL44" s="34"/>
      <c r="DM44" s="34"/>
      <c r="DN44" s="34"/>
      <c r="DV44" s="50">
        <v>1837.2</v>
      </c>
      <c r="DW44" s="50">
        <v>219.59999999999997</v>
      </c>
    </row>
    <row r="45" ht="20.1" customHeight="1" hidden="1" spans="1:127" x14ac:dyDescent="0.25" outlineLevel="1" collapsed="1">
      <c r="A45" s="3">
        <f t="shared" si="7"/>
        <v>42</v>
      </c>
      <c r="B45" s="19" t="s">
        <v>165</v>
      </c>
      <c r="C45" s="51">
        <f t="shared" si="35"/>
        <v>0</v>
      </c>
      <c r="D45" s="52">
        <f>=+Jan!D45+Feb!D45+Mar!D45+Apr!D45+May!D45</f>
      </c>
      <c r="E45" s="52">
        <f>=+Jan!E45+Feb!E45+Mar!E45+Apr!E45+May!E45</f>
      </c>
      <c r="F45" s="34"/>
      <c r="G45" s="34"/>
      <c r="H45" s="34"/>
      <c r="I45" s="34"/>
      <c r="J45" s="34"/>
      <c r="K45" s="34"/>
      <c r="L45" s="3"/>
      <c r="M45" s="34"/>
      <c r="N45" s="34"/>
      <c r="O45" s="3"/>
      <c r="P45" s="34"/>
      <c r="Q45" s="34"/>
      <c r="R45" s="3"/>
      <c r="S45" s="34"/>
      <c r="T45" s="34"/>
      <c r="U45" s="34"/>
      <c r="V45" s="34"/>
      <c r="W45" s="34"/>
      <c r="X45" s="34"/>
      <c r="Y45" s="34"/>
      <c r="Z45" s="34"/>
      <c r="AA45" s="34"/>
      <c r="AB45" s="3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"/>
      <c r="CH45" s="3"/>
      <c r="CI45" s="3"/>
      <c r="CJ45" s="34"/>
      <c r="CK45" s="34"/>
      <c r="CL45" s="34"/>
      <c r="CM45" s="37"/>
      <c r="CN45" s="38"/>
      <c r="CP45" s="34"/>
      <c r="CQ45" s="34"/>
      <c r="CR45" s="34"/>
      <c r="CT45" s="3"/>
      <c r="CV45" s="3"/>
      <c r="CX45" s="34"/>
      <c r="CY45" s="34"/>
      <c r="CZ45" s="34"/>
      <c r="DA45" s="34"/>
      <c r="DB45" s="34"/>
      <c r="DC45" s="3"/>
      <c r="DE45" s="34"/>
      <c r="DF45" s="34"/>
      <c r="DG45" s="3"/>
      <c r="DI45" s="34"/>
      <c r="DJ45" s="3"/>
      <c r="DK45" s="34"/>
      <c r="DL45" s="34"/>
      <c r="DM45" s="34"/>
      <c r="DN45" s="34"/>
      <c r="DV45" s="50">
        <v>0</v>
      </c>
      <c r="DW45" s="50">
        <v>0</v>
      </c>
    </row>
    <row r="46" ht="20.1" customHeight="1" hidden="1" spans="1:127" x14ac:dyDescent="0.25" outlineLevel="1" collapsed="1">
      <c r="A46" s="3">
        <f t="shared" si="7"/>
        <v>43</v>
      </c>
      <c r="B46" s="19" t="s">
        <v>166</v>
      </c>
      <c r="C46" s="51">
        <f t="shared" si="35"/>
        <v>0</v>
      </c>
      <c r="D46" s="52">
        <f>=+Jan!D46+Feb!D46+Mar!D46+Apr!D46+May!D46</f>
      </c>
      <c r="E46" s="52">
        <f>=+Jan!E46+Feb!E46+Mar!E46+Apr!E46+May!E46</f>
      </c>
      <c r="F46" s="34"/>
      <c r="G46" s="34"/>
      <c r="H46" s="34"/>
      <c r="I46" s="34"/>
      <c r="J46" s="34"/>
      <c r="K46" s="34"/>
      <c r="L46" s="3"/>
      <c r="M46" s="34"/>
      <c r="N46" s="34"/>
      <c r="O46" s="3"/>
      <c r="P46" s="34"/>
      <c r="Q46" s="34"/>
      <c r="R46" s="3"/>
      <c r="S46" s="34"/>
      <c r="T46" s="34"/>
      <c r="U46" s="34"/>
      <c r="V46" s="34"/>
      <c r="W46" s="34"/>
      <c r="X46" s="34"/>
      <c r="Y46" s="34"/>
      <c r="Z46" s="34"/>
      <c r="AA46" s="34"/>
      <c r="AB46" s="3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"/>
      <c r="CH46" s="3"/>
      <c r="CI46" s="3"/>
      <c r="CJ46" s="34"/>
      <c r="CK46" s="34"/>
      <c r="CL46" s="34"/>
      <c r="CM46" s="37"/>
      <c r="CN46" s="38"/>
      <c r="CP46" s="34"/>
      <c r="CQ46" s="34"/>
      <c r="CR46" s="34"/>
      <c r="CT46" s="3"/>
      <c r="CV46" s="3"/>
      <c r="CX46" s="34"/>
      <c r="CY46" s="34"/>
      <c r="CZ46" s="34"/>
      <c r="DA46" s="34"/>
      <c r="DB46" s="34"/>
      <c r="DC46" s="3"/>
      <c r="DE46" s="34"/>
      <c r="DF46" s="34"/>
      <c r="DG46" s="3"/>
      <c r="DI46" s="34"/>
      <c r="DJ46" s="3"/>
      <c r="DK46" s="34"/>
      <c r="DL46" s="34"/>
      <c r="DM46" s="34"/>
      <c r="DN46" s="34"/>
      <c r="DV46" s="50">
        <v>156.7</v>
      </c>
      <c r="DW46" s="50">
        <v>6.6</v>
      </c>
    </row>
    <row r="47" ht="20.1" customHeight="1" hidden="1" spans="1:127" x14ac:dyDescent="0.25" outlineLevel="1" collapsed="1">
      <c r="A47" s="3">
        <f t="shared" si="7"/>
        <v>44</v>
      </c>
      <c r="B47" s="19" t="s">
        <v>167</v>
      </c>
      <c r="C47" s="51">
        <f t="shared" si="35"/>
        <v>0</v>
      </c>
      <c r="D47" s="52">
        <f>=+Jan!D47+Feb!D47+Mar!D47+Apr!D47+May!D47</f>
      </c>
      <c r="E47" s="52">
        <f>=+Jan!E47+Feb!E47+Mar!E47+Apr!E47+May!E47</f>
      </c>
      <c r="F47" s="34"/>
      <c r="G47" s="34"/>
      <c r="H47" s="34"/>
      <c r="I47" s="34"/>
      <c r="J47" s="34"/>
      <c r="K47" s="34"/>
      <c r="L47" s="3"/>
      <c r="M47" s="34"/>
      <c r="N47" s="34"/>
      <c r="O47" s="3"/>
      <c r="P47" s="34"/>
      <c r="Q47" s="34"/>
      <c r="R47" s="3"/>
      <c r="S47" s="34"/>
      <c r="T47" s="34"/>
      <c r="U47" s="34"/>
      <c r="V47" s="34"/>
      <c r="W47" s="34"/>
      <c r="X47" s="34"/>
      <c r="Y47" s="34"/>
      <c r="Z47" s="34"/>
      <c r="AA47" s="34"/>
      <c r="AB47" s="3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"/>
      <c r="CH47" s="3"/>
      <c r="CI47" s="3"/>
      <c r="CJ47" s="34"/>
      <c r="CK47" s="34"/>
      <c r="CL47" s="34"/>
      <c r="CM47" s="37"/>
      <c r="CN47" s="38"/>
      <c r="CP47" s="34"/>
      <c r="CQ47" s="34"/>
      <c r="CR47" s="34"/>
      <c r="CT47" s="3"/>
      <c r="CV47" s="3"/>
      <c r="CX47" s="34"/>
      <c r="CY47" s="34"/>
      <c r="CZ47" s="34"/>
      <c r="DA47" s="34"/>
      <c r="DB47" s="34"/>
      <c r="DC47" s="3"/>
      <c r="DE47" s="34"/>
      <c r="DF47" s="34"/>
      <c r="DG47" s="3"/>
      <c r="DI47" s="34"/>
      <c r="DJ47" s="3"/>
      <c r="DK47" s="34"/>
      <c r="DL47" s="34"/>
      <c r="DM47" s="34"/>
      <c r="DN47" s="34"/>
      <c r="DV47" s="50">
        <v>116.8</v>
      </c>
      <c r="DW47" s="50">
        <v>-56.1</v>
      </c>
    </row>
    <row r="48" ht="20.1" customHeight="1" hidden="1" spans="1:127" x14ac:dyDescent="0.25" outlineLevel="1" collapsed="1">
      <c r="A48" s="3">
        <f t="shared" si="7"/>
        <v>45</v>
      </c>
      <c r="B48" s="19" t="s">
        <v>168</v>
      </c>
      <c r="C48" s="51">
        <f t="shared" si="35"/>
        <v>0</v>
      </c>
      <c r="D48" s="52">
        <f>=+Jan!D48+Feb!D48+Mar!D48+Apr!D48+May!D48</f>
      </c>
      <c r="E48" s="52">
        <f>=+Jan!E48+Feb!E48+Mar!E48+Apr!E48+May!E48</f>
      </c>
      <c r="F48" s="34"/>
      <c r="G48" s="34"/>
      <c r="H48" s="34"/>
      <c r="I48" s="34"/>
      <c r="J48" s="34"/>
      <c r="K48" s="34"/>
      <c r="L48" s="3"/>
      <c r="M48" s="34"/>
      <c r="N48" s="34"/>
      <c r="O48" s="3"/>
      <c r="P48" s="34"/>
      <c r="Q48" s="34"/>
      <c r="R48" s="3"/>
      <c r="S48" s="34"/>
      <c r="T48" s="34"/>
      <c r="U48" s="34"/>
      <c r="V48" s="34"/>
      <c r="W48" s="34"/>
      <c r="X48" s="34"/>
      <c r="Y48" s="34"/>
      <c r="Z48" s="34"/>
      <c r="AA48" s="34"/>
      <c r="AB48" s="3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"/>
      <c r="CH48" s="3"/>
      <c r="CI48" s="3"/>
      <c r="CJ48" s="34"/>
      <c r="CK48" s="34"/>
      <c r="CL48" s="34"/>
      <c r="CM48" s="37"/>
      <c r="CN48" s="38"/>
      <c r="CP48" s="34"/>
      <c r="CQ48" s="34"/>
      <c r="CR48" s="34"/>
      <c r="CT48" s="3"/>
      <c r="CV48" s="3"/>
      <c r="CX48" s="34"/>
      <c r="CY48" s="34"/>
      <c r="CZ48" s="34"/>
      <c r="DA48" s="34"/>
      <c r="DB48" s="34"/>
      <c r="DC48" s="3"/>
      <c r="DE48" s="34"/>
      <c r="DF48" s="34"/>
      <c r="DG48" s="3"/>
      <c r="DI48" s="34"/>
      <c r="DJ48" s="3"/>
      <c r="DK48" s="34"/>
      <c r="DL48" s="34"/>
      <c r="DM48" s="34"/>
      <c r="DN48" s="34"/>
      <c r="DV48" s="50">
        <v>5.3</v>
      </c>
      <c r="DW48" s="50">
        <v>8.3</v>
      </c>
    </row>
    <row r="49" ht="20.1" customHeight="1" hidden="1" spans="1:127" x14ac:dyDescent="0.25" outlineLevel="1" collapsed="1">
      <c r="A49" s="3">
        <f t="shared" si="7"/>
        <v>46</v>
      </c>
      <c r="B49" s="19" t="s">
        <v>169</v>
      </c>
      <c r="C49" s="53">
        <f t="shared" si="35"/>
        <v>0</v>
      </c>
      <c r="D49" s="54">
        <f>=+Jan!D49+Feb!D49+Mar!D49+Apr!D49+May!D49</f>
      </c>
      <c r="E49" s="54">
        <f>=+Jan!E49+Feb!E49+Mar!E49+Apr!E49+May!E49</f>
      </c>
      <c r="F49" s="34"/>
      <c r="G49" s="34"/>
      <c r="H49" s="34"/>
      <c r="I49" s="34"/>
      <c r="J49" s="34"/>
      <c r="K49" s="34"/>
      <c r="L49" s="3"/>
      <c r="M49" s="34"/>
      <c r="N49" s="34"/>
      <c r="O49" s="3"/>
      <c r="P49" s="34"/>
      <c r="Q49" s="34"/>
      <c r="R49" s="3"/>
      <c r="S49" s="34"/>
      <c r="T49" s="34"/>
      <c r="U49" s="34"/>
      <c r="V49" s="34"/>
      <c r="W49" s="34"/>
      <c r="X49" s="34"/>
      <c r="Y49" s="34"/>
      <c r="Z49" s="34"/>
      <c r="AA49" s="34"/>
      <c r="AB49" s="3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"/>
      <c r="CH49" s="3"/>
      <c r="CI49" s="3"/>
      <c r="CJ49" s="34"/>
      <c r="CK49" s="34"/>
      <c r="CL49" s="34"/>
      <c r="CM49" s="37"/>
      <c r="CN49" s="38"/>
      <c r="CP49" s="34"/>
      <c r="CQ49" s="34"/>
      <c r="CR49" s="34"/>
      <c r="CT49" s="3"/>
      <c r="CV49" s="3"/>
      <c r="CX49" s="34"/>
      <c r="CY49" s="34"/>
      <c r="CZ49" s="34"/>
      <c r="DA49" s="34"/>
      <c r="DB49" s="34"/>
      <c r="DC49" s="3"/>
      <c r="DE49" s="34"/>
      <c r="DF49" s="34"/>
      <c r="DG49" s="3"/>
      <c r="DI49" s="34"/>
      <c r="DJ49" s="3"/>
      <c r="DK49" s="34"/>
      <c r="DL49" s="34"/>
      <c r="DM49" s="34"/>
      <c r="DN49" s="34"/>
      <c r="DV49" s="50">
        <v>2116.0000000000005</v>
      </c>
      <c r="DW49" s="50">
        <v>178.39999999999998</v>
      </c>
    </row>
    <row r="50" ht="20.1" customHeight="1" hidden="1" spans="1:127" x14ac:dyDescent="0.25" outlineLevel="1" collapsed="1">
      <c r="A50" s="3">
        <f t="shared" si="7"/>
        <v>47</v>
      </c>
      <c r="B50" s="19" t="s">
        <v>170</v>
      </c>
      <c r="C50" s="53">
        <f t="shared" si="35"/>
        <v>0</v>
      </c>
      <c r="D50" s="54">
        <f>=+Jan!D50+Feb!D50+Mar!D50+Apr!D50+May!D50</f>
      </c>
      <c r="E50" s="54">
        <f>=+Jan!E50+Feb!E50+Mar!E50+Apr!E50+May!E50</f>
      </c>
      <c r="F50" s="34"/>
      <c r="G50" s="34"/>
      <c r="H50" s="34"/>
      <c r="I50" s="34"/>
      <c r="J50" s="34"/>
      <c r="K50" s="34"/>
      <c r="L50" s="3"/>
      <c r="M50" s="34"/>
      <c r="N50" s="34"/>
      <c r="O50" s="3"/>
      <c r="P50" s="34"/>
      <c r="Q50" s="34"/>
      <c r="R50" s="3"/>
      <c r="S50" s="34"/>
      <c r="T50" s="34"/>
      <c r="U50" s="34"/>
      <c r="V50" s="34"/>
      <c r="W50" s="34"/>
      <c r="X50" s="34"/>
      <c r="Y50" s="34"/>
      <c r="Z50" s="34"/>
      <c r="AA50" s="34"/>
      <c r="AB50" s="3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"/>
      <c r="CH50" s="3"/>
      <c r="CI50" s="3"/>
      <c r="CJ50" s="34"/>
      <c r="CK50" s="34"/>
      <c r="CL50" s="34"/>
      <c r="CM50" s="37"/>
      <c r="CN50" s="38"/>
      <c r="CP50" s="34"/>
      <c r="CQ50" s="34"/>
      <c r="CR50" s="34"/>
      <c r="CT50" s="3"/>
      <c r="CV50" s="3"/>
      <c r="CX50" s="34"/>
      <c r="CY50" s="34"/>
      <c r="CZ50" s="34"/>
      <c r="DA50" s="34"/>
      <c r="DB50" s="34"/>
      <c r="DC50" s="3"/>
      <c r="DE50" s="34"/>
      <c r="DF50" s="34"/>
      <c r="DG50" s="3"/>
      <c r="DI50" s="34"/>
      <c r="DJ50" s="3"/>
      <c r="DK50" s="34"/>
      <c r="DL50" s="34"/>
      <c r="DM50" s="34"/>
      <c r="DN50" s="34"/>
      <c r="DV50" s="50">
        <v>3950.9000000000005</v>
      </c>
      <c r="DW50" s="50">
        <v>411.2</v>
      </c>
    </row>
    <row r="51" ht="20.1" customHeight="1" hidden="1" spans="1:127" x14ac:dyDescent="0.25" outlineLevel="1" collapsed="1">
      <c r="A51" s="3">
        <f t="shared" si="7"/>
        <v>48</v>
      </c>
      <c r="B51" s="19" t="s">
        <v>171</v>
      </c>
      <c r="C51" s="53">
        <f t="shared" si="35"/>
        <v>0</v>
      </c>
      <c r="D51" s="54">
        <f>=+Jan!D51+Feb!D51+Mar!D51+Apr!D51+May!D51</f>
      </c>
      <c r="E51" s="54">
        <f>=+Jan!E51+Feb!E51+Mar!E51+Apr!E51+May!E51</f>
      </c>
      <c r="F51" s="34"/>
      <c r="G51" s="34"/>
      <c r="H51" s="34"/>
      <c r="I51" s="34"/>
      <c r="J51" s="34"/>
      <c r="K51" s="34"/>
      <c r="L51" s="3"/>
      <c r="M51" s="34"/>
      <c r="N51" s="34"/>
      <c r="O51" s="3"/>
      <c r="P51" s="34"/>
      <c r="Q51" s="34"/>
      <c r="R51" s="3"/>
      <c r="S51" s="34"/>
      <c r="T51" s="34"/>
      <c r="U51" s="34"/>
      <c r="V51" s="34"/>
      <c r="W51" s="34"/>
      <c r="X51" s="34"/>
      <c r="Y51" s="34"/>
      <c r="Z51" s="34"/>
      <c r="AA51" s="34"/>
      <c r="AB51" s="3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"/>
      <c r="CH51" s="3"/>
      <c r="CI51" s="3"/>
      <c r="CJ51" s="34"/>
      <c r="CK51" s="34"/>
      <c r="CL51" s="34"/>
      <c r="CM51" s="37"/>
      <c r="CN51" s="38"/>
      <c r="CP51" s="34"/>
      <c r="CQ51" s="34"/>
      <c r="CR51" s="34"/>
      <c r="CT51" s="3"/>
      <c r="CV51" s="3"/>
      <c r="CX51" s="34"/>
      <c r="CY51" s="34"/>
      <c r="CZ51" s="34"/>
      <c r="DA51" s="34"/>
      <c r="DB51" s="34"/>
      <c r="DC51" s="3"/>
      <c r="DE51" s="34"/>
      <c r="DF51" s="34"/>
      <c r="DG51" s="3"/>
      <c r="DI51" s="34"/>
      <c r="DJ51" s="3"/>
      <c r="DK51" s="34"/>
      <c r="DL51" s="34"/>
      <c r="DM51" s="34"/>
      <c r="DN51" s="34"/>
      <c r="DV51" s="50">
        <v>2689.699999999999</v>
      </c>
      <c r="DW51" s="50">
        <v>499.00000000000006</v>
      </c>
    </row>
    <row r="52" ht="20.1" customHeight="1" hidden="1" spans="1:127" x14ac:dyDescent="0.25" outlineLevel="1" collapsed="1">
      <c r="A52" s="3">
        <f t="shared" si="7"/>
        <v>49</v>
      </c>
      <c r="B52" s="19" t="s">
        <v>148</v>
      </c>
      <c r="C52" s="51"/>
      <c r="D52" s="52">
        <f>=+Jan!D52+Feb!D52+Mar!D52+Apr!D52+May!D52</f>
      </c>
      <c r="E52" s="52">
        <f>=+Jan!E52+Feb!E52+Mar!E52+Apr!E52+May!E52</f>
      </c>
      <c r="F52" s="34"/>
      <c r="G52" s="34"/>
      <c r="H52" s="34"/>
      <c r="I52" s="34"/>
      <c r="J52" s="34"/>
      <c r="K52" s="34"/>
      <c r="L52" s="3"/>
      <c r="M52" s="34"/>
      <c r="N52" s="34"/>
      <c r="O52" s="3"/>
      <c r="P52" s="34"/>
      <c r="Q52" s="34"/>
      <c r="R52" s="3"/>
      <c r="S52" s="34"/>
      <c r="T52" s="34"/>
      <c r="U52" s="34"/>
      <c r="V52" s="34"/>
      <c r="W52" s="34"/>
      <c r="X52" s="34"/>
      <c r="Y52" s="34"/>
      <c r="Z52" s="34"/>
      <c r="AA52" s="34"/>
      <c r="AB52" s="3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"/>
      <c r="CH52" s="3"/>
      <c r="CI52" s="3"/>
      <c r="CJ52" s="34"/>
      <c r="CK52" s="34"/>
      <c r="CL52" s="34"/>
      <c r="CM52" s="37"/>
      <c r="CN52" s="38"/>
      <c r="CP52" s="34"/>
      <c r="CQ52" s="34"/>
      <c r="CR52" s="34"/>
      <c r="CT52" s="3"/>
      <c r="CV52" s="3"/>
      <c r="CX52" s="34"/>
      <c r="CY52" s="34"/>
      <c r="CZ52" s="34"/>
      <c r="DA52" s="34"/>
      <c r="DB52" s="34"/>
      <c r="DC52" s="3"/>
      <c r="DE52" s="34"/>
      <c r="DF52" s="34"/>
      <c r="DG52" s="3"/>
      <c r="DI52" s="34"/>
      <c r="DJ52" s="3"/>
      <c r="DK52" s="34"/>
      <c r="DL52" s="34"/>
      <c r="DM52" s="34"/>
      <c r="DN52" s="34"/>
      <c r="DV52" s="50"/>
      <c r="DW52" s="50"/>
    </row>
    <row r="53" ht="20.1" customHeight="1" hidden="1" spans="1:127" x14ac:dyDescent="0.25" outlineLevel="1" collapsed="1">
      <c r="A53" s="3">
        <f t="shared" si="7"/>
        <v>50</v>
      </c>
      <c r="B53" s="19" t="s">
        <v>172</v>
      </c>
      <c r="C53" s="51"/>
      <c r="D53" s="52">
        <f>=+Jan!D53+Feb!D53+Mar!D53+Apr!D53+May!D53</f>
      </c>
      <c r="E53" s="52">
        <f>=+Jan!E53+Feb!E53+Mar!E53+Apr!E53+May!E53</f>
      </c>
      <c r="F53" s="34"/>
      <c r="G53" s="34"/>
      <c r="H53" s="34"/>
      <c r="I53" s="34"/>
      <c r="J53" s="34"/>
      <c r="K53" s="34"/>
      <c r="L53" s="3"/>
      <c r="M53" s="34"/>
      <c r="N53" s="34"/>
      <c r="O53" s="3"/>
      <c r="P53" s="34"/>
      <c r="Q53" s="34"/>
      <c r="R53" s="3"/>
      <c r="S53" s="34"/>
      <c r="T53" s="34"/>
      <c r="U53" s="34"/>
      <c r="V53" s="34"/>
      <c r="W53" s="34"/>
      <c r="X53" s="34"/>
      <c r="Y53" s="34"/>
      <c r="Z53" s="34"/>
      <c r="AA53" s="34"/>
      <c r="AB53" s="3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"/>
      <c r="CH53" s="3"/>
      <c r="CI53" s="3"/>
      <c r="CJ53" s="34"/>
      <c r="CK53" s="34"/>
      <c r="CL53" s="34"/>
      <c r="CM53" s="37"/>
      <c r="CN53" s="38"/>
      <c r="CP53" s="34"/>
      <c r="CQ53" s="34"/>
      <c r="CR53" s="34"/>
      <c r="CT53" s="3"/>
      <c r="CV53" s="3"/>
      <c r="CX53" s="34"/>
      <c r="CY53" s="34"/>
      <c r="CZ53" s="34"/>
      <c r="DA53" s="34"/>
      <c r="DB53" s="34"/>
      <c r="DC53" s="3"/>
      <c r="DE53" s="34"/>
      <c r="DF53" s="34"/>
      <c r="DG53" s="3"/>
      <c r="DI53" s="34"/>
      <c r="DJ53" s="3"/>
      <c r="DK53" s="34"/>
      <c r="DL53" s="34"/>
      <c r="DM53" s="34"/>
      <c r="DN53" s="34"/>
      <c r="DV53" s="50"/>
      <c r="DW53" s="50"/>
    </row>
    <row r="54" ht="20.1" customHeight="1" hidden="1" spans="1:127" x14ac:dyDescent="0.25" outlineLevel="1" collapsed="1">
      <c r="A54" s="3">
        <f t="shared" si="7"/>
        <v>51</v>
      </c>
      <c r="B54" s="19" t="s">
        <v>173</v>
      </c>
      <c r="C54" s="51">
        <f t="shared" ref="C54:C58" si="36">SUM(D54:E54)</f>
        <v>0</v>
      </c>
      <c r="D54" s="52">
        <f>=+Jan!D54+Feb!D54+Mar!D54+Apr!D54+May!D54</f>
      </c>
      <c r="E54" s="52">
        <f>=+Jan!E54+Feb!E54+Mar!E54+Apr!E54+May!E54</f>
      </c>
      <c r="F54" s="34"/>
      <c r="G54" s="34"/>
      <c r="H54" s="34"/>
      <c r="I54" s="34"/>
      <c r="J54" s="34"/>
      <c r="K54" s="34"/>
      <c r="L54" s="3"/>
      <c r="M54" s="34"/>
      <c r="N54" s="34"/>
      <c r="O54" s="3"/>
      <c r="P54" s="34"/>
      <c r="Q54" s="34"/>
      <c r="R54" s="3"/>
      <c r="S54" s="34"/>
      <c r="T54" s="34"/>
      <c r="U54" s="34"/>
      <c r="V54" s="34"/>
      <c r="W54" s="34"/>
      <c r="X54" s="34"/>
      <c r="Y54" s="34"/>
      <c r="Z54" s="34"/>
      <c r="AA54" s="34"/>
      <c r="AB54" s="3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"/>
      <c r="CH54" s="3"/>
      <c r="CI54" s="3"/>
      <c r="CJ54" s="34"/>
      <c r="CK54" s="34"/>
      <c r="CL54" s="34"/>
      <c r="CM54" s="37"/>
      <c r="CN54" s="38"/>
      <c r="CP54" s="34"/>
      <c r="CQ54" s="34"/>
      <c r="CR54" s="34"/>
      <c r="CT54" s="3"/>
      <c r="CV54" s="3"/>
      <c r="CX54" s="34"/>
      <c r="CY54" s="34"/>
      <c r="CZ54" s="34"/>
      <c r="DA54" s="34"/>
      <c r="DB54" s="34"/>
      <c r="DC54" s="3"/>
      <c r="DE54" s="34"/>
      <c r="DF54" s="34"/>
      <c r="DG54" s="3"/>
      <c r="DI54" s="34"/>
      <c r="DJ54" s="3"/>
      <c r="DK54" s="34"/>
      <c r="DL54" s="34"/>
      <c r="DM54" s="34"/>
      <c r="DN54" s="34"/>
      <c r="DV54" s="50">
        <v>3.4</v>
      </c>
      <c r="DW54" s="50">
        <v>-1.1</v>
      </c>
    </row>
    <row r="55" ht="20.1" customHeight="1" hidden="1" spans="1:127" x14ac:dyDescent="0.25" outlineLevel="1" collapsed="1">
      <c r="A55" s="3">
        <f t="shared" si="7"/>
        <v>52</v>
      </c>
      <c r="B55" s="19" t="s">
        <v>174</v>
      </c>
      <c r="C55" s="51">
        <f t="shared" si="36"/>
        <v>0</v>
      </c>
      <c r="D55" s="52">
        <f>=+Jan!D55+Feb!D55+Mar!D55+Apr!D55+May!D55</f>
      </c>
      <c r="E55" s="52">
        <f>=+Jan!E55+Feb!E55+Mar!E55+Apr!E55+May!E55</f>
      </c>
      <c r="F55" s="34"/>
      <c r="G55" s="34"/>
      <c r="H55" s="34"/>
      <c r="I55" s="34"/>
      <c r="J55" s="34"/>
      <c r="K55" s="34"/>
      <c r="L55" s="3"/>
      <c r="M55" s="34"/>
      <c r="N55" s="34"/>
      <c r="O55" s="3"/>
      <c r="P55" s="34"/>
      <c r="Q55" s="34"/>
      <c r="R55" s="3"/>
      <c r="S55" s="34"/>
      <c r="T55" s="34"/>
      <c r="U55" s="34"/>
      <c r="V55" s="34"/>
      <c r="W55" s="34"/>
      <c r="X55" s="34"/>
      <c r="Y55" s="34"/>
      <c r="Z55" s="34"/>
      <c r="AA55" s="34"/>
      <c r="AB55" s="3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"/>
      <c r="CH55" s="3"/>
      <c r="CI55" s="3"/>
      <c r="CJ55" s="34"/>
      <c r="CK55" s="34"/>
      <c r="CL55" s="34"/>
      <c r="CM55" s="37"/>
      <c r="CN55" s="38"/>
      <c r="CP55" s="34"/>
      <c r="CQ55" s="34"/>
      <c r="CR55" s="34"/>
      <c r="CT55" s="3"/>
      <c r="CV55" s="3"/>
      <c r="CX55" s="34"/>
      <c r="CY55" s="34"/>
      <c r="CZ55" s="34"/>
      <c r="DA55" s="34"/>
      <c r="DB55" s="34"/>
      <c r="DC55" s="3"/>
      <c r="DE55" s="34"/>
      <c r="DF55" s="34"/>
      <c r="DG55" s="3"/>
      <c r="DI55" s="34"/>
      <c r="DJ55" s="3"/>
      <c r="DK55" s="34"/>
      <c r="DL55" s="34"/>
      <c r="DM55" s="34"/>
      <c r="DN55" s="34"/>
      <c r="DV55" s="50">
        <v>0</v>
      </c>
      <c r="DW55" s="50">
        <v>0</v>
      </c>
    </row>
    <row r="56" ht="20.1" customHeight="1" hidden="1" spans="1:127" x14ac:dyDescent="0.25" outlineLevel="1" collapsed="1">
      <c r="A56" s="3">
        <f t="shared" si="7"/>
        <v>53</v>
      </c>
      <c r="B56" s="19" t="s">
        <v>175</v>
      </c>
      <c r="C56" s="51">
        <f t="shared" si="36"/>
        <v>0</v>
      </c>
      <c r="D56" s="52">
        <f>=+Jan!D56+Feb!D56+Mar!D56+Apr!D56+May!D56</f>
      </c>
      <c r="E56" s="52">
        <f>=+Jan!E56+Feb!E56+Mar!E56+Apr!E56+May!E56</f>
      </c>
      <c r="F56" s="34"/>
      <c r="G56" s="34"/>
      <c r="H56" s="34"/>
      <c r="I56" s="34"/>
      <c r="J56" s="34"/>
      <c r="K56" s="34"/>
      <c r="L56" s="3"/>
      <c r="M56" s="34"/>
      <c r="N56" s="34"/>
      <c r="O56" s="3"/>
      <c r="P56" s="34"/>
      <c r="Q56" s="34"/>
      <c r="R56" s="3"/>
      <c r="S56" s="34"/>
      <c r="T56" s="34"/>
      <c r="U56" s="34"/>
      <c r="V56" s="34"/>
      <c r="W56" s="34"/>
      <c r="X56" s="34"/>
      <c r="Y56" s="34"/>
      <c r="Z56" s="34"/>
      <c r="AA56" s="34"/>
      <c r="AB56" s="3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"/>
      <c r="CH56" s="3"/>
      <c r="CI56" s="3"/>
      <c r="CJ56" s="34"/>
      <c r="CK56" s="34"/>
      <c r="CL56" s="34"/>
      <c r="CM56" s="37"/>
      <c r="CN56" s="38"/>
      <c r="CP56" s="34"/>
      <c r="CQ56" s="34"/>
      <c r="CR56" s="34"/>
      <c r="CT56" s="3"/>
      <c r="CV56" s="3"/>
      <c r="CX56" s="34"/>
      <c r="CY56" s="34"/>
      <c r="CZ56" s="34"/>
      <c r="DA56" s="34"/>
      <c r="DB56" s="34"/>
      <c r="DC56" s="3"/>
      <c r="DE56" s="34"/>
      <c r="DF56" s="34"/>
      <c r="DG56" s="3"/>
      <c r="DI56" s="34"/>
      <c r="DJ56" s="3"/>
      <c r="DK56" s="34"/>
      <c r="DL56" s="34"/>
      <c r="DM56" s="34"/>
      <c r="DN56" s="34"/>
      <c r="DV56" s="50">
        <v>41.5</v>
      </c>
      <c r="DW56" s="50">
        <v>6.1</v>
      </c>
    </row>
    <row r="57" ht="20.1" customHeight="1" hidden="1" spans="1:127" x14ac:dyDescent="0.25" outlineLevel="1" collapsed="1">
      <c r="A57" s="3">
        <f t="shared" si="7"/>
        <v>54</v>
      </c>
      <c r="B57" s="19" t="s">
        <v>176</v>
      </c>
      <c r="C57" s="51">
        <f t="shared" si="36"/>
        <v>0</v>
      </c>
      <c r="D57" s="52">
        <f>=+Jan!D57+Feb!D57+Mar!D57+Apr!D57+May!D57</f>
      </c>
      <c r="E57" s="52">
        <f>=+Jan!E57+Feb!E57+Mar!E57+Apr!E57+May!E57</f>
      </c>
      <c r="F57" s="34"/>
      <c r="G57" s="34"/>
      <c r="H57" s="34"/>
      <c r="I57" s="34"/>
      <c r="J57" s="34"/>
      <c r="K57" s="34"/>
      <c r="L57" s="3"/>
      <c r="M57" s="34"/>
      <c r="N57" s="34"/>
      <c r="O57" s="3"/>
      <c r="P57" s="34"/>
      <c r="Q57" s="34"/>
      <c r="R57" s="3"/>
      <c r="S57" s="34"/>
      <c r="T57" s="34"/>
      <c r="U57" s="34"/>
      <c r="V57" s="34"/>
      <c r="W57" s="34"/>
      <c r="X57" s="34"/>
      <c r="Y57" s="34"/>
      <c r="Z57" s="34"/>
      <c r="AA57" s="34"/>
      <c r="AB57" s="3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"/>
      <c r="CH57" s="3"/>
      <c r="CI57" s="3"/>
      <c r="CJ57" s="34"/>
      <c r="CK57" s="34"/>
      <c r="CL57" s="34"/>
      <c r="CM57" s="37"/>
      <c r="CN57" s="38"/>
      <c r="CP57" s="34"/>
      <c r="CQ57" s="34"/>
      <c r="CR57" s="34"/>
      <c r="CT57" s="3"/>
      <c r="CV57" s="3"/>
      <c r="CX57" s="34"/>
      <c r="CY57" s="34"/>
      <c r="CZ57" s="34"/>
      <c r="DA57" s="34"/>
      <c r="DB57" s="34"/>
      <c r="DC57" s="3"/>
      <c r="DE57" s="34"/>
      <c r="DF57" s="34"/>
      <c r="DG57" s="3"/>
      <c r="DI57" s="34"/>
      <c r="DJ57" s="3"/>
      <c r="DK57" s="34"/>
      <c r="DL57" s="34"/>
      <c r="DM57" s="34"/>
      <c r="DN57" s="34"/>
      <c r="DV57" s="50">
        <v>1.9</v>
      </c>
      <c r="DW57" s="50">
        <v>0.4</v>
      </c>
    </row>
    <row r="58" ht="20.1" customHeight="1" hidden="1" spans="1:127" x14ac:dyDescent="0.25" outlineLevel="1" collapsed="1">
      <c r="A58" s="3">
        <f t="shared" si="7"/>
        <v>55</v>
      </c>
      <c r="B58" s="19" t="s">
        <v>177</v>
      </c>
      <c r="C58" s="51">
        <f t="shared" si="36"/>
        <v>0</v>
      </c>
      <c r="D58" s="52">
        <f>=+Jan!D58+Feb!D58+Mar!D58+Apr!D58+May!D58</f>
      </c>
      <c r="E58" s="52">
        <f>=+Jan!E58+Feb!E58+Mar!E58+Apr!E58+May!E58</f>
      </c>
      <c r="F58" s="34"/>
      <c r="G58" s="34"/>
      <c r="H58" s="34"/>
      <c r="I58" s="34"/>
      <c r="J58" s="34"/>
      <c r="K58" s="34"/>
      <c r="L58" s="3"/>
      <c r="M58" s="34"/>
      <c r="N58" s="34"/>
      <c r="O58" s="3"/>
      <c r="P58" s="34"/>
      <c r="Q58" s="34"/>
      <c r="R58" s="3"/>
      <c r="S58" s="34"/>
      <c r="T58" s="34"/>
      <c r="U58" s="34"/>
      <c r="V58" s="34"/>
      <c r="W58" s="34"/>
      <c r="X58" s="34"/>
      <c r="Y58" s="34"/>
      <c r="Z58" s="34"/>
      <c r="AA58" s="34"/>
      <c r="AB58" s="3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"/>
      <c r="CH58" s="3"/>
      <c r="CI58" s="3"/>
      <c r="CJ58" s="34"/>
      <c r="CK58" s="34"/>
      <c r="CL58" s="34"/>
      <c r="CM58" s="37"/>
      <c r="CN58" s="38"/>
      <c r="CP58" s="34"/>
      <c r="CQ58" s="34"/>
      <c r="CR58" s="34"/>
      <c r="CT58" s="3"/>
      <c r="CV58" s="3"/>
      <c r="CX58" s="34"/>
      <c r="CY58" s="34"/>
      <c r="CZ58" s="34"/>
      <c r="DA58" s="34"/>
      <c r="DB58" s="34"/>
      <c r="DC58" s="3"/>
      <c r="DE58" s="34"/>
      <c r="DF58" s="34"/>
      <c r="DG58" s="3"/>
      <c r="DI58" s="34"/>
      <c r="DJ58" s="3"/>
      <c r="DK58" s="34"/>
      <c r="DL58" s="34"/>
      <c r="DM58" s="34"/>
      <c r="DN58" s="34"/>
      <c r="DV58" s="50">
        <v>0</v>
      </c>
      <c r="DW58" s="50">
        <v>0</v>
      </c>
    </row>
    <row r="59" ht="20.1" customHeight="1" hidden="1" spans="1:127" x14ac:dyDescent="0.25" outlineLevel="1" collapsed="1">
      <c r="A59" s="3">
        <f t="shared" si="7"/>
        <v>56</v>
      </c>
      <c r="B59" s="19" t="s">
        <v>178</v>
      </c>
      <c r="C59" s="51"/>
      <c r="D59" s="52">
        <f>=+Jan!D59+Feb!D59+Mar!D59+Apr!D59+May!D59</f>
      </c>
      <c r="E59" s="52">
        <f>=+Jan!E59+Feb!E59+Mar!E59+Apr!E59+May!E59</f>
      </c>
      <c r="F59" s="34"/>
      <c r="G59" s="34"/>
      <c r="H59" s="34"/>
      <c r="I59" s="34"/>
      <c r="J59" s="34"/>
      <c r="K59" s="34"/>
      <c r="L59" s="3"/>
      <c r="M59" s="34"/>
      <c r="N59" s="34"/>
      <c r="O59" s="3"/>
      <c r="P59" s="34"/>
      <c r="Q59" s="34"/>
      <c r="R59" s="3"/>
      <c r="S59" s="34"/>
      <c r="T59" s="34"/>
      <c r="U59" s="34"/>
      <c r="V59" s="34"/>
      <c r="W59" s="34"/>
      <c r="X59" s="34"/>
      <c r="Y59" s="34"/>
      <c r="Z59" s="34"/>
      <c r="AA59" s="34"/>
      <c r="AB59" s="3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"/>
      <c r="CH59" s="3"/>
      <c r="CI59" s="3"/>
      <c r="CJ59" s="34"/>
      <c r="CK59" s="34"/>
      <c r="CL59" s="34"/>
      <c r="CM59" s="37"/>
      <c r="CN59" s="38"/>
      <c r="CP59" s="34"/>
      <c r="CQ59" s="34"/>
      <c r="CR59" s="34"/>
      <c r="CT59" s="3"/>
      <c r="CV59" s="3"/>
      <c r="CX59" s="34"/>
      <c r="CY59" s="34"/>
      <c r="CZ59" s="34"/>
      <c r="DA59" s="34"/>
      <c r="DB59" s="34"/>
      <c r="DC59" s="3"/>
      <c r="DE59" s="34"/>
      <c r="DF59" s="34"/>
      <c r="DG59" s="3"/>
      <c r="DI59" s="34"/>
      <c r="DJ59" s="3"/>
      <c r="DK59" s="34"/>
      <c r="DL59" s="34"/>
      <c r="DM59" s="34"/>
      <c r="DN59" s="34"/>
      <c r="DV59" s="50"/>
      <c r="DW59" s="50"/>
    </row>
    <row r="60" ht="20.1" customHeight="1" hidden="1" spans="1:127" x14ac:dyDescent="0.25" outlineLevel="1" collapsed="1">
      <c r="A60" s="3">
        <f t="shared" si="7"/>
        <v>57</v>
      </c>
      <c r="B60" s="19" t="s">
        <v>179</v>
      </c>
      <c r="C60" s="51">
        <f t="shared" ref="C60:C67" si="37">SUM(D60:E60)</f>
        <v>0</v>
      </c>
      <c r="D60" s="52">
        <f>=+Jan!D60+Feb!D60+Mar!D60+Apr!D60+May!D60</f>
      </c>
      <c r="E60" s="52">
        <f>=+Jan!E60+Feb!E60+Mar!E60+Apr!E60+May!E60</f>
      </c>
      <c r="F60" s="34"/>
      <c r="G60" s="34"/>
      <c r="H60" s="34"/>
      <c r="I60" s="34"/>
      <c r="J60" s="34"/>
      <c r="K60" s="34"/>
      <c r="L60" s="3"/>
      <c r="M60" s="34"/>
      <c r="N60" s="34"/>
      <c r="O60" s="3"/>
      <c r="P60" s="34"/>
      <c r="Q60" s="34"/>
      <c r="R60" s="3"/>
      <c r="S60" s="34"/>
      <c r="T60" s="34"/>
      <c r="U60" s="34"/>
      <c r="V60" s="34"/>
      <c r="W60" s="34"/>
      <c r="X60" s="34"/>
      <c r="Y60" s="34"/>
      <c r="Z60" s="34"/>
      <c r="AA60" s="34"/>
      <c r="AB60" s="3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"/>
      <c r="CH60" s="3"/>
      <c r="CI60" s="3"/>
      <c r="CJ60" s="34"/>
      <c r="CK60" s="34"/>
      <c r="CL60" s="34"/>
      <c r="CM60" s="37"/>
      <c r="CN60" s="38"/>
      <c r="CP60" s="34"/>
      <c r="CQ60" s="34"/>
      <c r="CR60" s="34"/>
      <c r="CT60" s="3"/>
      <c r="CV60" s="3"/>
      <c r="CX60" s="34"/>
      <c r="CY60" s="34"/>
      <c r="CZ60" s="34"/>
      <c r="DA60" s="34"/>
      <c r="DB60" s="34"/>
      <c r="DC60" s="3"/>
      <c r="DE60" s="34"/>
      <c r="DF60" s="34"/>
      <c r="DG60" s="3"/>
      <c r="DI60" s="34"/>
      <c r="DJ60" s="3"/>
      <c r="DK60" s="34"/>
      <c r="DL60" s="34"/>
      <c r="DM60" s="34"/>
      <c r="DN60" s="34"/>
      <c r="DV60" s="50">
        <v>99.2</v>
      </c>
      <c r="DW60" s="50">
        <v>0</v>
      </c>
    </row>
    <row r="61" ht="20.1" customHeight="1" hidden="1" spans="1:127" x14ac:dyDescent="0.25" outlineLevel="1" collapsed="1">
      <c r="A61" s="3">
        <f t="shared" si="7"/>
        <v>58</v>
      </c>
      <c r="B61" s="19" t="s">
        <v>180</v>
      </c>
      <c r="C61" s="51">
        <f t="shared" si="37"/>
        <v>0</v>
      </c>
      <c r="D61" s="52">
        <f>=+Jan!D61+Feb!D61+Mar!D61+Apr!D61+May!D61</f>
      </c>
      <c r="E61" s="52">
        <f>=+Jan!E61+Feb!E61+Mar!E61+Apr!E61+May!E61</f>
      </c>
      <c r="F61" s="34"/>
      <c r="G61" s="34"/>
      <c r="H61" s="34"/>
      <c r="I61" s="34"/>
      <c r="J61" s="34"/>
      <c r="K61" s="34"/>
      <c r="L61" s="3"/>
      <c r="M61" s="34"/>
      <c r="N61" s="34"/>
      <c r="O61" s="3"/>
      <c r="P61" s="34"/>
      <c r="Q61" s="34"/>
      <c r="R61" s="3"/>
      <c r="S61" s="34"/>
      <c r="T61" s="34"/>
      <c r="U61" s="34"/>
      <c r="V61" s="34"/>
      <c r="W61" s="34"/>
      <c r="X61" s="34"/>
      <c r="Y61" s="34"/>
      <c r="Z61" s="34"/>
      <c r="AA61" s="34"/>
      <c r="AB61" s="3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"/>
      <c r="CH61" s="3"/>
      <c r="CI61" s="3"/>
      <c r="CJ61" s="34"/>
      <c r="CK61" s="34"/>
      <c r="CL61" s="34"/>
      <c r="CM61" s="37"/>
      <c r="CN61" s="38"/>
      <c r="CP61" s="34"/>
      <c r="CQ61" s="34"/>
      <c r="CR61" s="34"/>
      <c r="CT61" s="3"/>
      <c r="CV61" s="3"/>
      <c r="CX61" s="34"/>
      <c r="CY61" s="34"/>
      <c r="CZ61" s="34"/>
      <c r="DA61" s="34"/>
      <c r="DB61" s="34"/>
      <c r="DC61" s="3"/>
      <c r="DE61" s="34"/>
      <c r="DF61" s="34"/>
      <c r="DG61" s="3"/>
      <c r="DI61" s="34"/>
      <c r="DJ61" s="3"/>
      <c r="DK61" s="34"/>
      <c r="DL61" s="34"/>
      <c r="DM61" s="34"/>
      <c r="DN61" s="34"/>
      <c r="DV61" s="50">
        <v>32.8</v>
      </c>
      <c r="DW61" s="50">
        <v>14</v>
      </c>
    </row>
    <row r="62" ht="20.1" customHeight="1" hidden="1" spans="1:127" x14ac:dyDescent="0.25" outlineLevel="1" collapsed="1">
      <c r="A62" s="3">
        <f t="shared" si="7"/>
        <v>59</v>
      </c>
      <c r="B62" s="19" t="s">
        <v>181</v>
      </c>
      <c r="C62" s="51">
        <f t="shared" si="37"/>
        <v>0</v>
      </c>
      <c r="D62" s="52">
        <f>=+Jan!D62+Feb!D62+Mar!D62+Apr!D62+May!D62</f>
      </c>
      <c r="E62" s="52">
        <f>=+Jan!E62+Feb!E62+Mar!E62+Apr!E62+May!E62</f>
      </c>
      <c r="F62" s="34"/>
      <c r="G62" s="34"/>
      <c r="H62" s="34"/>
      <c r="I62" s="34"/>
      <c r="J62" s="34"/>
      <c r="K62" s="34"/>
      <c r="L62" s="3"/>
      <c r="M62" s="34"/>
      <c r="N62" s="34"/>
      <c r="O62" s="3"/>
      <c r="P62" s="34"/>
      <c r="Q62" s="34"/>
      <c r="R62" s="3"/>
      <c r="S62" s="34"/>
      <c r="T62" s="34"/>
      <c r="U62" s="34"/>
      <c r="V62" s="34"/>
      <c r="W62" s="34"/>
      <c r="X62" s="34"/>
      <c r="Y62" s="34"/>
      <c r="Z62" s="34"/>
      <c r="AA62" s="34"/>
      <c r="AB62" s="3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"/>
      <c r="CH62" s="3"/>
      <c r="CI62" s="3"/>
      <c r="CJ62" s="34"/>
      <c r="CK62" s="34"/>
      <c r="CL62" s="34"/>
      <c r="CM62" s="37"/>
      <c r="CN62" s="38"/>
      <c r="CP62" s="34"/>
      <c r="CQ62" s="34"/>
      <c r="CR62" s="34"/>
      <c r="CT62" s="3"/>
      <c r="CV62" s="3"/>
      <c r="CX62" s="34"/>
      <c r="CY62" s="34"/>
      <c r="CZ62" s="34"/>
      <c r="DA62" s="34"/>
      <c r="DB62" s="34"/>
      <c r="DC62" s="3"/>
      <c r="DE62" s="34"/>
      <c r="DF62" s="34"/>
      <c r="DG62" s="3"/>
      <c r="DI62" s="34"/>
      <c r="DJ62" s="3"/>
      <c r="DK62" s="34"/>
      <c r="DL62" s="34"/>
      <c r="DM62" s="34"/>
      <c r="DN62" s="34"/>
      <c r="DV62" s="50">
        <v>35.2</v>
      </c>
      <c r="DW62" s="50">
        <v>2.3</v>
      </c>
    </row>
    <row r="63" ht="20.1" customHeight="1" hidden="1" spans="1:127" x14ac:dyDescent="0.25" outlineLevel="1" collapsed="1">
      <c r="A63" s="3">
        <f t="shared" si="7"/>
        <v>60</v>
      </c>
      <c r="B63" s="19" t="s">
        <v>182</v>
      </c>
      <c r="C63" s="51">
        <f t="shared" si="37"/>
        <v>0</v>
      </c>
      <c r="D63" s="52">
        <f>=+Jan!D63+Feb!D63+Mar!D63+Apr!D63+May!D63</f>
      </c>
      <c r="E63" s="52">
        <f>=+Jan!E63+Feb!E63+Mar!E63+Apr!E63+May!E63</f>
      </c>
      <c r="F63" s="34"/>
      <c r="G63" s="34"/>
      <c r="H63" s="34"/>
      <c r="I63" s="34"/>
      <c r="J63" s="34"/>
      <c r="K63" s="34"/>
      <c r="L63" s="3"/>
      <c r="M63" s="34"/>
      <c r="N63" s="34"/>
      <c r="O63" s="3"/>
      <c r="P63" s="34"/>
      <c r="Q63" s="34"/>
      <c r="R63" s="3"/>
      <c r="S63" s="34"/>
      <c r="T63" s="34"/>
      <c r="U63" s="34"/>
      <c r="V63" s="34"/>
      <c r="W63" s="34"/>
      <c r="X63" s="34"/>
      <c r="Y63" s="34"/>
      <c r="Z63" s="34"/>
      <c r="AA63" s="34"/>
      <c r="AB63" s="3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"/>
      <c r="CH63" s="3"/>
      <c r="CI63" s="3"/>
      <c r="CJ63" s="34"/>
      <c r="CK63" s="34"/>
      <c r="CL63" s="34"/>
      <c r="CM63" s="37"/>
      <c r="CN63" s="38"/>
      <c r="CP63" s="34"/>
      <c r="CQ63" s="34"/>
      <c r="CR63" s="34"/>
      <c r="CT63" s="3"/>
      <c r="CV63" s="3"/>
      <c r="CX63" s="34"/>
      <c r="CY63" s="34"/>
      <c r="CZ63" s="34"/>
      <c r="DA63" s="34"/>
      <c r="DB63" s="34"/>
      <c r="DC63" s="3"/>
      <c r="DE63" s="34"/>
      <c r="DF63" s="34"/>
      <c r="DG63" s="3"/>
      <c r="DI63" s="34"/>
      <c r="DJ63" s="3"/>
      <c r="DK63" s="34"/>
      <c r="DL63" s="34"/>
      <c r="DM63" s="34"/>
      <c r="DN63" s="34"/>
      <c r="DV63" s="50">
        <v>25.5</v>
      </c>
      <c r="DW63" s="50">
        <v>1.1</v>
      </c>
    </row>
    <row r="64" ht="20.1" customHeight="1" hidden="1" spans="1:127" x14ac:dyDescent="0.25" outlineLevel="1" collapsed="1">
      <c r="A64" s="3">
        <f t="shared" si="7"/>
        <v>61</v>
      </c>
      <c r="B64" s="19" t="s">
        <v>183</v>
      </c>
      <c r="C64" s="51">
        <f t="shared" si="37"/>
        <v>0</v>
      </c>
      <c r="D64" s="52">
        <f>=+Jan!D64+Feb!D64+Mar!D64+Apr!D64+May!D64</f>
      </c>
      <c r="E64" s="52">
        <f>=+Jan!E64+Feb!E64+Mar!E64+Apr!E64+May!E64</f>
      </c>
      <c r="F64" s="34"/>
      <c r="G64" s="34"/>
      <c r="H64" s="34"/>
      <c r="I64" s="34"/>
      <c r="J64" s="34"/>
      <c r="K64" s="34"/>
      <c r="L64" s="3"/>
      <c r="M64" s="34"/>
      <c r="N64" s="34"/>
      <c r="O64" s="3"/>
      <c r="P64" s="34"/>
      <c r="Q64" s="34"/>
      <c r="R64" s="3"/>
      <c r="S64" s="34"/>
      <c r="T64" s="34"/>
      <c r="U64" s="34"/>
      <c r="V64" s="34"/>
      <c r="W64" s="34"/>
      <c r="X64" s="34"/>
      <c r="Y64" s="34"/>
      <c r="Z64" s="34"/>
      <c r="AA64" s="34"/>
      <c r="AB64" s="3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"/>
      <c r="CH64" s="3"/>
      <c r="CI64" s="3"/>
      <c r="CJ64" s="34"/>
      <c r="CK64" s="34"/>
      <c r="CL64" s="34"/>
      <c r="CM64" s="37"/>
      <c r="CN64" s="38"/>
      <c r="CP64" s="34"/>
      <c r="CQ64" s="34"/>
      <c r="CR64" s="34"/>
      <c r="CT64" s="3"/>
      <c r="CV64" s="3"/>
      <c r="CX64" s="34"/>
      <c r="CY64" s="34"/>
      <c r="CZ64" s="34"/>
      <c r="DA64" s="34"/>
      <c r="DB64" s="34"/>
      <c r="DC64" s="3"/>
      <c r="DE64" s="34"/>
      <c r="DF64" s="34"/>
      <c r="DG64" s="3"/>
      <c r="DI64" s="34"/>
      <c r="DJ64" s="3"/>
      <c r="DK64" s="34"/>
      <c r="DL64" s="34"/>
      <c r="DM64" s="34"/>
      <c r="DN64" s="34"/>
      <c r="DV64" s="50">
        <v>15.3</v>
      </c>
      <c r="DW64" s="50">
        <v>1.6</v>
      </c>
    </row>
    <row r="65" ht="20.1" customHeight="1" hidden="1" spans="1:127" x14ac:dyDescent="0.25" outlineLevel="1" collapsed="1">
      <c r="A65" s="3">
        <f t="shared" si="7"/>
        <v>62</v>
      </c>
      <c r="B65" s="19" t="s">
        <v>184</v>
      </c>
      <c r="C65" s="51">
        <f t="shared" si="37"/>
        <v>0</v>
      </c>
      <c r="D65" s="52">
        <f>=+Jan!D65+Feb!D65+Mar!D65+Apr!D65+May!D65</f>
      </c>
      <c r="E65" s="52">
        <f>=+Jan!E65+Feb!E65+Mar!E65+Apr!E65+May!E65</f>
      </c>
      <c r="F65" s="34"/>
      <c r="G65" s="34"/>
      <c r="H65" s="34"/>
      <c r="I65" s="34"/>
      <c r="J65" s="34"/>
      <c r="K65" s="34"/>
      <c r="L65" s="3"/>
      <c r="M65" s="34"/>
      <c r="N65" s="34"/>
      <c r="O65" s="3"/>
      <c r="P65" s="34"/>
      <c r="Q65" s="34"/>
      <c r="R65" s="3"/>
      <c r="S65" s="34"/>
      <c r="T65" s="34"/>
      <c r="U65" s="34"/>
      <c r="V65" s="34"/>
      <c r="W65" s="34"/>
      <c r="X65" s="34"/>
      <c r="Y65" s="34"/>
      <c r="Z65" s="34"/>
      <c r="AA65" s="34"/>
      <c r="AB65" s="3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"/>
      <c r="CH65" s="3"/>
      <c r="CI65" s="3"/>
      <c r="CJ65" s="34"/>
      <c r="CK65" s="34"/>
      <c r="CL65" s="34"/>
      <c r="CM65" s="37"/>
      <c r="CN65" s="38"/>
      <c r="CP65" s="34"/>
      <c r="CQ65" s="34"/>
      <c r="CR65" s="34"/>
      <c r="CT65" s="3"/>
      <c r="CV65" s="3"/>
      <c r="CX65" s="34"/>
      <c r="CY65" s="34"/>
      <c r="CZ65" s="34"/>
      <c r="DA65" s="34"/>
      <c r="DB65" s="34"/>
      <c r="DC65" s="3"/>
      <c r="DE65" s="34"/>
      <c r="DF65" s="34"/>
      <c r="DG65" s="3"/>
      <c r="DI65" s="34"/>
      <c r="DJ65" s="3"/>
      <c r="DK65" s="34"/>
      <c r="DL65" s="34"/>
      <c r="DM65" s="34"/>
      <c r="DN65" s="34"/>
      <c r="DV65" s="50">
        <v>0</v>
      </c>
      <c r="DW65" s="50">
        <v>0</v>
      </c>
    </row>
    <row r="66" ht="20.1" customHeight="1" hidden="1" spans="1:127" x14ac:dyDescent="0.25" outlineLevel="1" collapsed="1">
      <c r="A66" s="3">
        <f t="shared" si="7"/>
        <v>63</v>
      </c>
      <c r="B66" s="19" t="s">
        <v>185</v>
      </c>
      <c r="C66" s="53">
        <f t="shared" si="37"/>
        <v>0</v>
      </c>
      <c r="D66" s="54">
        <f>=+Jan!D66+Feb!D66+Mar!D66+Apr!D66+May!D66</f>
      </c>
      <c r="E66" s="54">
        <f>=+Jan!E66+Feb!E66+Mar!E66+Apr!E66+May!E66</f>
      </c>
      <c r="F66" s="34"/>
      <c r="G66" s="34"/>
      <c r="H66" s="34"/>
      <c r="I66" s="34"/>
      <c r="J66" s="34"/>
      <c r="K66" s="34"/>
      <c r="L66" s="3"/>
      <c r="M66" s="34"/>
      <c r="N66" s="34"/>
      <c r="O66" s="3"/>
      <c r="P66" s="34"/>
      <c r="Q66" s="34"/>
      <c r="R66" s="3"/>
      <c r="S66" s="34"/>
      <c r="T66" s="34"/>
      <c r="U66" s="34"/>
      <c r="V66" s="34"/>
      <c r="W66" s="34"/>
      <c r="X66" s="34"/>
      <c r="Y66" s="34"/>
      <c r="Z66" s="34"/>
      <c r="AA66" s="34"/>
      <c r="AB66" s="3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"/>
      <c r="CH66" s="3"/>
      <c r="CI66" s="3"/>
      <c r="CJ66" s="34"/>
      <c r="CK66" s="34"/>
      <c r="CL66" s="34"/>
      <c r="CM66" s="37"/>
      <c r="CN66" s="38"/>
      <c r="CP66" s="34"/>
      <c r="CQ66" s="34"/>
      <c r="CR66" s="34"/>
      <c r="CT66" s="3"/>
      <c r="CV66" s="3"/>
      <c r="CX66" s="34"/>
      <c r="CY66" s="34"/>
      <c r="CZ66" s="34"/>
      <c r="DA66" s="34"/>
      <c r="DB66" s="34"/>
      <c r="DC66" s="3"/>
      <c r="DE66" s="34"/>
      <c r="DF66" s="34"/>
      <c r="DG66" s="3"/>
      <c r="DI66" s="34"/>
      <c r="DJ66" s="3"/>
      <c r="DK66" s="34"/>
      <c r="DL66" s="34"/>
      <c r="DM66" s="34"/>
      <c r="DN66" s="34"/>
      <c r="DV66" s="50">
        <v>208</v>
      </c>
      <c r="DW66" s="50">
        <v>19.000000000000004</v>
      </c>
    </row>
    <row r="67" ht="20.1" customHeight="1" hidden="1" spans="1:127" x14ac:dyDescent="0.25" outlineLevel="1" collapsed="1">
      <c r="A67" s="3">
        <f t="shared" si="7"/>
        <v>64</v>
      </c>
      <c r="B67" s="19" t="s">
        <v>186</v>
      </c>
      <c r="C67" s="53">
        <f t="shared" si="37"/>
        <v>0</v>
      </c>
      <c r="D67" s="54">
        <f>=+Jan!D67+Feb!D67+Mar!D67+Apr!D67+May!D67</f>
      </c>
      <c r="E67" s="54">
        <f>=+Jan!E67+Feb!E67+Mar!E67+Apr!E67+May!E67</f>
      </c>
      <c r="F67" s="34"/>
      <c r="G67" s="34"/>
      <c r="H67" s="34"/>
      <c r="I67" s="34"/>
      <c r="J67" s="34"/>
      <c r="K67" s="34"/>
      <c r="L67" s="3"/>
      <c r="M67" s="34"/>
      <c r="N67" s="34"/>
      <c r="O67" s="3"/>
      <c r="P67" s="34"/>
      <c r="Q67" s="34"/>
      <c r="R67" s="3"/>
      <c r="S67" s="34"/>
      <c r="T67" s="34"/>
      <c r="U67" s="34"/>
      <c r="V67" s="34"/>
      <c r="W67" s="34"/>
      <c r="X67" s="34"/>
      <c r="Y67" s="34"/>
      <c r="Z67" s="34"/>
      <c r="AA67" s="34"/>
      <c r="AB67" s="3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"/>
      <c r="CH67" s="3"/>
      <c r="CI67" s="3"/>
      <c r="CJ67" s="34"/>
      <c r="CK67" s="34"/>
      <c r="CL67" s="34"/>
      <c r="CM67" s="37"/>
      <c r="CN67" s="38"/>
      <c r="CP67" s="34"/>
      <c r="CQ67" s="34"/>
      <c r="CR67" s="34"/>
      <c r="CT67" s="3"/>
      <c r="CV67" s="3"/>
      <c r="CX67" s="34"/>
      <c r="CY67" s="34"/>
      <c r="CZ67" s="34"/>
      <c r="DA67" s="34"/>
      <c r="DB67" s="34"/>
      <c r="DC67" s="3"/>
      <c r="DE67" s="34"/>
      <c r="DF67" s="34"/>
      <c r="DG67" s="3"/>
      <c r="DI67" s="34"/>
      <c r="DJ67" s="3"/>
      <c r="DK67" s="34"/>
      <c r="DL67" s="34"/>
      <c r="DM67" s="34"/>
      <c r="DN67" s="34"/>
      <c r="DV67" s="50">
        <v>254.8</v>
      </c>
      <c r="DW67" s="50">
        <v>24.400000000000002</v>
      </c>
    </row>
    <row r="68" ht="20.1" customHeight="1" hidden="1" spans="1:127" x14ac:dyDescent="0.25" outlineLevel="1" collapsed="1">
      <c r="A68" s="3">
        <f t="shared" si="7"/>
        <v>65</v>
      </c>
      <c r="B68" s="19" t="s">
        <v>148</v>
      </c>
      <c r="C68" s="51"/>
      <c r="D68" s="52">
        <f>=+Jan!D68+Feb!D68+Mar!D68+Apr!D68+May!D68</f>
      </c>
      <c r="E68" s="52">
        <f>=+Jan!E68+Feb!E68+Mar!E68+Apr!E68+May!E68</f>
      </c>
      <c r="F68" s="34"/>
      <c r="G68" s="34"/>
      <c r="H68" s="34"/>
      <c r="I68" s="34"/>
      <c r="J68" s="34"/>
      <c r="K68" s="34"/>
      <c r="L68" s="3"/>
      <c r="M68" s="34"/>
      <c r="N68" s="34"/>
      <c r="O68" s="3"/>
      <c r="P68" s="34"/>
      <c r="Q68" s="34"/>
      <c r="R68" s="3"/>
      <c r="S68" s="34"/>
      <c r="T68" s="34"/>
      <c r="U68" s="34"/>
      <c r="V68" s="34"/>
      <c r="W68" s="34"/>
      <c r="X68" s="34"/>
      <c r="Y68" s="34"/>
      <c r="Z68" s="34"/>
      <c r="AA68" s="34"/>
      <c r="AB68" s="3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"/>
      <c r="CH68" s="3"/>
      <c r="CI68" s="3"/>
      <c r="CJ68" s="34"/>
      <c r="CK68" s="34"/>
      <c r="CL68" s="34"/>
      <c r="CM68" s="37"/>
      <c r="CN68" s="38"/>
      <c r="CP68" s="34"/>
      <c r="CQ68" s="34"/>
      <c r="CR68" s="34"/>
      <c r="CT68" s="3"/>
      <c r="CV68" s="3"/>
      <c r="CX68" s="34"/>
      <c r="CY68" s="34"/>
      <c r="CZ68" s="34"/>
      <c r="DA68" s="34"/>
      <c r="DB68" s="34"/>
      <c r="DC68" s="3"/>
      <c r="DE68" s="34"/>
      <c r="DF68" s="34"/>
      <c r="DG68" s="3"/>
      <c r="DI68" s="34"/>
      <c r="DJ68" s="3"/>
      <c r="DK68" s="34"/>
      <c r="DL68" s="34"/>
      <c r="DM68" s="34"/>
      <c r="DN68" s="34"/>
      <c r="DV68" s="50"/>
      <c r="DW68" s="50"/>
    </row>
    <row r="69" ht="20.1" customHeight="1" hidden="1" spans="1:127" x14ac:dyDescent="0.25" outlineLevel="1" collapsed="1">
      <c r="A69" s="3">
        <f t="shared" ref="A69:A132" si="38">ROW()-3</f>
        <v>66</v>
      </c>
      <c r="B69" s="19" t="s">
        <v>187</v>
      </c>
      <c r="C69" s="51"/>
      <c r="D69" s="52">
        <f>=+Jan!D69+Feb!D69+Mar!D69+Apr!D69+May!D69</f>
      </c>
      <c r="E69" s="52">
        <f>=+Jan!E69+Feb!E69+Mar!E69+Apr!E69+May!E69</f>
      </c>
      <c r="F69" s="34"/>
      <c r="G69" s="34"/>
      <c r="H69" s="34"/>
      <c r="I69" s="34"/>
      <c r="J69" s="34"/>
      <c r="K69" s="34"/>
      <c r="L69" s="3"/>
      <c r="M69" s="34"/>
      <c r="N69" s="34"/>
      <c r="O69" s="3"/>
      <c r="P69" s="34"/>
      <c r="Q69" s="34"/>
      <c r="R69" s="3"/>
      <c r="S69" s="34"/>
      <c r="T69" s="34"/>
      <c r="U69" s="34"/>
      <c r="V69" s="34"/>
      <c r="W69" s="34"/>
      <c r="X69" s="34"/>
      <c r="Y69" s="34"/>
      <c r="Z69" s="34"/>
      <c r="AA69" s="34"/>
      <c r="AB69" s="3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"/>
      <c r="CH69" s="3"/>
      <c r="CI69" s="3"/>
      <c r="CJ69" s="34"/>
      <c r="CK69" s="34"/>
      <c r="CL69" s="34"/>
      <c r="CM69" s="37"/>
      <c r="CN69" s="38"/>
      <c r="CP69" s="34"/>
      <c r="CQ69" s="34"/>
      <c r="CR69" s="34"/>
      <c r="CT69" s="3"/>
      <c r="CV69" s="3"/>
      <c r="CX69" s="34"/>
      <c r="CY69" s="34"/>
      <c r="CZ69" s="34"/>
      <c r="DA69" s="34"/>
      <c r="DB69" s="34"/>
      <c r="DC69" s="3"/>
      <c r="DE69" s="34"/>
      <c r="DF69" s="34"/>
      <c r="DG69" s="3"/>
      <c r="DI69" s="34"/>
      <c r="DJ69" s="3"/>
      <c r="DK69" s="34"/>
      <c r="DL69" s="34"/>
      <c r="DM69" s="34"/>
      <c r="DN69" s="34"/>
      <c r="DV69" s="50"/>
      <c r="DW69" s="50"/>
    </row>
    <row r="70" ht="20.1" customHeight="1" hidden="1" spans="1:127" x14ac:dyDescent="0.25" outlineLevel="1" collapsed="1">
      <c r="A70" s="3">
        <f t="shared" si="38"/>
        <v>67</v>
      </c>
      <c r="B70" s="19" t="s">
        <v>188</v>
      </c>
      <c r="C70" s="51"/>
      <c r="D70" s="52">
        <f>=+Jan!D70+Feb!D70+Mar!D70+Apr!D70+May!D70</f>
      </c>
      <c r="E70" s="52">
        <f>=+Jan!E70+Feb!E70+Mar!E70+Apr!E70+May!E70</f>
      </c>
      <c r="F70" s="34"/>
      <c r="G70" s="34"/>
      <c r="H70" s="34"/>
      <c r="I70" s="34"/>
      <c r="J70" s="34"/>
      <c r="K70" s="34"/>
      <c r="L70" s="3"/>
      <c r="M70" s="34"/>
      <c r="N70" s="34"/>
      <c r="O70" s="3"/>
      <c r="P70" s="34"/>
      <c r="Q70" s="34"/>
      <c r="R70" s="3"/>
      <c r="S70" s="34"/>
      <c r="T70" s="34"/>
      <c r="U70" s="34"/>
      <c r="V70" s="34"/>
      <c r="W70" s="34"/>
      <c r="X70" s="34"/>
      <c r="Y70" s="34"/>
      <c r="Z70" s="34"/>
      <c r="AA70" s="34"/>
      <c r="AB70" s="3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"/>
      <c r="CH70" s="3"/>
      <c r="CI70" s="3"/>
      <c r="CJ70" s="34"/>
      <c r="CK70" s="34"/>
      <c r="CL70" s="34"/>
      <c r="CM70" s="37"/>
      <c r="CN70" s="38"/>
      <c r="CP70" s="34"/>
      <c r="CQ70" s="34"/>
      <c r="CR70" s="34"/>
      <c r="CT70" s="3"/>
      <c r="CV70" s="3"/>
      <c r="CX70" s="34"/>
      <c r="CY70" s="34"/>
      <c r="CZ70" s="34"/>
      <c r="DA70" s="34"/>
      <c r="DB70" s="34"/>
      <c r="DC70" s="3"/>
      <c r="DE70" s="34"/>
      <c r="DF70" s="34"/>
      <c r="DG70" s="3"/>
      <c r="DI70" s="34"/>
      <c r="DJ70" s="3"/>
      <c r="DK70" s="34"/>
      <c r="DL70" s="34"/>
      <c r="DM70" s="34"/>
      <c r="DN70" s="34"/>
      <c r="DV70" s="50"/>
      <c r="DW70" s="50"/>
    </row>
    <row r="71" ht="20.1" customHeight="1" hidden="1" spans="1:127" x14ac:dyDescent="0.25" outlineLevel="1" collapsed="1">
      <c r="A71" s="3">
        <f t="shared" si="38"/>
        <v>68</v>
      </c>
      <c r="B71" s="19" t="s">
        <v>189</v>
      </c>
      <c r="C71" s="51">
        <f t="shared" ref="C71:C88" si="39">SUM(D71:E71)</f>
        <v>0</v>
      </c>
      <c r="D71" s="52">
        <f>=+Jan!D71+Feb!D71+Mar!D71+Apr!D71+May!D71</f>
      </c>
      <c r="E71" s="52">
        <f>=+Jan!E71+Feb!E71+Mar!E71+Apr!E71+May!E71</f>
      </c>
      <c r="F71" s="34"/>
      <c r="G71" s="34"/>
      <c r="H71" s="34"/>
      <c r="I71" s="34"/>
      <c r="J71" s="34"/>
      <c r="K71" s="34"/>
      <c r="L71" s="3"/>
      <c r="M71" s="34"/>
      <c r="N71" s="34"/>
      <c r="O71" s="3"/>
      <c r="P71" s="34"/>
      <c r="Q71" s="34"/>
      <c r="R71" s="3"/>
      <c r="S71" s="34"/>
      <c r="T71" s="34"/>
      <c r="U71" s="34"/>
      <c r="V71" s="34"/>
      <c r="W71" s="34"/>
      <c r="X71" s="34"/>
      <c r="Y71" s="34"/>
      <c r="Z71" s="34"/>
      <c r="AA71" s="34"/>
      <c r="AB71" s="3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"/>
      <c r="CH71" s="3"/>
      <c r="CI71" s="3"/>
      <c r="CJ71" s="34"/>
      <c r="CK71" s="34"/>
      <c r="CL71" s="34"/>
      <c r="CM71" s="37"/>
      <c r="CN71" s="38"/>
      <c r="CP71" s="34"/>
      <c r="CQ71" s="34"/>
      <c r="CR71" s="34"/>
      <c r="CT71" s="3"/>
      <c r="CV71" s="3"/>
      <c r="CX71" s="34"/>
      <c r="CY71" s="34"/>
      <c r="CZ71" s="34"/>
      <c r="DA71" s="34"/>
      <c r="DB71" s="34"/>
      <c r="DC71" s="3"/>
      <c r="DE71" s="34"/>
      <c r="DF71" s="34"/>
      <c r="DG71" s="3"/>
      <c r="DI71" s="34"/>
      <c r="DJ71" s="3"/>
      <c r="DK71" s="34"/>
      <c r="DL71" s="34"/>
      <c r="DM71" s="34"/>
      <c r="DN71" s="34"/>
      <c r="DV71" s="50">
        <v>10.4</v>
      </c>
      <c r="DW71" s="50">
        <v>0.9</v>
      </c>
    </row>
    <row r="72" ht="20.1" customHeight="1" hidden="1" spans="1:127" x14ac:dyDescent="0.25" outlineLevel="1" collapsed="1">
      <c r="A72" s="3">
        <f t="shared" si="38"/>
        <v>69</v>
      </c>
      <c r="B72" s="19" t="s">
        <v>190</v>
      </c>
      <c r="C72" s="51">
        <f t="shared" si="39"/>
        <v>0</v>
      </c>
      <c r="D72" s="52">
        <f>=+Jan!D72+Feb!D72+Mar!D72+Apr!D72+May!D72</f>
      </c>
      <c r="E72" s="52">
        <f>=+Jan!E72+Feb!E72+Mar!E72+Apr!E72+May!E72</f>
      </c>
      <c r="F72" s="34"/>
      <c r="G72" s="34"/>
      <c r="H72" s="34"/>
      <c r="I72" s="34"/>
      <c r="J72" s="34"/>
      <c r="K72" s="34"/>
      <c r="L72" s="3"/>
      <c r="M72" s="34"/>
      <c r="N72" s="34"/>
      <c r="O72" s="3"/>
      <c r="P72" s="34"/>
      <c r="Q72" s="34"/>
      <c r="R72" s="3"/>
      <c r="S72" s="34"/>
      <c r="T72" s="34"/>
      <c r="U72" s="34"/>
      <c r="V72" s="34"/>
      <c r="W72" s="34"/>
      <c r="X72" s="34"/>
      <c r="Y72" s="34"/>
      <c r="Z72" s="34"/>
      <c r="AA72" s="34"/>
      <c r="AB72" s="3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"/>
      <c r="CH72" s="3"/>
      <c r="CI72" s="3"/>
      <c r="CJ72" s="34"/>
      <c r="CK72" s="34"/>
      <c r="CL72" s="34"/>
      <c r="CM72" s="37"/>
      <c r="CN72" s="38"/>
      <c r="CP72" s="34"/>
      <c r="CQ72" s="34"/>
      <c r="CR72" s="34"/>
      <c r="CT72" s="3"/>
      <c r="CV72" s="3"/>
      <c r="CX72" s="34"/>
      <c r="CY72" s="34"/>
      <c r="CZ72" s="34"/>
      <c r="DA72" s="34"/>
      <c r="DB72" s="34"/>
      <c r="DC72" s="3"/>
      <c r="DE72" s="34"/>
      <c r="DF72" s="34"/>
      <c r="DG72" s="3"/>
      <c r="DI72" s="34"/>
      <c r="DJ72" s="3"/>
      <c r="DK72" s="34"/>
      <c r="DL72" s="34"/>
      <c r="DM72" s="34"/>
      <c r="DN72" s="34"/>
      <c r="DV72" s="50">
        <v>304.8</v>
      </c>
      <c r="DW72" s="50">
        <v>19.9</v>
      </c>
    </row>
    <row r="73" ht="20.1" customHeight="1" hidden="1" spans="1:127" x14ac:dyDescent="0.25" outlineLevel="1" collapsed="1">
      <c r="A73" s="3">
        <f t="shared" si="38"/>
        <v>70</v>
      </c>
      <c r="B73" s="19" t="s">
        <v>191</v>
      </c>
      <c r="C73" s="51">
        <f t="shared" si="39"/>
        <v>0</v>
      </c>
      <c r="D73" s="52">
        <f>=+Jan!D73+Feb!D73+Mar!D73+Apr!D73+May!D73</f>
      </c>
      <c r="E73" s="52">
        <f>=+Jan!E73+Feb!E73+Mar!E73+Apr!E73+May!E73</f>
      </c>
      <c r="F73" s="34"/>
      <c r="G73" s="34"/>
      <c r="H73" s="34"/>
      <c r="I73" s="34"/>
      <c r="J73" s="34"/>
      <c r="K73" s="34"/>
      <c r="L73" s="3"/>
      <c r="M73" s="34"/>
      <c r="N73" s="34"/>
      <c r="O73" s="3"/>
      <c r="P73" s="34"/>
      <c r="Q73" s="34"/>
      <c r="R73" s="3"/>
      <c r="S73" s="34"/>
      <c r="T73" s="34"/>
      <c r="U73" s="34"/>
      <c r="V73" s="34"/>
      <c r="W73" s="34"/>
      <c r="X73" s="34"/>
      <c r="Y73" s="34"/>
      <c r="Z73" s="34"/>
      <c r="AA73" s="34"/>
      <c r="AB73" s="3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"/>
      <c r="CH73" s="3"/>
      <c r="CI73" s="3"/>
      <c r="CJ73" s="34"/>
      <c r="CK73" s="34"/>
      <c r="CL73" s="34"/>
      <c r="CM73" s="37"/>
      <c r="CN73" s="38"/>
      <c r="CP73" s="34"/>
      <c r="CQ73" s="34"/>
      <c r="CR73" s="34"/>
      <c r="CT73" s="3"/>
      <c r="CV73" s="3"/>
      <c r="CX73" s="34"/>
      <c r="CY73" s="34"/>
      <c r="CZ73" s="34"/>
      <c r="DA73" s="34"/>
      <c r="DB73" s="34"/>
      <c r="DC73" s="3"/>
      <c r="DE73" s="34"/>
      <c r="DF73" s="34"/>
      <c r="DG73" s="3"/>
      <c r="DI73" s="34"/>
      <c r="DJ73" s="3"/>
      <c r="DK73" s="34"/>
      <c r="DL73" s="34"/>
      <c r="DM73" s="34"/>
      <c r="DN73" s="34"/>
      <c r="DV73" s="50">
        <v>76.4</v>
      </c>
      <c r="DW73" s="50">
        <v>12</v>
      </c>
    </row>
    <row r="74" ht="20.1" customHeight="1" hidden="1" spans="1:127" x14ac:dyDescent="0.25" outlineLevel="1" collapsed="1">
      <c r="A74" s="3">
        <f t="shared" si="38"/>
        <v>71</v>
      </c>
      <c r="B74" s="19" t="s">
        <v>192</v>
      </c>
      <c r="C74" s="51">
        <f t="shared" si="39"/>
        <v>0</v>
      </c>
      <c r="D74" s="52">
        <f>=+Jan!D74+Feb!D74+Mar!D74+Apr!D74+May!D74</f>
      </c>
      <c r="E74" s="52">
        <f>=+Jan!E74+Feb!E74+Mar!E74+Apr!E74+May!E74</f>
      </c>
      <c r="F74" s="34"/>
      <c r="G74" s="34"/>
      <c r="H74" s="34"/>
      <c r="I74" s="34"/>
      <c r="J74" s="34"/>
      <c r="K74" s="34"/>
      <c r="L74" s="3"/>
      <c r="M74" s="34"/>
      <c r="N74" s="34"/>
      <c r="O74" s="3"/>
      <c r="P74" s="34"/>
      <c r="Q74" s="34"/>
      <c r="R74" s="3"/>
      <c r="S74" s="34"/>
      <c r="T74" s="34"/>
      <c r="U74" s="34"/>
      <c r="V74" s="34"/>
      <c r="W74" s="34"/>
      <c r="X74" s="34"/>
      <c r="Y74" s="34"/>
      <c r="Z74" s="34"/>
      <c r="AA74" s="34"/>
      <c r="AB74" s="3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"/>
      <c r="CH74" s="3"/>
      <c r="CI74" s="3"/>
      <c r="CJ74" s="34"/>
      <c r="CK74" s="34"/>
      <c r="CL74" s="34"/>
      <c r="CM74" s="37"/>
      <c r="CN74" s="38"/>
      <c r="CP74" s="34"/>
      <c r="CQ74" s="34"/>
      <c r="CR74" s="34"/>
      <c r="CT74" s="3"/>
      <c r="CV74" s="3"/>
      <c r="CX74" s="34"/>
      <c r="CY74" s="34"/>
      <c r="CZ74" s="34"/>
      <c r="DA74" s="34"/>
      <c r="DB74" s="34"/>
      <c r="DC74" s="3"/>
      <c r="DE74" s="34"/>
      <c r="DF74" s="34"/>
      <c r="DG74" s="3"/>
      <c r="DI74" s="34"/>
      <c r="DJ74" s="3"/>
      <c r="DK74" s="34"/>
      <c r="DL74" s="34"/>
      <c r="DM74" s="34"/>
      <c r="DN74" s="34"/>
      <c r="DV74" s="50">
        <v>29.8</v>
      </c>
      <c r="DW74" s="50">
        <v>5.3</v>
      </c>
    </row>
    <row r="75" ht="20.1" customHeight="1" hidden="1" spans="1:127" x14ac:dyDescent="0.25" outlineLevel="1" collapsed="1">
      <c r="A75" s="3">
        <f t="shared" si="38"/>
        <v>72</v>
      </c>
      <c r="B75" s="19" t="s">
        <v>193</v>
      </c>
      <c r="C75" s="53">
        <f t="shared" si="39"/>
        <v>0</v>
      </c>
      <c r="D75" s="54">
        <f>=+Jan!D75+Feb!D75+Mar!D75+Apr!D75+May!D75</f>
      </c>
      <c r="E75" s="54">
        <f>=+Jan!E75+Feb!E75+Mar!E75+Apr!E75+May!E75</f>
      </c>
      <c r="F75" s="34"/>
      <c r="G75" s="34"/>
      <c r="H75" s="34"/>
      <c r="I75" s="34"/>
      <c r="J75" s="34"/>
      <c r="K75" s="34"/>
      <c r="L75" s="3"/>
      <c r="M75" s="34"/>
      <c r="N75" s="34"/>
      <c r="O75" s="3"/>
      <c r="P75" s="34"/>
      <c r="Q75" s="34"/>
      <c r="R75" s="3"/>
      <c r="S75" s="34"/>
      <c r="T75" s="34"/>
      <c r="U75" s="34"/>
      <c r="V75" s="34"/>
      <c r="W75" s="34"/>
      <c r="X75" s="34"/>
      <c r="Y75" s="34"/>
      <c r="Z75" s="34"/>
      <c r="AA75" s="34"/>
      <c r="AB75" s="3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"/>
      <c r="CH75" s="3"/>
      <c r="CI75" s="3"/>
      <c r="CJ75" s="34"/>
      <c r="CK75" s="34"/>
      <c r="CL75" s="34"/>
      <c r="CM75" s="37"/>
      <c r="CN75" s="38"/>
      <c r="CP75" s="34"/>
      <c r="CQ75" s="34"/>
      <c r="CR75" s="34"/>
      <c r="CT75" s="3"/>
      <c r="CV75" s="3"/>
      <c r="CX75" s="34"/>
      <c r="CY75" s="34"/>
      <c r="CZ75" s="34"/>
      <c r="DA75" s="34"/>
      <c r="DB75" s="34"/>
      <c r="DC75" s="3"/>
      <c r="DE75" s="34"/>
      <c r="DF75" s="34"/>
      <c r="DG75" s="3"/>
      <c r="DI75" s="34"/>
      <c r="DJ75" s="3"/>
      <c r="DK75" s="34"/>
      <c r="DL75" s="34"/>
      <c r="DM75" s="34"/>
      <c r="DN75" s="34"/>
      <c r="DV75" s="50">
        <v>421.40000000000003</v>
      </c>
      <c r="DW75" s="50">
        <v>38.099999999999994</v>
      </c>
    </row>
    <row r="76" ht="20.1" customHeight="1" hidden="1" spans="1:127" x14ac:dyDescent="0.25" outlineLevel="1" collapsed="1">
      <c r="A76" s="3">
        <f t="shared" si="38"/>
        <v>73</v>
      </c>
      <c r="B76" s="19" t="s">
        <v>194</v>
      </c>
      <c r="C76" s="51">
        <f t="shared" si="39"/>
        <v>0</v>
      </c>
      <c r="D76" s="52">
        <f>=+Jan!D76+Feb!D76+Mar!D76+Apr!D76+May!D76</f>
      </c>
      <c r="E76" s="52">
        <f>=+Jan!E76+Feb!E76+Mar!E76+Apr!E76+May!E76</f>
      </c>
      <c r="F76" s="34"/>
      <c r="G76" s="34"/>
      <c r="H76" s="34"/>
      <c r="I76" s="34"/>
      <c r="J76" s="34"/>
      <c r="K76" s="34"/>
      <c r="L76" s="3"/>
      <c r="M76" s="34"/>
      <c r="N76" s="34"/>
      <c r="O76" s="3"/>
      <c r="P76" s="34"/>
      <c r="Q76" s="34"/>
      <c r="R76" s="3"/>
      <c r="S76" s="34"/>
      <c r="T76" s="34"/>
      <c r="U76" s="34"/>
      <c r="V76" s="34"/>
      <c r="W76" s="34"/>
      <c r="X76" s="34"/>
      <c r="Y76" s="34"/>
      <c r="Z76" s="34"/>
      <c r="AA76" s="34"/>
      <c r="AB76" s="3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"/>
      <c r="CH76" s="3"/>
      <c r="CI76" s="3"/>
      <c r="CJ76" s="34"/>
      <c r="CK76" s="34"/>
      <c r="CL76" s="34"/>
      <c r="CM76" s="37"/>
      <c r="CN76" s="38"/>
      <c r="CP76" s="34"/>
      <c r="CQ76" s="34"/>
      <c r="CR76" s="34"/>
      <c r="CT76" s="3"/>
      <c r="CV76" s="3"/>
      <c r="CX76" s="34"/>
      <c r="CY76" s="34"/>
      <c r="CZ76" s="34"/>
      <c r="DA76" s="34"/>
      <c r="DB76" s="34"/>
      <c r="DC76" s="3"/>
      <c r="DE76" s="34"/>
      <c r="DF76" s="34"/>
      <c r="DG76" s="3"/>
      <c r="DI76" s="34"/>
      <c r="DJ76" s="3"/>
      <c r="DK76" s="34"/>
      <c r="DL76" s="34"/>
      <c r="DM76" s="34"/>
      <c r="DN76" s="34"/>
      <c r="DV76" s="50">
        <v>26.5</v>
      </c>
      <c r="DW76" s="50">
        <v>0</v>
      </c>
    </row>
    <row r="77" ht="20.1" customHeight="1" hidden="1" spans="1:127" x14ac:dyDescent="0.25" outlineLevel="1" collapsed="1">
      <c r="A77" s="3">
        <f t="shared" si="38"/>
        <v>74</v>
      </c>
      <c r="B77" s="19" t="s">
        <v>195</v>
      </c>
      <c r="C77" s="51">
        <f t="shared" si="39"/>
        <v>0</v>
      </c>
      <c r="D77" s="52">
        <f>=+Jan!D77+Feb!D77+Mar!D77+Apr!D77+May!D77</f>
      </c>
      <c r="E77" s="52">
        <f>=+Jan!E77+Feb!E77+Mar!E77+Apr!E77+May!E77</f>
      </c>
      <c r="F77" s="34"/>
      <c r="G77" s="34"/>
      <c r="H77" s="34"/>
      <c r="I77" s="34"/>
      <c r="J77" s="34"/>
      <c r="K77" s="34"/>
      <c r="L77" s="3"/>
      <c r="M77" s="34"/>
      <c r="N77" s="34"/>
      <c r="O77" s="3"/>
      <c r="P77" s="34"/>
      <c r="Q77" s="34"/>
      <c r="R77" s="3"/>
      <c r="S77" s="34"/>
      <c r="T77" s="34"/>
      <c r="U77" s="34"/>
      <c r="V77" s="34"/>
      <c r="W77" s="34"/>
      <c r="X77" s="34"/>
      <c r="Y77" s="34"/>
      <c r="Z77" s="34"/>
      <c r="AA77" s="34"/>
      <c r="AB77" s="3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"/>
      <c r="CH77" s="3"/>
      <c r="CI77" s="3"/>
      <c r="CJ77" s="34"/>
      <c r="CK77" s="34"/>
      <c r="CL77" s="34"/>
      <c r="CM77" s="37"/>
      <c r="CN77" s="38"/>
      <c r="CP77" s="34"/>
      <c r="CQ77" s="34"/>
      <c r="CR77" s="34"/>
      <c r="CT77" s="3"/>
      <c r="CV77" s="3"/>
      <c r="CX77" s="34"/>
      <c r="CY77" s="34"/>
      <c r="CZ77" s="34"/>
      <c r="DA77" s="34"/>
      <c r="DB77" s="34"/>
      <c r="DC77" s="3"/>
      <c r="DE77" s="34"/>
      <c r="DF77" s="34"/>
      <c r="DG77" s="3"/>
      <c r="DI77" s="34"/>
      <c r="DJ77" s="3"/>
      <c r="DK77" s="34"/>
      <c r="DL77" s="34"/>
      <c r="DM77" s="34"/>
      <c r="DN77" s="34"/>
      <c r="DV77" s="50">
        <v>95.3</v>
      </c>
      <c r="DW77" s="50">
        <v>12.6</v>
      </c>
    </row>
    <row r="78" ht="20.1" customHeight="1" hidden="1" spans="1:127" x14ac:dyDescent="0.25" outlineLevel="1" collapsed="1">
      <c r="A78" s="3">
        <f t="shared" si="38"/>
        <v>75</v>
      </c>
      <c r="B78" s="19" t="s">
        <v>196</v>
      </c>
      <c r="C78" s="51">
        <f t="shared" si="39"/>
        <v>0</v>
      </c>
      <c r="D78" s="52">
        <f>=+Jan!D78+Feb!D78+Mar!D78+Apr!D78+May!D78</f>
      </c>
      <c r="E78" s="52">
        <f>=+Jan!E78+Feb!E78+Mar!E78+Apr!E78+May!E78</f>
      </c>
      <c r="F78" s="34"/>
      <c r="G78" s="34"/>
      <c r="H78" s="34"/>
      <c r="I78" s="34"/>
      <c r="J78" s="34"/>
      <c r="K78" s="34"/>
      <c r="L78" s="3"/>
      <c r="M78" s="34"/>
      <c r="N78" s="34"/>
      <c r="O78" s="3"/>
      <c r="P78" s="34"/>
      <c r="Q78" s="34"/>
      <c r="R78" s="3"/>
      <c r="S78" s="34"/>
      <c r="T78" s="34"/>
      <c r="U78" s="34"/>
      <c r="V78" s="34"/>
      <c r="W78" s="34"/>
      <c r="X78" s="34"/>
      <c r="Y78" s="34"/>
      <c r="Z78" s="34"/>
      <c r="AA78" s="34"/>
      <c r="AB78" s="3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"/>
      <c r="CH78" s="3"/>
      <c r="CI78" s="3"/>
      <c r="CJ78" s="34"/>
      <c r="CK78" s="34"/>
      <c r="CL78" s="34"/>
      <c r="CM78" s="37"/>
      <c r="CN78" s="38"/>
      <c r="CP78" s="34"/>
      <c r="CQ78" s="34"/>
      <c r="CR78" s="34"/>
      <c r="CT78" s="3"/>
      <c r="CV78" s="3"/>
      <c r="CX78" s="34"/>
      <c r="CY78" s="34"/>
      <c r="CZ78" s="34"/>
      <c r="DA78" s="34"/>
      <c r="DB78" s="34"/>
      <c r="DC78" s="3"/>
      <c r="DE78" s="34"/>
      <c r="DF78" s="34"/>
      <c r="DG78" s="3"/>
      <c r="DI78" s="34"/>
      <c r="DJ78" s="3"/>
      <c r="DK78" s="34"/>
      <c r="DL78" s="34"/>
      <c r="DM78" s="34"/>
      <c r="DN78" s="34"/>
      <c r="DV78" s="50">
        <v>15.4</v>
      </c>
      <c r="DW78" s="50">
        <v>1.4</v>
      </c>
    </row>
    <row r="79" ht="20.1" customHeight="1" hidden="1" spans="1:127" x14ac:dyDescent="0.25" outlineLevel="1" collapsed="1">
      <c r="A79" s="3">
        <f t="shared" si="38"/>
        <v>76</v>
      </c>
      <c r="B79" s="19" t="s">
        <v>197</v>
      </c>
      <c r="C79" s="51">
        <f t="shared" si="39"/>
        <v>0</v>
      </c>
      <c r="D79" s="52">
        <f>=+Jan!D79+Feb!D79+Mar!D79+Apr!D79+May!D79</f>
      </c>
      <c r="E79" s="52">
        <f>=+Jan!E79+Feb!E79+Mar!E79+Apr!E79+May!E79</f>
      </c>
      <c r="F79" s="34"/>
      <c r="G79" s="34"/>
      <c r="H79" s="34"/>
      <c r="I79" s="34"/>
      <c r="J79" s="34"/>
      <c r="K79" s="34"/>
      <c r="L79" s="3"/>
      <c r="M79" s="34"/>
      <c r="N79" s="34"/>
      <c r="O79" s="3"/>
      <c r="P79" s="34"/>
      <c r="Q79" s="34"/>
      <c r="R79" s="3"/>
      <c r="S79" s="34"/>
      <c r="T79" s="34"/>
      <c r="U79" s="34"/>
      <c r="V79" s="34"/>
      <c r="W79" s="34"/>
      <c r="X79" s="34"/>
      <c r="Y79" s="34"/>
      <c r="Z79" s="34"/>
      <c r="AA79" s="34"/>
      <c r="AB79" s="3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"/>
      <c r="CH79" s="3"/>
      <c r="CI79" s="3"/>
      <c r="CJ79" s="34"/>
      <c r="CK79" s="34"/>
      <c r="CL79" s="34"/>
      <c r="CM79" s="37"/>
      <c r="CN79" s="38"/>
      <c r="CP79" s="34"/>
      <c r="CQ79" s="34"/>
      <c r="CR79" s="34"/>
      <c r="CT79" s="3"/>
      <c r="CV79" s="3"/>
      <c r="CX79" s="34"/>
      <c r="CY79" s="34"/>
      <c r="CZ79" s="34"/>
      <c r="DA79" s="34"/>
      <c r="DB79" s="34"/>
      <c r="DC79" s="3"/>
      <c r="DE79" s="34"/>
      <c r="DF79" s="34"/>
      <c r="DG79" s="3"/>
      <c r="DI79" s="34"/>
      <c r="DJ79" s="3"/>
      <c r="DK79" s="34"/>
      <c r="DL79" s="34"/>
      <c r="DM79" s="34"/>
      <c r="DN79" s="34"/>
      <c r="DV79" s="50">
        <v>10.1</v>
      </c>
      <c r="DW79" s="50">
        <v>0</v>
      </c>
    </row>
    <row r="80" ht="20.1" customHeight="1" hidden="1" spans="1:127" x14ac:dyDescent="0.25" outlineLevel="1" collapsed="1">
      <c r="A80" s="3">
        <f t="shared" si="38"/>
        <v>77</v>
      </c>
      <c r="B80" s="19" t="s">
        <v>198</v>
      </c>
      <c r="C80" s="51">
        <f t="shared" si="39"/>
        <v>0</v>
      </c>
      <c r="D80" s="52">
        <f>=+Jan!D80+Feb!D80+Mar!D80+Apr!D80+May!D80</f>
      </c>
      <c r="E80" s="52">
        <f>=+Jan!E80+Feb!E80+Mar!E80+Apr!E80+May!E80</f>
      </c>
      <c r="F80" s="34"/>
      <c r="G80" s="34"/>
      <c r="H80" s="34"/>
      <c r="I80" s="34"/>
      <c r="J80" s="34"/>
      <c r="K80" s="34"/>
      <c r="L80" s="3"/>
      <c r="M80" s="34"/>
      <c r="N80" s="34"/>
      <c r="O80" s="3"/>
      <c r="P80" s="34"/>
      <c r="Q80" s="34"/>
      <c r="R80" s="3"/>
      <c r="S80" s="34"/>
      <c r="T80" s="34"/>
      <c r="U80" s="34"/>
      <c r="V80" s="34"/>
      <c r="W80" s="34"/>
      <c r="X80" s="34"/>
      <c r="Y80" s="34"/>
      <c r="Z80" s="34"/>
      <c r="AA80" s="34"/>
      <c r="AB80" s="3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"/>
      <c r="CH80" s="3"/>
      <c r="CI80" s="3"/>
      <c r="CJ80" s="34"/>
      <c r="CK80" s="34"/>
      <c r="CL80" s="34"/>
      <c r="CM80" s="37"/>
      <c r="CN80" s="38"/>
      <c r="CP80" s="34"/>
      <c r="CQ80" s="34"/>
      <c r="CR80" s="34"/>
      <c r="CT80" s="3"/>
      <c r="CV80" s="3"/>
      <c r="CX80" s="34"/>
      <c r="CY80" s="34"/>
      <c r="CZ80" s="34"/>
      <c r="DA80" s="34"/>
      <c r="DB80" s="34"/>
      <c r="DC80" s="3"/>
      <c r="DE80" s="34"/>
      <c r="DF80" s="34"/>
      <c r="DG80" s="3"/>
      <c r="DI80" s="34"/>
      <c r="DJ80" s="3"/>
      <c r="DK80" s="34"/>
      <c r="DL80" s="34"/>
      <c r="DM80" s="34"/>
      <c r="DN80" s="34"/>
      <c r="DV80" s="50">
        <v>21.9</v>
      </c>
      <c r="DW80" s="50">
        <v>0.6</v>
      </c>
    </row>
    <row r="81" ht="20.1" customHeight="1" hidden="1" spans="1:127" x14ac:dyDescent="0.25" outlineLevel="1" collapsed="1">
      <c r="A81" s="3">
        <f t="shared" si="38"/>
        <v>78</v>
      </c>
      <c r="B81" s="19" t="s">
        <v>199</v>
      </c>
      <c r="C81" s="51">
        <f t="shared" si="39"/>
        <v>0</v>
      </c>
      <c r="D81" s="52">
        <f>=+Jan!D81+Feb!D81+Mar!D81+Apr!D81+May!D81</f>
      </c>
      <c r="E81" s="52">
        <f>=+Jan!E81+Feb!E81+Mar!E81+Apr!E81+May!E81</f>
      </c>
      <c r="F81" s="34"/>
      <c r="G81" s="34"/>
      <c r="H81" s="34"/>
      <c r="I81" s="34"/>
      <c r="J81" s="34"/>
      <c r="K81" s="34"/>
      <c r="L81" s="3"/>
      <c r="M81" s="34"/>
      <c r="N81" s="34"/>
      <c r="O81" s="3"/>
      <c r="P81" s="34"/>
      <c r="Q81" s="34"/>
      <c r="R81" s="3"/>
      <c r="S81" s="34"/>
      <c r="T81" s="34"/>
      <c r="U81" s="34"/>
      <c r="V81" s="34"/>
      <c r="W81" s="34"/>
      <c r="X81" s="34"/>
      <c r="Y81" s="34"/>
      <c r="Z81" s="34"/>
      <c r="AA81" s="34"/>
      <c r="AB81" s="3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"/>
      <c r="CH81" s="3"/>
      <c r="CI81" s="3"/>
      <c r="CJ81" s="34"/>
      <c r="CK81" s="34"/>
      <c r="CL81" s="34"/>
      <c r="CM81" s="37"/>
      <c r="CN81" s="38"/>
      <c r="CP81" s="34"/>
      <c r="CQ81" s="34"/>
      <c r="CR81" s="34"/>
      <c r="CT81" s="3"/>
      <c r="CV81" s="3"/>
      <c r="CX81" s="34"/>
      <c r="CY81" s="34"/>
      <c r="CZ81" s="34"/>
      <c r="DA81" s="34"/>
      <c r="DB81" s="34"/>
      <c r="DC81" s="3"/>
      <c r="DE81" s="34"/>
      <c r="DF81" s="34"/>
      <c r="DG81" s="3"/>
      <c r="DI81" s="34"/>
      <c r="DJ81" s="3"/>
      <c r="DK81" s="34"/>
      <c r="DL81" s="34"/>
      <c r="DM81" s="34"/>
      <c r="DN81" s="34"/>
      <c r="DV81" s="50">
        <v>45.1</v>
      </c>
      <c r="DW81" s="50">
        <v>8.6</v>
      </c>
    </row>
    <row r="82" ht="20.1" customHeight="1" hidden="1" spans="1:127" x14ac:dyDescent="0.25" outlineLevel="1" collapsed="1">
      <c r="A82" s="3">
        <f t="shared" si="38"/>
        <v>79</v>
      </c>
      <c r="B82" s="19" t="s">
        <v>200</v>
      </c>
      <c r="C82" s="51">
        <f t="shared" si="39"/>
        <v>0</v>
      </c>
      <c r="D82" s="52">
        <f>=+Jan!D82+Feb!D82+Mar!D82+Apr!D82+May!D82</f>
      </c>
      <c r="E82" s="52">
        <f>=+Jan!E82+Feb!E82+Mar!E82+Apr!E82+May!E82</f>
      </c>
      <c r="F82" s="34"/>
      <c r="G82" s="34"/>
      <c r="H82" s="34"/>
      <c r="I82" s="34"/>
      <c r="J82" s="34"/>
      <c r="K82" s="34"/>
      <c r="L82" s="3"/>
      <c r="M82" s="34"/>
      <c r="N82" s="34"/>
      <c r="O82" s="3"/>
      <c r="P82" s="34"/>
      <c r="Q82" s="34"/>
      <c r="R82" s="3"/>
      <c r="S82" s="34"/>
      <c r="T82" s="34"/>
      <c r="U82" s="34"/>
      <c r="V82" s="34"/>
      <c r="W82" s="34"/>
      <c r="X82" s="34"/>
      <c r="Y82" s="34"/>
      <c r="Z82" s="34"/>
      <c r="AA82" s="34"/>
      <c r="AB82" s="3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"/>
      <c r="CH82" s="3"/>
      <c r="CI82" s="3"/>
      <c r="CJ82" s="34"/>
      <c r="CK82" s="34"/>
      <c r="CL82" s="34"/>
      <c r="CM82" s="37"/>
      <c r="CN82" s="38"/>
      <c r="CP82" s="34"/>
      <c r="CQ82" s="34"/>
      <c r="CR82" s="34"/>
      <c r="CT82" s="3"/>
      <c r="CV82" s="3"/>
      <c r="CX82" s="34"/>
      <c r="CY82" s="34"/>
      <c r="CZ82" s="34"/>
      <c r="DA82" s="34"/>
      <c r="DB82" s="34"/>
      <c r="DC82" s="3"/>
      <c r="DE82" s="34"/>
      <c r="DF82" s="34"/>
      <c r="DG82" s="3"/>
      <c r="DI82" s="34"/>
      <c r="DJ82" s="3"/>
      <c r="DK82" s="34"/>
      <c r="DL82" s="34"/>
      <c r="DM82" s="34"/>
      <c r="DN82" s="34"/>
      <c r="DV82" s="50">
        <v>81.2</v>
      </c>
      <c r="DW82" s="50">
        <v>13.9</v>
      </c>
    </row>
    <row r="83" ht="20.1" customHeight="1" hidden="1" spans="1:127" x14ac:dyDescent="0.25" outlineLevel="1" collapsed="1">
      <c r="A83" s="3">
        <f t="shared" si="38"/>
        <v>80</v>
      </c>
      <c r="B83" s="19" t="s">
        <v>201</v>
      </c>
      <c r="C83" s="51">
        <f t="shared" si="39"/>
        <v>0</v>
      </c>
      <c r="D83" s="52">
        <f>=+Jan!D83+Feb!D83+Mar!D83+Apr!D83+May!D83</f>
      </c>
      <c r="E83" s="52">
        <f>=+Jan!E83+Feb!E83+Mar!E83+Apr!E83+May!E83</f>
      </c>
      <c r="F83" s="34"/>
      <c r="G83" s="34"/>
      <c r="H83" s="34"/>
      <c r="I83" s="34"/>
      <c r="J83" s="34"/>
      <c r="K83" s="34"/>
      <c r="L83" s="3"/>
      <c r="M83" s="34"/>
      <c r="N83" s="34"/>
      <c r="O83" s="3"/>
      <c r="P83" s="34"/>
      <c r="Q83" s="34"/>
      <c r="R83" s="3"/>
      <c r="S83" s="34"/>
      <c r="T83" s="34"/>
      <c r="U83" s="34"/>
      <c r="V83" s="34"/>
      <c r="W83" s="34"/>
      <c r="X83" s="34"/>
      <c r="Y83" s="34"/>
      <c r="Z83" s="34"/>
      <c r="AA83" s="34"/>
      <c r="AB83" s="3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"/>
      <c r="CH83" s="3"/>
      <c r="CI83" s="3"/>
      <c r="CJ83" s="34"/>
      <c r="CK83" s="34"/>
      <c r="CL83" s="34"/>
      <c r="CM83" s="37"/>
      <c r="CN83" s="38"/>
      <c r="CP83" s="34"/>
      <c r="CQ83" s="34"/>
      <c r="CR83" s="34"/>
      <c r="CT83" s="3"/>
      <c r="CV83" s="3"/>
      <c r="CX83" s="34"/>
      <c r="CY83" s="34"/>
      <c r="CZ83" s="34"/>
      <c r="DA83" s="34"/>
      <c r="DB83" s="34"/>
      <c r="DC83" s="3"/>
      <c r="DE83" s="34"/>
      <c r="DF83" s="34"/>
      <c r="DG83" s="3"/>
      <c r="DI83" s="34"/>
      <c r="DJ83" s="3"/>
      <c r="DK83" s="34"/>
      <c r="DL83" s="34"/>
      <c r="DM83" s="34"/>
      <c r="DN83" s="34"/>
      <c r="DV83" s="50">
        <v>240.8</v>
      </c>
      <c r="DW83" s="50">
        <v>33.3</v>
      </c>
    </row>
    <row r="84" ht="20.1" customHeight="1" hidden="1" spans="1:127" x14ac:dyDescent="0.25" outlineLevel="1" collapsed="1">
      <c r="A84" s="3">
        <f t="shared" si="38"/>
        <v>81</v>
      </c>
      <c r="B84" s="19" t="s">
        <v>202</v>
      </c>
      <c r="C84" s="51">
        <f t="shared" si="39"/>
        <v>0</v>
      </c>
      <c r="D84" s="52">
        <f>=+Jan!D84+Feb!D84+Mar!D84+Apr!D84+May!D84</f>
      </c>
      <c r="E84" s="52">
        <f>=+Jan!E84+Feb!E84+Mar!E84+Apr!E84+May!E84</f>
      </c>
      <c r="F84" s="34"/>
      <c r="G84" s="34"/>
      <c r="H84" s="34"/>
      <c r="I84" s="34"/>
      <c r="J84" s="34"/>
      <c r="K84" s="34"/>
      <c r="L84" s="3"/>
      <c r="M84" s="34"/>
      <c r="N84" s="34"/>
      <c r="O84" s="3"/>
      <c r="P84" s="34"/>
      <c r="Q84" s="34"/>
      <c r="R84" s="3"/>
      <c r="S84" s="34"/>
      <c r="T84" s="34"/>
      <c r="U84" s="34"/>
      <c r="V84" s="34"/>
      <c r="W84" s="34"/>
      <c r="X84" s="34"/>
      <c r="Y84" s="34"/>
      <c r="Z84" s="34"/>
      <c r="AA84" s="34"/>
      <c r="AB84" s="3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"/>
      <c r="CH84" s="3"/>
      <c r="CI84" s="3"/>
      <c r="CJ84" s="34"/>
      <c r="CK84" s="34"/>
      <c r="CL84" s="34"/>
      <c r="CM84" s="37"/>
      <c r="CN84" s="38"/>
      <c r="CP84" s="34"/>
      <c r="CQ84" s="34"/>
      <c r="CR84" s="34"/>
      <c r="CT84" s="3"/>
      <c r="CV84" s="3"/>
      <c r="CX84" s="34"/>
      <c r="CY84" s="34"/>
      <c r="CZ84" s="34"/>
      <c r="DA84" s="34"/>
      <c r="DB84" s="34"/>
      <c r="DC84" s="3"/>
      <c r="DE84" s="34"/>
      <c r="DF84" s="34"/>
      <c r="DG84" s="3"/>
      <c r="DI84" s="34"/>
      <c r="DJ84" s="3"/>
      <c r="DK84" s="34"/>
      <c r="DL84" s="34"/>
      <c r="DM84" s="34"/>
      <c r="DN84" s="34"/>
      <c r="DV84" s="50">
        <v>361.1</v>
      </c>
      <c r="DW84" s="50">
        <v>50</v>
      </c>
    </row>
    <row r="85" ht="20.1" customHeight="1" hidden="1" spans="1:127" x14ac:dyDescent="0.25" outlineLevel="1" collapsed="1">
      <c r="A85" s="3">
        <f t="shared" si="38"/>
        <v>82</v>
      </c>
      <c r="B85" s="19" t="s">
        <v>203</v>
      </c>
      <c r="C85" s="51">
        <f t="shared" si="39"/>
        <v>0</v>
      </c>
      <c r="D85" s="52">
        <f>=+Jan!D85+Feb!D85+Mar!D85+Apr!D85+May!D85</f>
      </c>
      <c r="E85" s="52">
        <f>=+Jan!E85+Feb!E85+Mar!E85+Apr!E85+May!E85</f>
      </c>
      <c r="F85" s="34"/>
      <c r="G85" s="34"/>
      <c r="H85" s="34"/>
      <c r="I85" s="34"/>
      <c r="J85" s="34"/>
      <c r="K85" s="34"/>
      <c r="L85" s="3"/>
      <c r="M85" s="34"/>
      <c r="N85" s="34"/>
      <c r="O85" s="3"/>
      <c r="P85" s="34"/>
      <c r="Q85" s="34"/>
      <c r="R85" s="3"/>
      <c r="S85" s="34"/>
      <c r="T85" s="34"/>
      <c r="U85" s="34"/>
      <c r="V85" s="34"/>
      <c r="W85" s="34"/>
      <c r="X85" s="34"/>
      <c r="Y85" s="34"/>
      <c r="Z85" s="34"/>
      <c r="AA85" s="34"/>
      <c r="AB85" s="3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"/>
      <c r="CH85" s="3"/>
      <c r="CI85" s="3"/>
      <c r="CJ85" s="34"/>
      <c r="CK85" s="34"/>
      <c r="CL85" s="34"/>
      <c r="CM85" s="37"/>
      <c r="CN85" s="38"/>
      <c r="CP85" s="34"/>
      <c r="CQ85" s="34"/>
      <c r="CR85" s="34"/>
      <c r="CT85" s="3"/>
      <c r="CV85" s="3"/>
      <c r="CX85" s="34"/>
      <c r="CY85" s="34"/>
      <c r="CZ85" s="34"/>
      <c r="DA85" s="34"/>
      <c r="DB85" s="34"/>
      <c r="DC85" s="3"/>
      <c r="DE85" s="34"/>
      <c r="DF85" s="34"/>
      <c r="DG85" s="3"/>
      <c r="DI85" s="34"/>
      <c r="DJ85" s="3"/>
      <c r="DK85" s="34"/>
      <c r="DL85" s="34"/>
      <c r="DM85" s="34"/>
      <c r="DN85" s="34"/>
      <c r="DV85" s="50">
        <v>8.5</v>
      </c>
      <c r="DW85" s="50">
        <v>4.5</v>
      </c>
    </row>
    <row r="86" ht="20.1" customHeight="1" hidden="1" spans="1:127" x14ac:dyDescent="0.25" outlineLevel="1" collapsed="1">
      <c r="A86" s="3">
        <f t="shared" si="38"/>
        <v>83</v>
      </c>
      <c r="B86" s="19" t="s">
        <v>204</v>
      </c>
      <c r="C86" s="51">
        <f t="shared" si="39"/>
        <v>0</v>
      </c>
      <c r="D86" s="52">
        <f>=+Jan!D86+Feb!D86+Mar!D86+Apr!D86+May!D86</f>
      </c>
      <c r="E86" s="52">
        <f>=+Jan!E86+Feb!E86+Mar!E86+Apr!E86+May!E86</f>
      </c>
      <c r="F86" s="34"/>
      <c r="G86" s="34"/>
      <c r="H86" s="34"/>
      <c r="I86" s="34"/>
      <c r="J86" s="34"/>
      <c r="K86" s="34"/>
      <c r="L86" s="3"/>
      <c r="M86" s="34"/>
      <c r="N86" s="34"/>
      <c r="O86" s="3"/>
      <c r="P86" s="34"/>
      <c r="Q86" s="34"/>
      <c r="R86" s="3"/>
      <c r="S86" s="34"/>
      <c r="T86" s="34"/>
      <c r="U86" s="34"/>
      <c r="V86" s="34"/>
      <c r="W86" s="34"/>
      <c r="X86" s="34"/>
      <c r="Y86" s="34"/>
      <c r="Z86" s="34"/>
      <c r="AA86" s="34"/>
      <c r="AB86" s="3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"/>
      <c r="CH86" s="3"/>
      <c r="CI86" s="3"/>
      <c r="CJ86" s="34"/>
      <c r="CK86" s="34"/>
      <c r="CL86" s="34"/>
      <c r="CM86" s="37"/>
      <c r="CN86" s="38"/>
      <c r="CP86" s="34"/>
      <c r="CQ86" s="34"/>
      <c r="CR86" s="34"/>
      <c r="CT86" s="3"/>
      <c r="CV86" s="3"/>
      <c r="CX86" s="34"/>
      <c r="CY86" s="34"/>
      <c r="CZ86" s="34"/>
      <c r="DA86" s="34"/>
      <c r="DB86" s="34"/>
      <c r="DC86" s="3"/>
      <c r="DE86" s="34"/>
      <c r="DF86" s="34"/>
      <c r="DG86" s="3"/>
      <c r="DI86" s="34"/>
      <c r="DJ86" s="3"/>
      <c r="DK86" s="34"/>
      <c r="DL86" s="34"/>
      <c r="DM86" s="34"/>
      <c r="DN86" s="34"/>
      <c r="DV86" s="50">
        <v>0</v>
      </c>
      <c r="DW86" s="50">
        <v>0</v>
      </c>
    </row>
    <row r="87" ht="20.1" customHeight="1" hidden="1" spans="1:127" x14ac:dyDescent="0.25" outlineLevel="1" collapsed="1">
      <c r="A87" s="3">
        <f t="shared" si="38"/>
        <v>84</v>
      </c>
      <c r="B87" s="19" t="s">
        <v>205</v>
      </c>
      <c r="C87" s="51">
        <f t="shared" si="39"/>
        <v>0</v>
      </c>
      <c r="D87" s="52">
        <f>=+Jan!D87+Feb!D87+Mar!D87+Apr!D87+May!D87</f>
      </c>
      <c r="E87" s="52">
        <f>=+Jan!E87+Feb!E87+Mar!E87+Apr!E87+May!E87</f>
      </c>
      <c r="F87" s="34"/>
      <c r="G87" s="34"/>
      <c r="H87" s="34"/>
      <c r="I87" s="34"/>
      <c r="J87" s="34"/>
      <c r="K87" s="34"/>
      <c r="L87" s="3"/>
      <c r="M87" s="34"/>
      <c r="N87" s="34"/>
      <c r="O87" s="3"/>
      <c r="P87" s="34"/>
      <c r="Q87" s="34"/>
      <c r="R87" s="3"/>
      <c r="S87" s="34"/>
      <c r="T87" s="34"/>
      <c r="U87" s="34"/>
      <c r="V87" s="34"/>
      <c r="W87" s="34"/>
      <c r="X87" s="34"/>
      <c r="Y87" s="34"/>
      <c r="Z87" s="34"/>
      <c r="AA87" s="34"/>
      <c r="AB87" s="3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"/>
      <c r="CH87" s="3"/>
      <c r="CI87" s="3"/>
      <c r="CJ87" s="34"/>
      <c r="CK87" s="34"/>
      <c r="CL87" s="34"/>
      <c r="CM87" s="37"/>
      <c r="CN87" s="38"/>
      <c r="CP87" s="34"/>
      <c r="CQ87" s="34"/>
      <c r="CR87" s="34"/>
      <c r="CT87" s="3"/>
      <c r="CV87" s="3"/>
      <c r="CX87" s="34"/>
      <c r="CY87" s="34"/>
      <c r="CZ87" s="34"/>
      <c r="DA87" s="34"/>
      <c r="DB87" s="34"/>
      <c r="DC87" s="3"/>
      <c r="DE87" s="34"/>
      <c r="DF87" s="34"/>
      <c r="DG87" s="3"/>
      <c r="DI87" s="34"/>
      <c r="DJ87" s="3"/>
      <c r="DK87" s="34"/>
      <c r="DL87" s="34"/>
      <c r="DM87" s="34"/>
      <c r="DN87" s="34"/>
      <c r="DV87" s="50">
        <v>0.8</v>
      </c>
      <c r="DW87" s="50">
        <v>1.2</v>
      </c>
    </row>
    <row r="88" ht="20.1" customHeight="1" hidden="1" spans="1:127" x14ac:dyDescent="0.25" outlineLevel="1" collapsed="1">
      <c r="A88" s="3">
        <f t="shared" si="38"/>
        <v>85</v>
      </c>
      <c r="B88" s="19" t="s">
        <v>206</v>
      </c>
      <c r="C88" s="53">
        <f t="shared" si="39"/>
        <v>0</v>
      </c>
      <c r="D88" s="54">
        <f>=+Jan!D88+Feb!D88+Mar!D88+Apr!D88+May!D88</f>
      </c>
      <c r="E88" s="54">
        <f>=+Jan!E88+Feb!E88+Mar!E88+Apr!E88+May!E88</f>
      </c>
      <c r="F88" s="34"/>
      <c r="G88" s="34"/>
      <c r="H88" s="34"/>
      <c r="I88" s="34"/>
      <c r="J88" s="34"/>
      <c r="K88" s="34"/>
      <c r="L88" s="3"/>
      <c r="M88" s="34"/>
      <c r="N88" s="34"/>
      <c r="O88" s="3"/>
      <c r="P88" s="34"/>
      <c r="Q88" s="34"/>
      <c r="R88" s="3"/>
      <c r="S88" s="34"/>
      <c r="T88" s="34"/>
      <c r="U88" s="34"/>
      <c r="V88" s="34"/>
      <c r="W88" s="34"/>
      <c r="X88" s="34"/>
      <c r="Y88" s="34"/>
      <c r="Z88" s="34"/>
      <c r="AA88" s="34"/>
      <c r="AB88" s="3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"/>
      <c r="CH88" s="3"/>
      <c r="CI88" s="3"/>
      <c r="CJ88" s="34"/>
      <c r="CK88" s="34"/>
      <c r="CL88" s="34"/>
      <c r="CM88" s="37"/>
      <c r="CN88" s="38"/>
      <c r="CP88" s="34"/>
      <c r="CQ88" s="34"/>
      <c r="CR88" s="34"/>
      <c r="CT88" s="3"/>
      <c r="CV88" s="3"/>
      <c r="CX88" s="34"/>
      <c r="CY88" s="34"/>
      <c r="CZ88" s="34"/>
      <c r="DA88" s="34"/>
      <c r="DB88" s="34"/>
      <c r="DC88" s="3"/>
      <c r="DE88" s="34"/>
      <c r="DF88" s="34"/>
      <c r="DG88" s="3"/>
      <c r="DI88" s="34"/>
      <c r="DJ88" s="3"/>
      <c r="DK88" s="34"/>
      <c r="DL88" s="34"/>
      <c r="DM88" s="34"/>
      <c r="DN88" s="34"/>
      <c r="DV88" s="50">
        <v>1328.1000000000001</v>
      </c>
      <c r="DW88" s="50">
        <v>164.2</v>
      </c>
    </row>
    <row r="89" ht="20.1" customHeight="1" hidden="1" spans="1:127" x14ac:dyDescent="0.25" outlineLevel="1" collapsed="1">
      <c r="A89" s="3">
        <f t="shared" si="38"/>
        <v>86</v>
      </c>
      <c r="B89" s="19" t="s">
        <v>148</v>
      </c>
      <c r="C89" s="51"/>
      <c r="D89" s="52">
        <f>=+Jan!D89+Feb!D89+Mar!D89+Apr!D89+May!D89</f>
      </c>
      <c r="E89" s="52">
        <f>=+Jan!E89+Feb!E89+Mar!E89+Apr!E89+May!E89</f>
      </c>
      <c r="F89" s="34"/>
      <c r="G89" s="34"/>
      <c r="H89" s="34"/>
      <c r="I89" s="34"/>
      <c r="J89" s="34"/>
      <c r="K89" s="34"/>
      <c r="L89" s="3"/>
      <c r="M89" s="34"/>
      <c r="N89" s="34"/>
      <c r="O89" s="3"/>
      <c r="P89" s="34"/>
      <c r="Q89" s="34"/>
      <c r="R89" s="3"/>
      <c r="S89" s="34"/>
      <c r="T89" s="34"/>
      <c r="U89" s="34"/>
      <c r="V89" s="34"/>
      <c r="W89" s="34"/>
      <c r="X89" s="34"/>
      <c r="Y89" s="34"/>
      <c r="Z89" s="34"/>
      <c r="AA89" s="34"/>
      <c r="AB89" s="3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"/>
      <c r="CH89" s="3"/>
      <c r="CI89" s="3"/>
      <c r="CJ89" s="34"/>
      <c r="CK89" s="34"/>
      <c r="CL89" s="34"/>
      <c r="CM89" s="37"/>
      <c r="CN89" s="38"/>
      <c r="CP89" s="34"/>
      <c r="CQ89" s="34"/>
      <c r="CR89" s="34"/>
      <c r="CT89" s="3"/>
      <c r="CV89" s="3"/>
      <c r="CX89" s="34"/>
      <c r="CY89" s="34"/>
      <c r="CZ89" s="34"/>
      <c r="DA89" s="34"/>
      <c r="DB89" s="34"/>
      <c r="DC89" s="3"/>
      <c r="DE89" s="34"/>
      <c r="DF89" s="34"/>
      <c r="DG89" s="3"/>
      <c r="DI89" s="34"/>
      <c r="DJ89" s="3"/>
      <c r="DK89" s="34"/>
      <c r="DL89" s="34"/>
      <c r="DM89" s="34"/>
      <c r="DN89" s="34"/>
      <c r="DV89" s="50"/>
      <c r="DW89" s="50"/>
    </row>
    <row r="90" ht="20.1" customHeight="1" hidden="1" spans="1:127" x14ac:dyDescent="0.25" outlineLevel="1" collapsed="1">
      <c r="A90" s="3">
        <f t="shared" si="38"/>
        <v>87</v>
      </c>
      <c r="B90" s="19" t="s">
        <v>207</v>
      </c>
      <c r="C90" s="53">
        <f>SUM(D90:E90)</f>
        <v>0</v>
      </c>
      <c r="D90" s="54">
        <f>=+Jan!D90+Feb!D90+Mar!D90+Apr!D90+May!D90</f>
      </c>
      <c r="E90" s="54">
        <f>=+Jan!E90+Feb!E90+Mar!E90+Apr!E90+May!E90</f>
      </c>
      <c r="F90" s="34"/>
      <c r="G90" s="34"/>
      <c r="H90" s="34"/>
      <c r="I90" s="34"/>
      <c r="J90" s="34"/>
      <c r="K90" s="34"/>
      <c r="L90" s="3"/>
      <c r="M90" s="34"/>
      <c r="N90" s="34"/>
      <c r="O90" s="3"/>
      <c r="P90" s="34"/>
      <c r="Q90" s="34"/>
      <c r="R90" s="3"/>
      <c r="S90" s="34"/>
      <c r="T90" s="34"/>
      <c r="U90" s="34"/>
      <c r="V90" s="34"/>
      <c r="W90" s="34"/>
      <c r="X90" s="34"/>
      <c r="Y90" s="34"/>
      <c r="Z90" s="34"/>
      <c r="AA90" s="34"/>
      <c r="AB90" s="3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"/>
      <c r="CH90" s="3"/>
      <c r="CI90" s="3"/>
      <c r="CJ90" s="34"/>
      <c r="CK90" s="34"/>
      <c r="CL90" s="34"/>
      <c r="CM90" s="37"/>
      <c r="CN90" s="38"/>
      <c r="CP90" s="34"/>
      <c r="CQ90" s="34"/>
      <c r="CR90" s="34"/>
      <c r="CT90" s="3"/>
      <c r="CV90" s="3"/>
      <c r="CX90" s="34"/>
      <c r="CY90" s="34"/>
      <c r="CZ90" s="34"/>
      <c r="DA90" s="34"/>
      <c r="DB90" s="34"/>
      <c r="DC90" s="3"/>
      <c r="DE90" s="34"/>
      <c r="DF90" s="34"/>
      <c r="DG90" s="3"/>
      <c r="DI90" s="34"/>
      <c r="DJ90" s="3"/>
      <c r="DK90" s="34"/>
      <c r="DL90" s="34"/>
      <c r="DM90" s="34"/>
      <c r="DN90" s="34"/>
      <c r="DV90" s="50">
        <v>1106.7999999999988</v>
      </c>
      <c r="DW90" s="50">
        <v>310.4000000000001</v>
      </c>
    </row>
    <row r="91" ht="20.1" customHeight="1" hidden="1" spans="1:127" x14ac:dyDescent="0.25" outlineLevel="1" collapsed="1">
      <c r="A91" s="3">
        <f t="shared" si="38"/>
        <v>88</v>
      </c>
      <c r="B91" s="19" t="s">
        <v>148</v>
      </c>
      <c r="C91" s="51"/>
      <c r="D91" s="52">
        <f>=+Jan!D91+Feb!D91+Mar!D91+Apr!D91+May!D91</f>
      </c>
      <c r="E91" s="52">
        <f>=+Jan!E91+Feb!E91+Mar!E91+Apr!E91+May!E91</f>
      </c>
      <c r="F91" s="34"/>
      <c r="G91" s="34"/>
      <c r="H91" s="34"/>
      <c r="I91" s="34"/>
      <c r="J91" s="34"/>
      <c r="K91" s="34"/>
      <c r="L91" s="3"/>
      <c r="M91" s="34"/>
      <c r="N91" s="34"/>
      <c r="O91" s="3"/>
      <c r="P91" s="34"/>
      <c r="Q91" s="34"/>
      <c r="R91" s="3"/>
      <c r="S91" s="34"/>
      <c r="T91" s="34"/>
      <c r="U91" s="34"/>
      <c r="V91" s="34"/>
      <c r="W91" s="34"/>
      <c r="X91" s="34"/>
      <c r="Y91" s="34"/>
      <c r="Z91" s="34"/>
      <c r="AA91" s="34"/>
      <c r="AB91" s="3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"/>
      <c r="CH91" s="3"/>
      <c r="CI91" s="3"/>
      <c r="CJ91" s="34"/>
      <c r="CK91" s="34"/>
      <c r="CL91" s="34"/>
      <c r="CM91" s="37"/>
      <c r="CN91" s="38"/>
      <c r="CP91" s="34"/>
      <c r="CQ91" s="34"/>
      <c r="CR91" s="34"/>
      <c r="CT91" s="3"/>
      <c r="CV91" s="3"/>
      <c r="CX91" s="34"/>
      <c r="CY91" s="34"/>
      <c r="CZ91" s="34"/>
      <c r="DA91" s="34"/>
      <c r="DB91" s="34"/>
      <c r="DC91" s="3"/>
      <c r="DE91" s="34"/>
      <c r="DF91" s="34"/>
      <c r="DG91" s="3"/>
      <c r="DI91" s="34"/>
      <c r="DJ91" s="3"/>
      <c r="DK91" s="34"/>
      <c r="DL91" s="34"/>
      <c r="DM91" s="34"/>
      <c r="DN91" s="34"/>
      <c r="DV91" s="50"/>
      <c r="DW91" s="50"/>
    </row>
    <row r="92" ht="20.1" customHeight="1" hidden="1" spans="1:127" x14ac:dyDescent="0.25" outlineLevel="1" collapsed="1">
      <c r="A92" s="3">
        <f t="shared" si="38"/>
        <v>89</v>
      </c>
      <c r="B92" s="19" t="s">
        <v>208</v>
      </c>
      <c r="C92" s="51"/>
      <c r="D92" s="52">
        <f>=+Jan!D92+Feb!D92+Mar!D92+Apr!D92+May!D92</f>
      </c>
      <c r="E92" s="52">
        <f>=+Jan!E92+Feb!E92+Mar!E92+Apr!E92+May!E92</f>
      </c>
      <c r="F92" s="34"/>
      <c r="G92" s="34"/>
      <c r="H92" s="34"/>
      <c r="I92" s="34"/>
      <c r="J92" s="34"/>
      <c r="K92" s="34"/>
      <c r="L92" s="3"/>
      <c r="M92" s="34"/>
      <c r="N92" s="34"/>
      <c r="O92" s="3"/>
      <c r="P92" s="34"/>
      <c r="Q92" s="34"/>
      <c r="R92" s="3"/>
      <c r="S92" s="34"/>
      <c r="T92" s="34"/>
      <c r="U92" s="34"/>
      <c r="V92" s="34"/>
      <c r="W92" s="34"/>
      <c r="X92" s="34"/>
      <c r="Y92" s="34"/>
      <c r="Z92" s="34"/>
      <c r="AA92" s="34"/>
      <c r="AB92" s="3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"/>
      <c r="CH92" s="3"/>
      <c r="CI92" s="3"/>
      <c r="CJ92" s="34"/>
      <c r="CK92" s="34"/>
      <c r="CL92" s="34"/>
      <c r="CM92" s="37"/>
      <c r="CN92" s="38"/>
      <c r="CP92" s="34"/>
      <c r="CQ92" s="34"/>
      <c r="CR92" s="34"/>
      <c r="CT92" s="3"/>
      <c r="CV92" s="3"/>
      <c r="CX92" s="34"/>
      <c r="CY92" s="34"/>
      <c r="CZ92" s="34"/>
      <c r="DA92" s="34"/>
      <c r="DB92" s="34"/>
      <c r="DC92" s="3"/>
      <c r="DE92" s="34"/>
      <c r="DF92" s="34"/>
      <c r="DG92" s="3"/>
      <c r="DI92" s="34"/>
      <c r="DJ92" s="3"/>
      <c r="DK92" s="34"/>
      <c r="DL92" s="34"/>
      <c r="DM92" s="34"/>
      <c r="DN92" s="34"/>
      <c r="DV92" s="50"/>
      <c r="DW92" s="50"/>
    </row>
    <row r="93" ht="20.1" customHeight="1" hidden="1" spans="1:127" x14ac:dyDescent="0.25" outlineLevel="1" collapsed="1">
      <c r="A93" s="3">
        <f t="shared" si="38"/>
        <v>90</v>
      </c>
      <c r="B93" s="19" t="s">
        <v>209</v>
      </c>
      <c r="C93" s="51">
        <f t="shared" ref="C93:C100" si="40">SUM(D93:E93)</f>
        <v>0</v>
      </c>
      <c r="D93" s="52">
        <f>=+Jan!D93+Feb!D93+Mar!D93+Apr!D93+May!D93</f>
      </c>
      <c r="E93" s="52">
        <f>=+Jan!E93+Feb!E93+Mar!E93+Apr!E93+May!E93</f>
      </c>
      <c r="F93" s="34"/>
      <c r="G93" s="34"/>
      <c r="H93" s="34"/>
      <c r="I93" s="34"/>
      <c r="J93" s="34"/>
      <c r="K93" s="34"/>
      <c r="L93" s="3"/>
      <c r="M93" s="34"/>
      <c r="N93" s="34"/>
      <c r="O93" s="3"/>
      <c r="P93" s="34"/>
      <c r="Q93" s="34"/>
      <c r="R93" s="3"/>
      <c r="S93" s="34"/>
      <c r="T93" s="34"/>
      <c r="U93" s="34"/>
      <c r="V93" s="34"/>
      <c r="W93" s="34"/>
      <c r="X93" s="34"/>
      <c r="Y93" s="34"/>
      <c r="Z93" s="34"/>
      <c r="AA93" s="34"/>
      <c r="AB93" s="3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"/>
      <c r="CH93" s="3"/>
      <c r="CI93" s="3"/>
      <c r="CJ93" s="34"/>
      <c r="CK93" s="34"/>
      <c r="CL93" s="34"/>
      <c r="CM93" s="37"/>
      <c r="CN93" s="38"/>
      <c r="CP93" s="34"/>
      <c r="CQ93" s="34"/>
      <c r="CR93" s="34"/>
      <c r="CT93" s="3"/>
      <c r="CV93" s="3"/>
      <c r="CX93" s="34"/>
      <c r="CY93" s="34"/>
      <c r="CZ93" s="34"/>
      <c r="DA93" s="34"/>
      <c r="DB93" s="34"/>
      <c r="DC93" s="3"/>
      <c r="DE93" s="34"/>
      <c r="DF93" s="34"/>
      <c r="DG93" s="3"/>
      <c r="DI93" s="34"/>
      <c r="DJ93" s="3"/>
      <c r="DK93" s="34"/>
      <c r="DL93" s="34"/>
      <c r="DM93" s="34"/>
      <c r="DN93" s="34"/>
      <c r="DV93" s="50">
        <v>595.1</v>
      </c>
      <c r="DW93" s="50">
        <v>75.6</v>
      </c>
    </row>
    <row r="94" ht="20.1" customHeight="1" hidden="1" spans="1:127" x14ac:dyDescent="0.25" outlineLevel="1" collapsed="1">
      <c r="A94" s="3">
        <f t="shared" si="38"/>
        <v>91</v>
      </c>
      <c r="B94" s="19" t="s">
        <v>210</v>
      </c>
      <c r="C94" s="51">
        <f t="shared" si="40"/>
        <v>0</v>
      </c>
      <c r="D94" s="52">
        <f>=+Jan!D94+Feb!D94+Mar!D94+Apr!D94+May!D94</f>
      </c>
      <c r="E94" s="52">
        <f>=+Jan!E94+Feb!E94+Mar!E94+Apr!E94+May!E94</f>
      </c>
      <c r="F94" s="34"/>
      <c r="G94" s="34"/>
      <c r="H94" s="34"/>
      <c r="I94" s="34"/>
      <c r="J94" s="34"/>
      <c r="K94" s="34"/>
      <c r="L94" s="3"/>
      <c r="M94" s="34"/>
      <c r="N94" s="34"/>
      <c r="O94" s="3"/>
      <c r="P94" s="34"/>
      <c r="Q94" s="34"/>
      <c r="R94" s="3"/>
      <c r="S94" s="34"/>
      <c r="T94" s="34"/>
      <c r="U94" s="34"/>
      <c r="V94" s="34"/>
      <c r="W94" s="34"/>
      <c r="X94" s="34"/>
      <c r="Y94" s="34"/>
      <c r="Z94" s="34"/>
      <c r="AA94" s="34"/>
      <c r="AB94" s="3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"/>
      <c r="CH94" s="3"/>
      <c r="CI94" s="3"/>
      <c r="CJ94" s="34"/>
      <c r="CK94" s="34"/>
      <c r="CL94" s="34"/>
      <c r="CM94" s="37"/>
      <c r="CN94" s="38"/>
      <c r="CP94" s="34"/>
      <c r="CQ94" s="34"/>
      <c r="CR94" s="34"/>
      <c r="CT94" s="3"/>
      <c r="CV94" s="3"/>
      <c r="CX94" s="34"/>
      <c r="CY94" s="34"/>
      <c r="CZ94" s="34"/>
      <c r="DA94" s="34"/>
      <c r="DB94" s="34"/>
      <c r="DC94" s="3"/>
      <c r="DE94" s="34"/>
      <c r="DF94" s="34"/>
      <c r="DG94" s="3"/>
      <c r="DI94" s="34"/>
      <c r="DJ94" s="3"/>
      <c r="DK94" s="34"/>
      <c r="DL94" s="34"/>
      <c r="DM94" s="34"/>
      <c r="DN94" s="34"/>
      <c r="DV94" s="50">
        <v>0</v>
      </c>
      <c r="DW94" s="50">
        <v>0</v>
      </c>
    </row>
    <row r="95" ht="20.1" customHeight="1" hidden="1" spans="1:127" x14ac:dyDescent="0.25" outlineLevel="1" collapsed="1">
      <c r="A95" s="3">
        <f t="shared" si="38"/>
        <v>92</v>
      </c>
      <c r="B95" s="19" t="s">
        <v>211</v>
      </c>
      <c r="C95" s="51">
        <f t="shared" si="40"/>
        <v>0</v>
      </c>
      <c r="D95" s="52">
        <f>=+Jan!D95+Feb!D95+Mar!D95+Apr!D95+May!D95</f>
      </c>
      <c r="E95" s="52">
        <f>=+Jan!E95+Feb!E95+Mar!E95+Apr!E95+May!E95</f>
      </c>
      <c r="F95" s="34"/>
      <c r="G95" s="34"/>
      <c r="H95" s="34"/>
      <c r="I95" s="34"/>
      <c r="J95" s="34"/>
      <c r="K95" s="34"/>
      <c r="L95" s="3"/>
      <c r="M95" s="34"/>
      <c r="N95" s="34"/>
      <c r="O95" s="3"/>
      <c r="P95" s="34"/>
      <c r="Q95" s="34"/>
      <c r="R95" s="3"/>
      <c r="S95" s="34"/>
      <c r="T95" s="34"/>
      <c r="U95" s="34"/>
      <c r="V95" s="34"/>
      <c r="W95" s="34"/>
      <c r="X95" s="34"/>
      <c r="Y95" s="34"/>
      <c r="Z95" s="34"/>
      <c r="AA95" s="34"/>
      <c r="AB95" s="3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"/>
      <c r="CH95" s="3"/>
      <c r="CI95" s="3"/>
      <c r="CJ95" s="34"/>
      <c r="CK95" s="34"/>
      <c r="CL95" s="34"/>
      <c r="CM95" s="37"/>
      <c r="CN95" s="38"/>
      <c r="CP95" s="34"/>
      <c r="CQ95" s="34"/>
      <c r="CR95" s="34"/>
      <c r="CT95" s="3"/>
      <c r="CV95" s="3"/>
      <c r="CX95" s="34"/>
      <c r="CY95" s="34"/>
      <c r="CZ95" s="34"/>
      <c r="DA95" s="34"/>
      <c r="DB95" s="34"/>
      <c r="DC95" s="3"/>
      <c r="DE95" s="34"/>
      <c r="DF95" s="34"/>
      <c r="DG95" s="3"/>
      <c r="DI95" s="34"/>
      <c r="DJ95" s="3"/>
      <c r="DK95" s="34"/>
      <c r="DL95" s="34"/>
      <c r="DM95" s="34"/>
      <c r="DN95" s="34"/>
      <c r="DV95" s="50">
        <v>40.2</v>
      </c>
      <c r="DW95" s="50">
        <v>10.1</v>
      </c>
    </row>
    <row r="96" ht="20.1" customHeight="1" hidden="1" spans="1:127" x14ac:dyDescent="0.25" outlineLevel="1" collapsed="1">
      <c r="A96" s="3">
        <f t="shared" si="38"/>
        <v>93</v>
      </c>
      <c r="B96" s="19" t="s">
        <v>212</v>
      </c>
      <c r="C96" s="51">
        <f t="shared" si="40"/>
        <v>0</v>
      </c>
      <c r="D96" s="52">
        <f>=+Jan!D96+Feb!D96+Mar!D96+Apr!D96+May!D96</f>
      </c>
      <c r="E96" s="52">
        <f>=+Jan!E96+Feb!E96+Mar!E96+Apr!E96+May!E96</f>
      </c>
      <c r="F96" s="34"/>
      <c r="G96" s="34"/>
      <c r="H96" s="34"/>
      <c r="I96" s="34"/>
      <c r="J96" s="34"/>
      <c r="K96" s="34"/>
      <c r="L96" s="3"/>
      <c r="M96" s="34"/>
      <c r="N96" s="34"/>
      <c r="O96" s="3"/>
      <c r="P96" s="34"/>
      <c r="Q96" s="34"/>
      <c r="R96" s="3"/>
      <c r="S96" s="34"/>
      <c r="T96" s="34"/>
      <c r="U96" s="34"/>
      <c r="V96" s="34"/>
      <c r="W96" s="34"/>
      <c r="X96" s="34"/>
      <c r="Y96" s="34"/>
      <c r="Z96" s="34"/>
      <c r="AA96" s="34"/>
      <c r="AB96" s="3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"/>
      <c r="CH96" s="3"/>
      <c r="CI96" s="3"/>
      <c r="CJ96" s="34"/>
      <c r="CK96" s="34"/>
      <c r="CL96" s="34"/>
      <c r="CM96" s="37"/>
      <c r="CN96" s="38"/>
      <c r="CP96" s="34"/>
      <c r="CQ96" s="34"/>
      <c r="CR96" s="34"/>
      <c r="CT96" s="3"/>
      <c r="CV96" s="3"/>
      <c r="CX96" s="34"/>
      <c r="CY96" s="34"/>
      <c r="CZ96" s="34"/>
      <c r="DA96" s="34"/>
      <c r="DB96" s="34"/>
      <c r="DC96" s="3"/>
      <c r="DE96" s="34"/>
      <c r="DF96" s="34"/>
      <c r="DG96" s="3"/>
      <c r="DI96" s="34"/>
      <c r="DJ96" s="3"/>
      <c r="DK96" s="34"/>
      <c r="DL96" s="34"/>
      <c r="DM96" s="34"/>
      <c r="DN96" s="34"/>
      <c r="DV96" s="50">
        <v>105.3</v>
      </c>
      <c r="DW96" s="50">
        <v>24.1</v>
      </c>
    </row>
    <row r="97" ht="20.1" customHeight="1" hidden="1" spans="1:127" x14ac:dyDescent="0.25" outlineLevel="1" collapsed="1">
      <c r="A97" s="3">
        <f t="shared" si="38"/>
        <v>94</v>
      </c>
      <c r="B97" s="19" t="s">
        <v>213</v>
      </c>
      <c r="C97" s="51">
        <f t="shared" si="40"/>
        <v>0</v>
      </c>
      <c r="D97" s="52">
        <f>=+Jan!D97+Feb!D97+Mar!D97+Apr!D97+May!D97</f>
      </c>
      <c r="E97" s="52">
        <f>=+Jan!E97+Feb!E97+Mar!E97+Apr!E97+May!E97</f>
      </c>
      <c r="F97" s="34"/>
      <c r="G97" s="34"/>
      <c r="H97" s="34"/>
      <c r="I97" s="34"/>
      <c r="J97" s="34"/>
      <c r="K97" s="34"/>
      <c r="L97" s="3"/>
      <c r="M97" s="34"/>
      <c r="N97" s="34"/>
      <c r="O97" s="3"/>
      <c r="P97" s="34"/>
      <c r="Q97" s="34"/>
      <c r="R97" s="3"/>
      <c r="S97" s="34"/>
      <c r="T97" s="34"/>
      <c r="U97" s="34"/>
      <c r="V97" s="34"/>
      <c r="W97" s="34"/>
      <c r="X97" s="34"/>
      <c r="Y97" s="34"/>
      <c r="Z97" s="34"/>
      <c r="AA97" s="34"/>
      <c r="AB97" s="3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"/>
      <c r="CH97" s="3"/>
      <c r="CI97" s="3"/>
      <c r="CJ97" s="34"/>
      <c r="CK97" s="34"/>
      <c r="CL97" s="34"/>
      <c r="CM97" s="37"/>
      <c r="CN97" s="38"/>
      <c r="CP97" s="34"/>
      <c r="CQ97" s="34"/>
      <c r="CR97" s="34"/>
      <c r="CT97" s="3"/>
      <c r="CV97" s="3"/>
      <c r="CX97" s="34"/>
      <c r="CY97" s="34"/>
      <c r="CZ97" s="34"/>
      <c r="DA97" s="34"/>
      <c r="DB97" s="34"/>
      <c r="DC97" s="3"/>
      <c r="DE97" s="34"/>
      <c r="DF97" s="34"/>
      <c r="DG97" s="3"/>
      <c r="DI97" s="34"/>
      <c r="DJ97" s="3"/>
      <c r="DK97" s="34"/>
      <c r="DL97" s="34"/>
      <c r="DM97" s="34"/>
      <c r="DN97" s="34"/>
      <c r="DV97" s="50">
        <v>25.2</v>
      </c>
      <c r="DW97" s="50">
        <v>3.1</v>
      </c>
    </row>
    <row r="98" ht="20.1" customHeight="1" hidden="1" spans="1:127" x14ac:dyDescent="0.25" outlineLevel="1" collapsed="1">
      <c r="A98" s="3">
        <f t="shared" si="38"/>
        <v>95</v>
      </c>
      <c r="B98" s="19" t="s">
        <v>214</v>
      </c>
      <c r="C98" s="51">
        <f t="shared" si="40"/>
        <v>0</v>
      </c>
      <c r="D98" s="52">
        <f>=+Jan!D98+Feb!D98+Mar!D98+Apr!D98+May!D98</f>
      </c>
      <c r="E98" s="52">
        <f>=+Jan!E98+Feb!E98+Mar!E98+Apr!E98+May!E98</f>
      </c>
      <c r="F98" s="34"/>
      <c r="G98" s="34"/>
      <c r="H98" s="34"/>
      <c r="I98" s="34"/>
      <c r="J98" s="34"/>
      <c r="K98" s="34"/>
      <c r="L98" s="3"/>
      <c r="M98" s="34"/>
      <c r="N98" s="34"/>
      <c r="O98" s="3"/>
      <c r="P98" s="34"/>
      <c r="Q98" s="34"/>
      <c r="R98" s="3"/>
      <c r="S98" s="34"/>
      <c r="T98" s="34"/>
      <c r="U98" s="34"/>
      <c r="V98" s="34"/>
      <c r="W98" s="34"/>
      <c r="X98" s="34"/>
      <c r="Y98" s="34"/>
      <c r="Z98" s="34"/>
      <c r="AA98" s="34"/>
      <c r="AB98" s="3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"/>
      <c r="CH98" s="3"/>
      <c r="CI98" s="3"/>
      <c r="CJ98" s="34"/>
      <c r="CK98" s="34"/>
      <c r="CL98" s="34"/>
      <c r="CM98" s="37"/>
      <c r="CN98" s="38"/>
      <c r="CP98" s="34"/>
      <c r="CQ98" s="34"/>
      <c r="CR98" s="34"/>
      <c r="CT98" s="3"/>
      <c r="CV98" s="3"/>
      <c r="CX98" s="34"/>
      <c r="CY98" s="34"/>
      <c r="CZ98" s="34"/>
      <c r="DA98" s="34"/>
      <c r="DB98" s="34"/>
      <c r="DC98" s="3"/>
      <c r="DE98" s="34"/>
      <c r="DF98" s="34"/>
      <c r="DG98" s="3"/>
      <c r="DI98" s="34"/>
      <c r="DJ98" s="3"/>
      <c r="DK98" s="34"/>
      <c r="DL98" s="34"/>
      <c r="DM98" s="34"/>
      <c r="DN98" s="34"/>
      <c r="DV98" s="50">
        <v>24.4</v>
      </c>
      <c r="DW98" s="50">
        <v>0</v>
      </c>
    </row>
    <row r="99" ht="20.1" customHeight="1" hidden="1" spans="1:127" x14ac:dyDescent="0.25" outlineLevel="1" collapsed="1">
      <c r="A99" s="3">
        <f t="shared" si="38"/>
        <v>96</v>
      </c>
      <c r="B99" s="19" t="s">
        <v>215</v>
      </c>
      <c r="C99" s="51">
        <f t="shared" si="40"/>
        <v>0</v>
      </c>
      <c r="D99" s="52">
        <f>=+Jan!D99+Feb!D99+Mar!D99+Apr!D99+May!D99</f>
      </c>
      <c r="E99" s="52">
        <f>=+Jan!E99+Feb!E99+Mar!E99+Apr!E99+May!E99</f>
      </c>
      <c r="F99" s="34"/>
      <c r="G99" s="34"/>
      <c r="H99" s="34"/>
      <c r="I99" s="34"/>
      <c r="J99" s="34"/>
      <c r="K99" s="34"/>
      <c r="L99" s="3"/>
      <c r="M99" s="34"/>
      <c r="N99" s="34"/>
      <c r="O99" s="3"/>
      <c r="P99" s="34"/>
      <c r="Q99" s="34"/>
      <c r="R99" s="3"/>
      <c r="S99" s="34"/>
      <c r="T99" s="34"/>
      <c r="U99" s="34"/>
      <c r="V99" s="34"/>
      <c r="W99" s="34"/>
      <c r="X99" s="34"/>
      <c r="Y99" s="34"/>
      <c r="Z99" s="34"/>
      <c r="AA99" s="34"/>
      <c r="AB99" s="3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"/>
      <c r="CH99" s="3"/>
      <c r="CI99" s="3"/>
      <c r="CJ99" s="34"/>
      <c r="CK99" s="34"/>
      <c r="CL99" s="34"/>
      <c r="CM99" s="37"/>
      <c r="CN99" s="38"/>
      <c r="CP99" s="34"/>
      <c r="CQ99" s="34"/>
      <c r="CR99" s="34"/>
      <c r="CT99" s="3"/>
      <c r="CV99" s="3"/>
      <c r="CX99" s="34"/>
      <c r="CY99" s="34"/>
      <c r="CZ99" s="34"/>
      <c r="DA99" s="34"/>
      <c r="DB99" s="34"/>
      <c r="DC99" s="3"/>
      <c r="DE99" s="34"/>
      <c r="DF99" s="34"/>
      <c r="DG99" s="3"/>
      <c r="DI99" s="34"/>
      <c r="DJ99" s="3"/>
      <c r="DK99" s="34"/>
      <c r="DL99" s="34"/>
      <c r="DM99" s="34"/>
      <c r="DN99" s="34"/>
      <c r="DV99" s="50">
        <v>0</v>
      </c>
      <c r="DW99" s="50">
        <v>0</v>
      </c>
    </row>
    <row r="100" ht="20.1" customHeight="1" hidden="1" spans="1:127" x14ac:dyDescent="0.25" outlineLevel="1" collapsed="1">
      <c r="A100" s="3">
        <f t="shared" si="38"/>
        <v>97</v>
      </c>
      <c r="B100" s="19" t="s">
        <v>216</v>
      </c>
      <c r="C100" s="53">
        <f t="shared" si="40"/>
        <v>0</v>
      </c>
      <c r="D100" s="54">
        <f>=+Jan!D100+Feb!D100+Mar!D100+Apr!D100+May!D100</f>
      </c>
      <c r="E100" s="54">
        <f>=+Jan!E100+Feb!E100+Mar!E100+Apr!E100+May!E100</f>
      </c>
      <c r="F100" s="34"/>
      <c r="G100" s="34"/>
      <c r="H100" s="34"/>
      <c r="I100" s="34"/>
      <c r="J100" s="34"/>
      <c r="K100" s="34"/>
      <c r="L100" s="3"/>
      <c r="M100" s="34"/>
      <c r="N100" s="34"/>
      <c r="O100" s="3"/>
      <c r="P100" s="34"/>
      <c r="Q100" s="34"/>
      <c r="R100" s="3"/>
      <c r="S100" s="34"/>
      <c r="T100" s="34"/>
      <c r="U100" s="34"/>
      <c r="V100" s="34"/>
      <c r="W100" s="34"/>
      <c r="X100" s="34"/>
      <c r="Y100" s="34"/>
      <c r="Z100" s="34"/>
      <c r="AA100" s="34"/>
      <c r="AB100" s="3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"/>
      <c r="CH100" s="3"/>
      <c r="CI100" s="3"/>
      <c r="CJ100" s="34"/>
      <c r="CK100" s="34"/>
      <c r="CL100" s="34"/>
      <c r="CM100" s="37"/>
      <c r="CN100" s="38"/>
      <c r="CP100" s="34"/>
      <c r="CQ100" s="34"/>
      <c r="CR100" s="34"/>
      <c r="CT100" s="3"/>
      <c r="CV100" s="3"/>
      <c r="CX100" s="34"/>
      <c r="CY100" s="34"/>
      <c r="CZ100" s="34"/>
      <c r="DA100" s="34"/>
      <c r="DB100" s="34"/>
      <c r="DC100" s="3"/>
      <c r="DE100" s="34"/>
      <c r="DF100" s="34"/>
      <c r="DG100" s="3"/>
      <c r="DI100" s="34"/>
      <c r="DJ100" s="3"/>
      <c r="DK100" s="34"/>
      <c r="DL100" s="34"/>
      <c r="DM100" s="34"/>
      <c r="DN100" s="34"/>
      <c r="DV100" s="50">
        <v>790.2</v>
      </c>
      <c r="DW100" s="50">
        <v>112.89999999999998</v>
      </c>
    </row>
    <row r="101" ht="20.1" customHeight="1" hidden="1" spans="1:127" x14ac:dyDescent="0.25" outlineLevel="1" collapsed="1">
      <c r="A101" s="3">
        <f t="shared" si="38"/>
        <v>98</v>
      </c>
      <c r="B101" s="19" t="s">
        <v>148</v>
      </c>
      <c r="C101" s="51"/>
      <c r="D101" s="52">
        <f>=+Jan!D101+Feb!D101+Mar!D101+Apr!D101+May!D101</f>
      </c>
      <c r="E101" s="52">
        <f>=+Jan!E101+Feb!E101+Mar!E101+Apr!E101+May!E101</f>
      </c>
      <c r="F101" s="34"/>
      <c r="G101" s="34"/>
      <c r="H101" s="34"/>
      <c r="I101" s="34"/>
      <c r="J101" s="34"/>
      <c r="K101" s="34"/>
      <c r="L101" s="3"/>
      <c r="M101" s="34"/>
      <c r="N101" s="34"/>
      <c r="O101" s="3"/>
      <c r="P101" s="34"/>
      <c r="Q101" s="34"/>
      <c r="R101" s="3"/>
      <c r="S101" s="34"/>
      <c r="T101" s="34"/>
      <c r="U101" s="34"/>
      <c r="V101" s="34"/>
      <c r="W101" s="34"/>
      <c r="X101" s="34"/>
      <c r="Y101" s="34"/>
      <c r="Z101" s="34"/>
      <c r="AA101" s="34"/>
      <c r="AB101" s="3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"/>
      <c r="CH101" s="3"/>
      <c r="CI101" s="3"/>
      <c r="CJ101" s="34"/>
      <c r="CK101" s="34"/>
      <c r="CL101" s="34"/>
      <c r="CM101" s="37"/>
      <c r="CN101" s="38"/>
      <c r="CP101" s="34"/>
      <c r="CQ101" s="34"/>
      <c r="CR101" s="34"/>
      <c r="CT101" s="3"/>
      <c r="CV101" s="3"/>
      <c r="CX101" s="34"/>
      <c r="CY101" s="34"/>
      <c r="CZ101" s="34"/>
      <c r="DA101" s="34"/>
      <c r="DB101" s="34"/>
      <c r="DC101" s="3"/>
      <c r="DE101" s="34"/>
      <c r="DF101" s="34"/>
      <c r="DG101" s="3"/>
      <c r="DI101" s="34"/>
      <c r="DJ101" s="3"/>
      <c r="DK101" s="34"/>
      <c r="DL101" s="34"/>
      <c r="DM101" s="34"/>
      <c r="DN101" s="34"/>
      <c r="DV101" s="50"/>
      <c r="DW101" s="50"/>
    </row>
    <row r="102" ht="20.1" customHeight="1" hidden="1" spans="1:127" x14ac:dyDescent="0.25" outlineLevel="1" collapsed="1">
      <c r="A102" s="3">
        <f t="shared" si="38"/>
        <v>99</v>
      </c>
      <c r="B102" s="19" t="s">
        <v>217</v>
      </c>
      <c r="C102" s="53">
        <f>SUM(D102:E102)</f>
        <v>0</v>
      </c>
      <c r="D102" s="54">
        <f>=+Jan!D102+Feb!D102+Mar!D102+Apr!D102+May!D102</f>
      </c>
      <c r="E102" s="54">
        <f>=+Jan!E102+Feb!E102+Mar!E102+Apr!E102+May!E102</f>
      </c>
      <c r="F102" s="34"/>
      <c r="G102" s="34"/>
      <c r="H102" s="34"/>
      <c r="I102" s="34"/>
      <c r="J102" s="34"/>
      <c r="K102" s="34"/>
      <c r="L102" s="3"/>
      <c r="M102" s="34"/>
      <c r="N102" s="34"/>
      <c r="O102" s="3"/>
      <c r="P102" s="34"/>
      <c r="Q102" s="34"/>
      <c r="R102" s="3"/>
      <c r="S102" s="34"/>
      <c r="T102" s="34"/>
      <c r="U102" s="34"/>
      <c r="V102" s="34"/>
      <c r="W102" s="34"/>
      <c r="X102" s="34"/>
      <c r="Y102" s="34"/>
      <c r="Z102" s="34"/>
      <c r="AA102" s="34"/>
      <c r="AB102" s="3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"/>
      <c r="CH102" s="3"/>
      <c r="CI102" s="3"/>
      <c r="CJ102" s="34"/>
      <c r="CK102" s="34"/>
      <c r="CL102" s="34"/>
      <c r="CM102" s="37"/>
      <c r="CN102" s="38"/>
      <c r="CP102" s="34"/>
      <c r="CQ102" s="34"/>
      <c r="CR102" s="34"/>
      <c r="CT102" s="3"/>
      <c r="CV102" s="3"/>
      <c r="CX102" s="34"/>
      <c r="CY102" s="34"/>
      <c r="CZ102" s="34"/>
      <c r="DA102" s="34"/>
      <c r="DB102" s="34"/>
      <c r="DC102" s="3"/>
      <c r="DE102" s="34"/>
      <c r="DF102" s="34"/>
      <c r="DG102" s="3"/>
      <c r="DI102" s="34"/>
      <c r="DJ102" s="3"/>
      <c r="DK102" s="34"/>
      <c r="DL102" s="34"/>
      <c r="DM102" s="34"/>
      <c r="DN102" s="34"/>
      <c r="DV102" s="50">
        <v>316.5999999999988</v>
      </c>
      <c r="DW102" s="50">
        <v>197.5000000000001</v>
      </c>
    </row>
    <row r="103" ht="20.1" customHeight="1" hidden="1" spans="1:127" x14ac:dyDescent="0.25" outlineLevel="1" collapsed="1">
      <c r="A103" s="3">
        <f t="shared" si="38"/>
        <v>100</v>
      </c>
      <c r="B103" s="19" t="s">
        <v>148</v>
      </c>
      <c r="C103" s="51"/>
      <c r="D103" s="52">
        <f>=+Jan!D103+Feb!D103+Mar!D103+Apr!D103+May!D103</f>
      </c>
      <c r="E103" s="52">
        <f>=+Jan!E103+Feb!E103+Mar!E103+Apr!E103+May!E103</f>
      </c>
      <c r="F103" s="34"/>
      <c r="G103" s="34"/>
      <c r="H103" s="34"/>
      <c r="I103" s="34"/>
      <c r="J103" s="34"/>
      <c r="K103" s="34"/>
      <c r="L103" s="3"/>
      <c r="M103" s="34"/>
      <c r="N103" s="34"/>
      <c r="O103" s="3"/>
      <c r="P103" s="34"/>
      <c r="Q103" s="34"/>
      <c r="R103" s="3"/>
      <c r="S103" s="34"/>
      <c r="T103" s="34"/>
      <c r="U103" s="34"/>
      <c r="V103" s="34"/>
      <c r="W103" s="34"/>
      <c r="X103" s="34"/>
      <c r="Y103" s="34"/>
      <c r="Z103" s="34"/>
      <c r="AA103" s="34"/>
      <c r="AB103" s="3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"/>
      <c r="CH103" s="3"/>
      <c r="CI103" s="3"/>
      <c r="CJ103" s="34"/>
      <c r="CK103" s="34"/>
      <c r="CL103" s="34"/>
      <c r="CM103" s="37"/>
      <c r="CN103" s="38"/>
      <c r="CP103" s="34"/>
      <c r="CQ103" s="34"/>
      <c r="CR103" s="34"/>
      <c r="CT103" s="3"/>
      <c r="CV103" s="3"/>
      <c r="CX103" s="34"/>
      <c r="CY103" s="34"/>
      <c r="CZ103" s="34"/>
      <c r="DA103" s="34"/>
      <c r="DB103" s="34"/>
      <c r="DC103" s="3"/>
      <c r="DE103" s="34"/>
      <c r="DF103" s="34"/>
      <c r="DG103" s="3"/>
      <c r="DI103" s="34"/>
      <c r="DJ103" s="3"/>
      <c r="DK103" s="34"/>
      <c r="DL103" s="34"/>
      <c r="DM103" s="34"/>
      <c r="DN103" s="34"/>
      <c r="DV103" s="50"/>
      <c r="DW103" s="50"/>
    </row>
    <row r="104" ht="20.1" customHeight="1" hidden="1" spans="1:127" x14ac:dyDescent="0.25" outlineLevel="1" collapsed="1">
      <c r="A104" s="3">
        <f t="shared" si="38"/>
        <v>101</v>
      </c>
      <c r="B104" s="19" t="s">
        <v>218</v>
      </c>
      <c r="C104" s="51"/>
      <c r="D104" s="52">
        <f>=+Jan!D104+Feb!D104+Mar!D104+Apr!D104+May!D104</f>
      </c>
      <c r="E104" s="52">
        <f>=+Jan!E104+Feb!E104+Mar!E104+Apr!E104+May!E104</f>
      </c>
      <c r="F104" s="34"/>
      <c r="G104" s="34"/>
      <c r="H104" s="34"/>
      <c r="I104" s="34"/>
      <c r="J104" s="34"/>
      <c r="K104" s="34"/>
      <c r="L104" s="3"/>
      <c r="M104" s="34"/>
      <c r="N104" s="34"/>
      <c r="O104" s="3"/>
      <c r="P104" s="34"/>
      <c r="Q104" s="34"/>
      <c r="R104" s="3"/>
      <c r="S104" s="34"/>
      <c r="T104" s="34"/>
      <c r="U104" s="34"/>
      <c r="V104" s="34"/>
      <c r="W104" s="34"/>
      <c r="X104" s="34"/>
      <c r="Y104" s="34"/>
      <c r="Z104" s="34"/>
      <c r="AA104" s="34"/>
      <c r="AB104" s="3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"/>
      <c r="CH104" s="3"/>
      <c r="CI104" s="3"/>
      <c r="CJ104" s="34"/>
      <c r="CK104" s="34"/>
      <c r="CL104" s="34"/>
      <c r="CM104" s="37"/>
      <c r="CN104" s="38"/>
      <c r="CP104" s="34"/>
      <c r="CQ104" s="34"/>
      <c r="CR104" s="34"/>
      <c r="CT104" s="3"/>
      <c r="CV104" s="3"/>
      <c r="CX104" s="34"/>
      <c r="CY104" s="34"/>
      <c r="CZ104" s="34"/>
      <c r="DA104" s="34"/>
      <c r="DB104" s="34"/>
      <c r="DC104" s="3"/>
      <c r="DE104" s="34"/>
      <c r="DF104" s="34"/>
      <c r="DG104" s="3"/>
      <c r="DI104" s="34"/>
      <c r="DJ104" s="3"/>
      <c r="DK104" s="34"/>
      <c r="DL104" s="34"/>
      <c r="DM104" s="34"/>
      <c r="DN104" s="34"/>
      <c r="DV104" s="50"/>
      <c r="DW104" s="50"/>
    </row>
    <row r="105" ht="20.1" customHeight="1" hidden="1" spans="1:127" x14ac:dyDescent="0.25" outlineLevel="1" collapsed="1">
      <c r="A105" s="3">
        <f t="shared" si="38"/>
        <v>102</v>
      </c>
      <c r="B105" s="19" t="s">
        <v>219</v>
      </c>
      <c r="C105" s="51">
        <f t="shared" ref="C105:C132" si="41">SUM(D105:E105)</f>
        <v>0</v>
      </c>
      <c r="D105" s="52">
        <f>=+Jan!D105+Feb!D105+Mar!D105+Apr!D105+May!D105</f>
      </c>
      <c r="E105" s="52">
        <f>=+Jan!E105+Feb!E105+Mar!E105+Apr!E105+May!E105</f>
      </c>
      <c r="F105" s="34"/>
      <c r="G105" s="34"/>
      <c r="H105" s="34"/>
      <c r="I105" s="34"/>
      <c r="J105" s="34"/>
      <c r="K105" s="34"/>
      <c r="L105" s="3"/>
      <c r="M105" s="34"/>
      <c r="N105" s="34"/>
      <c r="O105" s="3"/>
      <c r="P105" s="34"/>
      <c r="Q105" s="34"/>
      <c r="R105" s="3"/>
      <c r="S105" s="34"/>
      <c r="T105" s="34"/>
      <c r="U105" s="34"/>
      <c r="V105" s="34"/>
      <c r="W105" s="34"/>
      <c r="X105" s="34"/>
      <c r="Y105" s="34"/>
      <c r="Z105" s="34"/>
      <c r="AA105" s="34"/>
      <c r="AB105" s="3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"/>
      <c r="CH105" s="3"/>
      <c r="CI105" s="3"/>
      <c r="CJ105" s="34"/>
      <c r="CK105" s="34"/>
      <c r="CL105" s="34"/>
      <c r="CM105" s="37"/>
      <c r="CN105" s="38"/>
      <c r="CP105" s="34"/>
      <c r="CQ105" s="34"/>
      <c r="CR105" s="34"/>
      <c r="CT105" s="3"/>
      <c r="CV105" s="3"/>
      <c r="CX105" s="34"/>
      <c r="CY105" s="34"/>
      <c r="CZ105" s="34"/>
      <c r="DA105" s="34"/>
      <c r="DB105" s="34"/>
      <c r="DC105" s="3"/>
      <c r="DE105" s="34"/>
      <c r="DF105" s="34"/>
      <c r="DG105" s="3"/>
      <c r="DI105" s="34"/>
      <c r="DJ105" s="3"/>
      <c r="DK105" s="34"/>
      <c r="DL105" s="34"/>
      <c r="DM105" s="34"/>
      <c r="DN105" s="34"/>
      <c r="DV105" s="50">
        <v>73.6</v>
      </c>
      <c r="DW105" s="50">
        <v>12.2</v>
      </c>
    </row>
    <row r="106" ht="20.1" customHeight="1" hidden="1" spans="1:127" x14ac:dyDescent="0.25" outlineLevel="1" collapsed="1">
      <c r="A106" s="3">
        <f t="shared" si="38"/>
        <v>103</v>
      </c>
      <c r="B106" s="19" t="s">
        <v>220</v>
      </c>
      <c r="C106" s="51">
        <f t="shared" si="41"/>
        <v>0</v>
      </c>
      <c r="D106" s="52">
        <f>=+Jan!D106+Feb!D106+Mar!D106+Apr!D106+May!D106</f>
      </c>
      <c r="E106" s="52">
        <f>=+Jan!E106+Feb!E106+Mar!E106+Apr!E106+May!E106</f>
      </c>
      <c r="F106" s="34"/>
      <c r="G106" s="34"/>
      <c r="H106" s="34"/>
      <c r="I106" s="34"/>
      <c r="J106" s="34"/>
      <c r="K106" s="34"/>
      <c r="L106" s="3"/>
      <c r="M106" s="34"/>
      <c r="N106" s="34"/>
      <c r="O106" s="3"/>
      <c r="P106" s="34"/>
      <c r="Q106" s="34"/>
      <c r="R106" s="3"/>
      <c r="S106" s="34"/>
      <c r="T106" s="34"/>
      <c r="U106" s="34"/>
      <c r="V106" s="34"/>
      <c r="W106" s="34"/>
      <c r="X106" s="34"/>
      <c r="Y106" s="34"/>
      <c r="Z106" s="34"/>
      <c r="AA106" s="34"/>
      <c r="AB106" s="3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"/>
      <c r="CH106" s="3"/>
      <c r="CI106" s="3"/>
      <c r="CJ106" s="34"/>
      <c r="CK106" s="34"/>
      <c r="CL106" s="34"/>
      <c r="CM106" s="37"/>
      <c r="CN106" s="38"/>
      <c r="CP106" s="34"/>
      <c r="CQ106" s="34"/>
      <c r="CR106" s="34"/>
      <c r="CT106" s="3"/>
      <c r="CV106" s="3"/>
      <c r="CX106" s="34"/>
      <c r="CY106" s="34"/>
      <c r="CZ106" s="34"/>
      <c r="DA106" s="34"/>
      <c r="DB106" s="34"/>
      <c r="DC106" s="3"/>
      <c r="DE106" s="34"/>
      <c r="DF106" s="34"/>
      <c r="DG106" s="3"/>
      <c r="DI106" s="34"/>
      <c r="DJ106" s="3"/>
      <c r="DK106" s="34"/>
      <c r="DL106" s="34"/>
      <c r="DM106" s="34"/>
      <c r="DN106" s="34"/>
      <c r="DV106" s="50">
        <v>0</v>
      </c>
      <c r="DW106" s="50">
        <v>0</v>
      </c>
    </row>
    <row r="107" ht="20.1" customHeight="1" hidden="1" spans="1:127" x14ac:dyDescent="0.25" outlineLevel="1" collapsed="1">
      <c r="A107" s="3">
        <f t="shared" si="38"/>
        <v>104</v>
      </c>
      <c r="B107" s="19" t="s">
        <v>221</v>
      </c>
      <c r="C107" s="51">
        <f t="shared" si="41"/>
        <v>0</v>
      </c>
      <c r="D107" s="52">
        <f>=+Jan!D107+Feb!D107+Mar!D107+Apr!D107+May!D107</f>
      </c>
      <c r="E107" s="52">
        <f>=+Jan!E107+Feb!E107+Mar!E107+Apr!E107+May!E107</f>
      </c>
      <c r="F107" s="34"/>
      <c r="G107" s="34"/>
      <c r="H107" s="34"/>
      <c r="I107" s="34"/>
      <c r="J107" s="34"/>
      <c r="K107" s="34"/>
      <c r="L107" s="3"/>
      <c r="M107" s="34"/>
      <c r="N107" s="34"/>
      <c r="O107" s="3"/>
      <c r="P107" s="34"/>
      <c r="Q107" s="34"/>
      <c r="R107" s="3"/>
      <c r="S107" s="34"/>
      <c r="T107" s="34"/>
      <c r="U107" s="34"/>
      <c r="V107" s="34"/>
      <c r="W107" s="34"/>
      <c r="X107" s="34"/>
      <c r="Y107" s="34"/>
      <c r="Z107" s="34"/>
      <c r="AA107" s="34"/>
      <c r="AB107" s="3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"/>
      <c r="CH107" s="3"/>
      <c r="CI107" s="3"/>
      <c r="CJ107" s="34"/>
      <c r="CK107" s="34"/>
      <c r="CL107" s="34"/>
      <c r="CM107" s="37"/>
      <c r="CN107" s="38"/>
      <c r="CP107" s="34"/>
      <c r="CQ107" s="34"/>
      <c r="CR107" s="34"/>
      <c r="CT107" s="3"/>
      <c r="CV107" s="3"/>
      <c r="CX107" s="34"/>
      <c r="CY107" s="34"/>
      <c r="CZ107" s="34"/>
      <c r="DA107" s="34"/>
      <c r="DB107" s="34"/>
      <c r="DC107" s="3"/>
      <c r="DE107" s="34"/>
      <c r="DF107" s="34"/>
      <c r="DG107" s="3"/>
      <c r="DI107" s="34"/>
      <c r="DJ107" s="3"/>
      <c r="DK107" s="34"/>
      <c r="DL107" s="34"/>
      <c r="DM107" s="34"/>
      <c r="DN107" s="34"/>
      <c r="DV107" s="50">
        <v>5</v>
      </c>
      <c r="DW107" s="50">
        <v>0</v>
      </c>
    </row>
    <row r="108" ht="20.1" customHeight="1" hidden="1" spans="1:127" x14ac:dyDescent="0.25" outlineLevel="1" collapsed="1">
      <c r="A108" s="3">
        <f t="shared" si="38"/>
        <v>105</v>
      </c>
      <c r="B108" s="19" t="s">
        <v>222</v>
      </c>
      <c r="C108" s="51">
        <f t="shared" si="41"/>
        <v>0</v>
      </c>
      <c r="D108" s="52">
        <f>=+Jan!D108+Feb!D108+Mar!D108+Apr!D108+May!D108</f>
      </c>
      <c r="E108" s="52">
        <f>=+Jan!E108+Feb!E108+Mar!E108+Apr!E108+May!E108</f>
      </c>
      <c r="F108" s="34"/>
      <c r="G108" s="34"/>
      <c r="H108" s="34"/>
      <c r="I108" s="34"/>
      <c r="J108" s="34"/>
      <c r="K108" s="34"/>
      <c r="L108" s="3"/>
      <c r="M108" s="34"/>
      <c r="N108" s="34"/>
      <c r="O108" s="3"/>
      <c r="P108" s="34"/>
      <c r="Q108" s="34"/>
      <c r="R108" s="3"/>
      <c r="S108" s="34"/>
      <c r="T108" s="34"/>
      <c r="U108" s="34"/>
      <c r="V108" s="34"/>
      <c r="W108" s="34"/>
      <c r="X108" s="34"/>
      <c r="Y108" s="34"/>
      <c r="Z108" s="34"/>
      <c r="AA108" s="34"/>
      <c r="AB108" s="3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"/>
      <c r="CH108" s="3"/>
      <c r="CI108" s="3"/>
      <c r="CJ108" s="34"/>
      <c r="CK108" s="34"/>
      <c r="CL108" s="34"/>
      <c r="CM108" s="37"/>
      <c r="CN108" s="38"/>
      <c r="CP108" s="34"/>
      <c r="CQ108" s="34"/>
      <c r="CR108" s="34"/>
      <c r="CT108" s="3"/>
      <c r="CV108" s="3"/>
      <c r="CX108" s="34"/>
      <c r="CY108" s="34"/>
      <c r="CZ108" s="34"/>
      <c r="DA108" s="34"/>
      <c r="DB108" s="34"/>
      <c r="DC108" s="3"/>
      <c r="DE108" s="34"/>
      <c r="DF108" s="34"/>
      <c r="DG108" s="3"/>
      <c r="DI108" s="34"/>
      <c r="DJ108" s="3"/>
      <c r="DK108" s="34"/>
      <c r="DL108" s="34"/>
      <c r="DM108" s="34"/>
      <c r="DN108" s="34"/>
      <c r="DV108" s="50">
        <v>9.7</v>
      </c>
      <c r="DW108" s="50">
        <v>1.3</v>
      </c>
    </row>
    <row r="109" ht="20.1" customHeight="1" hidden="1" spans="1:127" x14ac:dyDescent="0.25" outlineLevel="1" collapsed="1">
      <c r="A109" s="3">
        <f t="shared" si="38"/>
        <v>106</v>
      </c>
      <c r="B109" s="19" t="s">
        <v>223</v>
      </c>
      <c r="C109" s="51">
        <f t="shared" si="41"/>
        <v>0</v>
      </c>
      <c r="D109" s="52">
        <f>=+Jan!D109+Feb!D109+Mar!D109+Apr!D109+May!D109</f>
      </c>
      <c r="E109" s="52">
        <f>=+Jan!E109+Feb!E109+Mar!E109+Apr!E109+May!E109</f>
      </c>
      <c r="F109" s="34"/>
      <c r="G109" s="34"/>
      <c r="H109" s="34"/>
      <c r="I109" s="34"/>
      <c r="J109" s="34"/>
      <c r="K109" s="34"/>
      <c r="L109" s="3"/>
      <c r="M109" s="34"/>
      <c r="N109" s="34"/>
      <c r="O109" s="3"/>
      <c r="P109" s="34"/>
      <c r="Q109" s="34"/>
      <c r="R109" s="3"/>
      <c r="S109" s="34"/>
      <c r="T109" s="34"/>
      <c r="U109" s="34"/>
      <c r="V109" s="34"/>
      <c r="W109" s="34"/>
      <c r="X109" s="34"/>
      <c r="Y109" s="34"/>
      <c r="Z109" s="34"/>
      <c r="AA109" s="34"/>
      <c r="AB109" s="3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"/>
      <c r="CH109" s="3"/>
      <c r="CI109" s="3"/>
      <c r="CJ109" s="34"/>
      <c r="CK109" s="34"/>
      <c r="CL109" s="34"/>
      <c r="CM109" s="37"/>
      <c r="CN109" s="38"/>
      <c r="CP109" s="34"/>
      <c r="CQ109" s="34"/>
      <c r="CR109" s="34"/>
      <c r="CT109" s="3"/>
      <c r="CV109" s="3"/>
      <c r="CX109" s="34"/>
      <c r="CY109" s="34"/>
      <c r="CZ109" s="34"/>
      <c r="DA109" s="34"/>
      <c r="DB109" s="34"/>
      <c r="DC109" s="3"/>
      <c r="DE109" s="34"/>
      <c r="DF109" s="34"/>
      <c r="DG109" s="3"/>
      <c r="DI109" s="34"/>
      <c r="DJ109" s="3"/>
      <c r="DK109" s="34"/>
      <c r="DL109" s="34"/>
      <c r="DM109" s="34"/>
      <c r="DN109" s="34"/>
      <c r="DV109" s="50">
        <v>0</v>
      </c>
      <c r="DW109" s="50">
        <v>0</v>
      </c>
    </row>
    <row r="110" ht="20.1" customHeight="1" hidden="1" spans="1:127" x14ac:dyDescent="0.25" outlineLevel="1" collapsed="1">
      <c r="A110" s="3">
        <f t="shared" si="38"/>
        <v>107</v>
      </c>
      <c r="B110" s="19" t="s">
        <v>224</v>
      </c>
      <c r="C110" s="51">
        <f t="shared" si="41"/>
        <v>0</v>
      </c>
      <c r="D110" s="52">
        <f>=+Jan!D110+Feb!D110+Mar!D110+Apr!D110+May!D110</f>
      </c>
      <c r="E110" s="52">
        <f>=+Jan!E110+Feb!E110+Mar!E110+Apr!E110+May!E110</f>
      </c>
      <c r="F110" s="34"/>
      <c r="G110" s="34"/>
      <c r="H110" s="34"/>
      <c r="I110" s="34"/>
      <c r="J110" s="34"/>
      <c r="K110" s="34"/>
      <c r="L110" s="3"/>
      <c r="M110" s="34"/>
      <c r="N110" s="34"/>
      <c r="O110" s="3"/>
      <c r="P110" s="34"/>
      <c r="Q110" s="34"/>
      <c r="R110" s="3"/>
      <c r="S110" s="34"/>
      <c r="T110" s="34"/>
      <c r="U110" s="34"/>
      <c r="V110" s="34"/>
      <c r="W110" s="34"/>
      <c r="X110" s="34"/>
      <c r="Y110" s="34"/>
      <c r="Z110" s="34"/>
      <c r="AA110" s="34"/>
      <c r="AB110" s="3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"/>
      <c r="CH110" s="3"/>
      <c r="CI110" s="3"/>
      <c r="CJ110" s="34"/>
      <c r="CK110" s="34"/>
      <c r="CL110" s="34"/>
      <c r="CM110" s="37"/>
      <c r="CN110" s="38"/>
      <c r="CP110" s="34"/>
      <c r="CQ110" s="34"/>
      <c r="CR110" s="34"/>
      <c r="CT110" s="3"/>
      <c r="CV110" s="3"/>
      <c r="CX110" s="34"/>
      <c r="CY110" s="34"/>
      <c r="CZ110" s="34"/>
      <c r="DA110" s="34"/>
      <c r="DB110" s="34"/>
      <c r="DC110" s="3"/>
      <c r="DE110" s="34"/>
      <c r="DF110" s="34"/>
      <c r="DG110" s="3"/>
      <c r="DI110" s="34"/>
      <c r="DJ110" s="3"/>
      <c r="DK110" s="34"/>
      <c r="DL110" s="34"/>
      <c r="DM110" s="34"/>
      <c r="DN110" s="34"/>
      <c r="DV110" s="50">
        <v>0</v>
      </c>
      <c r="DW110" s="50">
        <v>0</v>
      </c>
    </row>
    <row r="111" ht="20.1" customHeight="1" hidden="1" spans="1:127" x14ac:dyDescent="0.25" outlineLevel="1" collapsed="1">
      <c r="A111" s="3">
        <f t="shared" si="38"/>
        <v>108</v>
      </c>
      <c r="B111" s="19" t="s">
        <v>225</v>
      </c>
      <c r="C111" s="51">
        <f t="shared" si="41"/>
        <v>0</v>
      </c>
      <c r="D111" s="52">
        <f>=+Jan!D111+Feb!D111+Mar!D111+Apr!D111+May!D111</f>
      </c>
      <c r="E111" s="52">
        <f>=+Jan!E111+Feb!E111+Mar!E111+Apr!E111+May!E111</f>
      </c>
      <c r="F111" s="34"/>
      <c r="G111" s="34"/>
      <c r="H111" s="34"/>
      <c r="I111" s="34"/>
      <c r="J111" s="34"/>
      <c r="K111" s="34"/>
      <c r="L111" s="3"/>
      <c r="M111" s="34"/>
      <c r="N111" s="34"/>
      <c r="O111" s="3"/>
      <c r="P111" s="34"/>
      <c r="Q111" s="34"/>
      <c r="R111" s="3"/>
      <c r="S111" s="34"/>
      <c r="T111" s="34"/>
      <c r="U111" s="34"/>
      <c r="V111" s="34"/>
      <c r="W111" s="34"/>
      <c r="X111" s="34"/>
      <c r="Y111" s="34"/>
      <c r="Z111" s="34"/>
      <c r="AA111" s="34"/>
      <c r="AB111" s="3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"/>
      <c r="CH111" s="3"/>
      <c r="CI111" s="3"/>
      <c r="CJ111" s="34"/>
      <c r="CK111" s="34"/>
      <c r="CL111" s="34"/>
      <c r="CM111" s="37"/>
      <c r="CN111" s="38"/>
      <c r="CP111" s="34"/>
      <c r="CQ111" s="34"/>
      <c r="CR111" s="34"/>
      <c r="CT111" s="3"/>
      <c r="CV111" s="3"/>
      <c r="CX111" s="34"/>
      <c r="CY111" s="34"/>
      <c r="CZ111" s="34"/>
      <c r="DA111" s="34"/>
      <c r="DB111" s="34"/>
      <c r="DC111" s="3"/>
      <c r="DE111" s="34"/>
      <c r="DF111" s="34"/>
      <c r="DG111" s="3"/>
      <c r="DI111" s="34"/>
      <c r="DJ111" s="3"/>
      <c r="DK111" s="34"/>
      <c r="DL111" s="34"/>
      <c r="DM111" s="34"/>
      <c r="DN111" s="34"/>
      <c r="DV111" s="50">
        <v>0</v>
      </c>
      <c r="DW111" s="50">
        <v>0</v>
      </c>
    </row>
    <row r="112" ht="20.1" customHeight="1" hidden="1" spans="1:127" x14ac:dyDescent="0.25" outlineLevel="1" collapsed="1">
      <c r="A112" s="3">
        <f t="shared" si="38"/>
        <v>109</v>
      </c>
      <c r="B112" s="19" t="s">
        <v>226</v>
      </c>
      <c r="C112" s="51">
        <f t="shared" si="41"/>
        <v>0</v>
      </c>
      <c r="D112" s="52">
        <f>=+Jan!D112+Feb!D112+Mar!D112+Apr!D112+May!D112</f>
      </c>
      <c r="E112" s="52">
        <f>=+Jan!E112+Feb!E112+Mar!E112+Apr!E112+May!E112</f>
      </c>
      <c r="F112" s="34"/>
      <c r="G112" s="34"/>
      <c r="H112" s="34"/>
      <c r="I112" s="34"/>
      <c r="J112" s="34"/>
      <c r="K112" s="34"/>
      <c r="L112" s="3"/>
      <c r="M112" s="34"/>
      <c r="N112" s="34"/>
      <c r="O112" s="3"/>
      <c r="P112" s="34"/>
      <c r="Q112" s="34"/>
      <c r="R112" s="3"/>
      <c r="S112" s="34"/>
      <c r="T112" s="34"/>
      <c r="U112" s="34"/>
      <c r="V112" s="34"/>
      <c r="W112" s="34"/>
      <c r="X112" s="34"/>
      <c r="Y112" s="34"/>
      <c r="Z112" s="34"/>
      <c r="AA112" s="34"/>
      <c r="AB112" s="3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"/>
      <c r="CH112" s="3"/>
      <c r="CI112" s="3"/>
      <c r="CJ112" s="34"/>
      <c r="CK112" s="34"/>
      <c r="CL112" s="34"/>
      <c r="CM112" s="37"/>
      <c r="CN112" s="38"/>
      <c r="CP112" s="34"/>
      <c r="CQ112" s="34"/>
      <c r="CR112" s="34"/>
      <c r="CT112" s="3"/>
      <c r="CV112" s="3"/>
      <c r="CX112" s="34"/>
      <c r="CY112" s="34"/>
      <c r="CZ112" s="34"/>
      <c r="DA112" s="34"/>
      <c r="DB112" s="34"/>
      <c r="DC112" s="3"/>
      <c r="DE112" s="34"/>
      <c r="DF112" s="34"/>
      <c r="DG112" s="3"/>
      <c r="DI112" s="34"/>
      <c r="DJ112" s="3"/>
      <c r="DK112" s="34"/>
      <c r="DL112" s="34"/>
      <c r="DM112" s="34"/>
      <c r="DN112" s="34"/>
      <c r="DV112" s="50">
        <v>0</v>
      </c>
      <c r="DW112" s="50">
        <v>0</v>
      </c>
    </row>
    <row r="113" ht="20.1" customHeight="1" hidden="1" spans="1:127" x14ac:dyDescent="0.25" outlineLevel="1" collapsed="1">
      <c r="A113" s="3">
        <f t="shared" si="38"/>
        <v>110</v>
      </c>
      <c r="B113" s="19" t="s">
        <v>227</v>
      </c>
      <c r="C113" s="51">
        <f t="shared" si="41"/>
        <v>0</v>
      </c>
      <c r="D113" s="52">
        <f>=+Jan!D113+Feb!D113+Mar!D113+Apr!D113+May!D113</f>
      </c>
      <c r="E113" s="52">
        <f>=+Jan!E113+Feb!E113+Mar!E113+Apr!E113+May!E113</f>
      </c>
      <c r="F113" s="34"/>
      <c r="G113" s="34"/>
      <c r="H113" s="34"/>
      <c r="I113" s="34"/>
      <c r="J113" s="34"/>
      <c r="K113" s="34"/>
      <c r="L113" s="3"/>
      <c r="M113" s="34"/>
      <c r="N113" s="34"/>
      <c r="O113" s="3"/>
      <c r="P113" s="34"/>
      <c r="Q113" s="34"/>
      <c r="R113" s="3"/>
      <c r="S113" s="34"/>
      <c r="T113" s="34"/>
      <c r="U113" s="34"/>
      <c r="V113" s="34"/>
      <c r="W113" s="34"/>
      <c r="X113" s="34"/>
      <c r="Y113" s="34"/>
      <c r="Z113" s="34"/>
      <c r="AA113" s="34"/>
      <c r="AB113" s="3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"/>
      <c r="CH113" s="3"/>
      <c r="CI113" s="3"/>
      <c r="CJ113" s="34"/>
      <c r="CK113" s="34"/>
      <c r="CL113" s="34"/>
      <c r="CM113" s="37"/>
      <c r="CN113" s="38"/>
      <c r="CP113" s="34"/>
      <c r="CQ113" s="34"/>
      <c r="CR113" s="34"/>
      <c r="CT113" s="3"/>
      <c r="CV113" s="3"/>
      <c r="CX113" s="34"/>
      <c r="CY113" s="34"/>
      <c r="CZ113" s="34"/>
      <c r="DA113" s="34"/>
      <c r="DB113" s="34"/>
      <c r="DC113" s="3"/>
      <c r="DE113" s="34"/>
      <c r="DF113" s="34"/>
      <c r="DG113" s="3"/>
      <c r="DI113" s="34"/>
      <c r="DJ113" s="3"/>
      <c r="DK113" s="34"/>
      <c r="DL113" s="34"/>
      <c r="DM113" s="34"/>
      <c r="DN113" s="34"/>
      <c r="DV113" s="50">
        <v>-2.2</v>
      </c>
      <c r="DW113" s="50">
        <v>-0.3</v>
      </c>
    </row>
    <row r="114" ht="20.1" customHeight="1" hidden="1" spans="1:127" x14ac:dyDescent="0.25" outlineLevel="1" collapsed="1">
      <c r="A114" s="3">
        <f t="shared" si="38"/>
        <v>111</v>
      </c>
      <c r="B114" s="19" t="s">
        <v>228</v>
      </c>
      <c r="C114" s="51">
        <f t="shared" si="41"/>
        <v>0</v>
      </c>
      <c r="D114" s="52">
        <f>=+Jan!D114+Feb!D114+Mar!D114+Apr!D114+May!D114</f>
      </c>
      <c r="E114" s="52">
        <f>=+Jan!E114+Feb!E114+Mar!E114+Apr!E114+May!E114</f>
      </c>
      <c r="F114" s="34"/>
      <c r="G114" s="34"/>
      <c r="H114" s="34"/>
      <c r="I114" s="34"/>
      <c r="J114" s="34"/>
      <c r="K114" s="34"/>
      <c r="L114" s="3"/>
      <c r="M114" s="34"/>
      <c r="N114" s="34"/>
      <c r="O114" s="3"/>
      <c r="P114" s="34"/>
      <c r="Q114" s="34"/>
      <c r="R114" s="3"/>
      <c r="S114" s="34"/>
      <c r="T114" s="34"/>
      <c r="U114" s="34"/>
      <c r="V114" s="34"/>
      <c r="W114" s="34"/>
      <c r="X114" s="34"/>
      <c r="Y114" s="34"/>
      <c r="Z114" s="34"/>
      <c r="AA114" s="34"/>
      <c r="AB114" s="3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"/>
      <c r="CH114" s="3"/>
      <c r="CI114" s="3"/>
      <c r="CJ114" s="34"/>
      <c r="CK114" s="34"/>
      <c r="CL114" s="34"/>
      <c r="CM114" s="37"/>
      <c r="CN114" s="38"/>
      <c r="CP114" s="34"/>
      <c r="CQ114" s="34"/>
      <c r="CR114" s="34"/>
      <c r="CT114" s="3"/>
      <c r="CV114" s="3"/>
      <c r="CX114" s="34"/>
      <c r="CY114" s="34"/>
      <c r="CZ114" s="34"/>
      <c r="DA114" s="34"/>
      <c r="DB114" s="34"/>
      <c r="DC114" s="3"/>
      <c r="DE114" s="34"/>
      <c r="DF114" s="34"/>
      <c r="DG114" s="3"/>
      <c r="DI114" s="34"/>
      <c r="DJ114" s="3"/>
      <c r="DK114" s="34"/>
      <c r="DL114" s="34"/>
      <c r="DM114" s="34"/>
      <c r="DN114" s="34"/>
      <c r="DV114" s="50">
        <v>-16.2</v>
      </c>
      <c r="DW114" s="50">
        <v>-3.5</v>
      </c>
    </row>
    <row r="115" ht="20.1" customHeight="1" hidden="1" spans="1:127" x14ac:dyDescent="0.25" outlineLevel="1" collapsed="1">
      <c r="A115" s="3">
        <f t="shared" si="38"/>
        <v>112</v>
      </c>
      <c r="B115" s="19" t="s">
        <v>229</v>
      </c>
      <c r="C115" s="51">
        <f t="shared" si="41"/>
        <v>0</v>
      </c>
      <c r="D115" s="52">
        <f>=+Jan!D115+Feb!D115+Mar!D115+Apr!D115+May!D115</f>
      </c>
      <c r="E115" s="52">
        <f>=+Jan!E115+Feb!E115+Mar!E115+Apr!E115+May!E115</f>
      </c>
      <c r="F115" s="34"/>
      <c r="G115" s="34"/>
      <c r="H115" s="34"/>
      <c r="I115" s="34"/>
      <c r="J115" s="34"/>
      <c r="K115" s="34"/>
      <c r="L115" s="3"/>
      <c r="M115" s="34"/>
      <c r="N115" s="34"/>
      <c r="O115" s="3"/>
      <c r="P115" s="34"/>
      <c r="Q115" s="34"/>
      <c r="R115" s="3"/>
      <c r="S115" s="34"/>
      <c r="T115" s="34"/>
      <c r="U115" s="34"/>
      <c r="V115" s="34"/>
      <c r="W115" s="34"/>
      <c r="X115" s="34"/>
      <c r="Y115" s="34"/>
      <c r="Z115" s="34"/>
      <c r="AA115" s="34"/>
      <c r="AB115" s="3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"/>
      <c r="CH115" s="3"/>
      <c r="CI115" s="3"/>
      <c r="CJ115" s="34"/>
      <c r="CK115" s="34"/>
      <c r="CL115" s="34"/>
      <c r="CM115" s="37"/>
      <c r="CN115" s="38"/>
      <c r="CP115" s="34"/>
      <c r="CQ115" s="34"/>
      <c r="CR115" s="34"/>
      <c r="CT115" s="3"/>
      <c r="CV115" s="3"/>
      <c r="CX115" s="34"/>
      <c r="CY115" s="34"/>
      <c r="CZ115" s="34"/>
      <c r="DA115" s="34"/>
      <c r="DB115" s="34"/>
      <c r="DC115" s="3"/>
      <c r="DE115" s="34"/>
      <c r="DF115" s="34"/>
      <c r="DG115" s="3"/>
      <c r="DI115" s="34"/>
      <c r="DJ115" s="3"/>
      <c r="DK115" s="34"/>
      <c r="DL115" s="34"/>
      <c r="DM115" s="34"/>
      <c r="DN115" s="34"/>
      <c r="DV115" s="50">
        <v>17.6</v>
      </c>
      <c r="DW115" s="50">
        <v>0</v>
      </c>
    </row>
    <row r="116" ht="20.1" customHeight="1" hidden="1" spans="1:127" x14ac:dyDescent="0.25" outlineLevel="1" collapsed="1">
      <c r="A116" s="3">
        <f t="shared" si="38"/>
        <v>113</v>
      </c>
      <c r="B116" s="19" t="s">
        <v>230</v>
      </c>
      <c r="C116" s="51">
        <f t="shared" si="41"/>
        <v>0</v>
      </c>
      <c r="D116" s="52">
        <f>=+Jan!D116+Feb!D116+Mar!D116+Apr!D116+May!D116</f>
      </c>
      <c r="E116" s="52">
        <f>=+Jan!E116+Feb!E116+Mar!E116+Apr!E116+May!E116</f>
      </c>
      <c r="F116" s="34"/>
      <c r="G116" s="34"/>
      <c r="H116" s="34"/>
      <c r="I116" s="34"/>
      <c r="J116" s="34"/>
      <c r="K116" s="34"/>
      <c r="L116" s="3"/>
      <c r="M116" s="34"/>
      <c r="N116" s="34"/>
      <c r="O116" s="3"/>
      <c r="P116" s="34"/>
      <c r="Q116" s="34"/>
      <c r="R116" s="3"/>
      <c r="S116" s="34"/>
      <c r="T116" s="34"/>
      <c r="U116" s="34"/>
      <c r="V116" s="34"/>
      <c r="W116" s="34"/>
      <c r="X116" s="34"/>
      <c r="Y116" s="34"/>
      <c r="Z116" s="34"/>
      <c r="AA116" s="34"/>
      <c r="AB116" s="3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"/>
      <c r="CH116" s="3"/>
      <c r="CI116" s="3"/>
      <c r="CJ116" s="34"/>
      <c r="CK116" s="34"/>
      <c r="CL116" s="34"/>
      <c r="CM116" s="37"/>
      <c r="CN116" s="38"/>
      <c r="CP116" s="34"/>
      <c r="CQ116" s="34"/>
      <c r="CR116" s="34"/>
      <c r="CT116" s="3"/>
      <c r="CV116" s="3"/>
      <c r="CX116" s="34"/>
      <c r="CY116" s="34"/>
      <c r="CZ116" s="34"/>
      <c r="DA116" s="34"/>
      <c r="DB116" s="34"/>
      <c r="DC116" s="3"/>
      <c r="DE116" s="34"/>
      <c r="DF116" s="34"/>
      <c r="DG116" s="3"/>
      <c r="DI116" s="34"/>
      <c r="DJ116" s="3"/>
      <c r="DK116" s="34"/>
      <c r="DL116" s="34"/>
      <c r="DM116" s="34"/>
      <c r="DN116" s="34"/>
      <c r="DV116" s="50">
        <v>431.6</v>
      </c>
      <c r="DW116" s="50">
        <v>41</v>
      </c>
    </row>
    <row r="117" ht="20.1" customHeight="1" hidden="1" spans="1:127" x14ac:dyDescent="0.25" outlineLevel="1" collapsed="1">
      <c r="A117" s="3">
        <f t="shared" si="38"/>
        <v>114</v>
      </c>
      <c r="B117" s="19" t="s">
        <v>231</v>
      </c>
      <c r="C117" s="51">
        <f t="shared" si="41"/>
        <v>0</v>
      </c>
      <c r="D117" s="52">
        <f>=+Jan!D117+Feb!D117+Mar!D117+Apr!D117+May!D117</f>
      </c>
      <c r="E117" s="52">
        <f>=+Jan!E117+Feb!E117+Mar!E117+Apr!E117+May!E117</f>
      </c>
      <c r="F117" s="34"/>
      <c r="G117" s="34"/>
      <c r="H117" s="34"/>
      <c r="I117" s="34"/>
      <c r="J117" s="34"/>
      <c r="K117" s="34"/>
      <c r="L117" s="3"/>
      <c r="M117" s="34"/>
      <c r="N117" s="34"/>
      <c r="O117" s="3"/>
      <c r="P117" s="34"/>
      <c r="Q117" s="34"/>
      <c r="R117" s="3"/>
      <c r="S117" s="34"/>
      <c r="T117" s="34"/>
      <c r="U117" s="34"/>
      <c r="V117" s="34"/>
      <c r="W117" s="34"/>
      <c r="X117" s="34"/>
      <c r="Y117" s="34"/>
      <c r="Z117" s="34"/>
      <c r="AA117" s="34"/>
      <c r="AB117" s="3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"/>
      <c r="CH117" s="3"/>
      <c r="CI117" s="3"/>
      <c r="CJ117" s="34"/>
      <c r="CK117" s="34"/>
      <c r="CL117" s="34"/>
      <c r="CM117" s="37"/>
      <c r="CN117" s="38"/>
      <c r="CP117" s="34"/>
      <c r="CQ117" s="34"/>
      <c r="CR117" s="34"/>
      <c r="CT117" s="3"/>
      <c r="CV117" s="3"/>
      <c r="CX117" s="34"/>
      <c r="CY117" s="34"/>
      <c r="CZ117" s="34"/>
      <c r="DA117" s="34"/>
      <c r="DB117" s="34"/>
      <c r="DC117" s="3"/>
      <c r="DE117" s="34"/>
      <c r="DF117" s="34"/>
      <c r="DG117" s="3"/>
      <c r="DI117" s="34"/>
      <c r="DJ117" s="3"/>
      <c r="DK117" s="34"/>
      <c r="DL117" s="34"/>
      <c r="DM117" s="34"/>
      <c r="DN117" s="34"/>
      <c r="DV117" s="50">
        <v>11.5</v>
      </c>
      <c r="DW117" s="50">
        <v>0</v>
      </c>
    </row>
    <row r="118" ht="20.1" customHeight="1" hidden="1" spans="1:127" x14ac:dyDescent="0.25" outlineLevel="1" collapsed="1">
      <c r="A118" s="3">
        <f t="shared" si="38"/>
        <v>115</v>
      </c>
      <c r="B118" s="19" t="s">
        <v>232</v>
      </c>
      <c r="C118" s="51">
        <f t="shared" si="41"/>
        <v>0</v>
      </c>
      <c r="D118" s="52">
        <f>=+Jan!D118+Feb!D118+Mar!D118+Apr!D118+May!D118</f>
      </c>
      <c r="E118" s="52">
        <f>=+Jan!E118+Feb!E118+Mar!E118+Apr!E118+May!E118</f>
      </c>
      <c r="F118" s="34"/>
      <c r="G118" s="34"/>
      <c r="H118" s="34"/>
      <c r="I118" s="34"/>
      <c r="J118" s="34"/>
      <c r="K118" s="34"/>
      <c r="L118" s="3"/>
      <c r="M118" s="34"/>
      <c r="N118" s="34"/>
      <c r="O118" s="3"/>
      <c r="P118" s="34"/>
      <c r="Q118" s="34"/>
      <c r="R118" s="3"/>
      <c r="S118" s="34"/>
      <c r="T118" s="34"/>
      <c r="U118" s="34"/>
      <c r="V118" s="34"/>
      <c r="W118" s="34"/>
      <c r="X118" s="34"/>
      <c r="Y118" s="34"/>
      <c r="Z118" s="34"/>
      <c r="AA118" s="34"/>
      <c r="AB118" s="3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"/>
      <c r="CH118" s="3"/>
      <c r="CI118" s="3"/>
      <c r="CJ118" s="34"/>
      <c r="CK118" s="34"/>
      <c r="CL118" s="34"/>
      <c r="CM118" s="37"/>
      <c r="CN118" s="38"/>
      <c r="CP118" s="34"/>
      <c r="CQ118" s="34"/>
      <c r="CR118" s="34"/>
      <c r="CT118" s="3"/>
      <c r="CV118" s="3"/>
      <c r="CX118" s="34"/>
      <c r="CY118" s="34"/>
      <c r="CZ118" s="34"/>
      <c r="DA118" s="34"/>
      <c r="DB118" s="34"/>
      <c r="DC118" s="3"/>
      <c r="DE118" s="34"/>
      <c r="DF118" s="34"/>
      <c r="DG118" s="3"/>
      <c r="DI118" s="34"/>
      <c r="DJ118" s="3"/>
      <c r="DK118" s="34"/>
      <c r="DL118" s="34"/>
      <c r="DM118" s="34"/>
      <c r="DN118" s="34"/>
      <c r="DV118" s="50">
        <v>3.9</v>
      </c>
      <c r="DW118" s="50">
        <v>0.6</v>
      </c>
    </row>
    <row r="119" ht="20.1" customHeight="1" hidden="1" spans="1:127" x14ac:dyDescent="0.25" outlineLevel="1" collapsed="1">
      <c r="A119" s="3">
        <f t="shared" si="38"/>
        <v>116</v>
      </c>
      <c r="B119" s="19" t="s">
        <v>233</v>
      </c>
      <c r="C119" s="51">
        <f t="shared" si="41"/>
        <v>0</v>
      </c>
      <c r="D119" s="52">
        <f>=+Jan!D119+Feb!D119+Mar!D119+Apr!D119+May!D119</f>
      </c>
      <c r="E119" s="52">
        <f>=+Jan!E119+Feb!E119+Mar!E119+Apr!E119+May!E119</f>
      </c>
      <c r="F119" s="34"/>
      <c r="G119" s="34"/>
      <c r="H119" s="34"/>
      <c r="I119" s="34"/>
      <c r="J119" s="34"/>
      <c r="K119" s="34"/>
      <c r="L119" s="3"/>
      <c r="M119" s="34"/>
      <c r="N119" s="34"/>
      <c r="O119" s="3"/>
      <c r="P119" s="34"/>
      <c r="Q119" s="34"/>
      <c r="R119" s="3"/>
      <c r="S119" s="34"/>
      <c r="T119" s="34"/>
      <c r="U119" s="34"/>
      <c r="V119" s="34"/>
      <c r="W119" s="34"/>
      <c r="X119" s="34"/>
      <c r="Y119" s="34"/>
      <c r="Z119" s="34"/>
      <c r="AA119" s="34"/>
      <c r="AB119" s="3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"/>
      <c r="CH119" s="3"/>
      <c r="CI119" s="3"/>
      <c r="CJ119" s="34"/>
      <c r="CK119" s="34"/>
      <c r="CL119" s="34"/>
      <c r="CM119" s="37"/>
      <c r="CN119" s="38"/>
      <c r="CP119" s="34"/>
      <c r="CQ119" s="34"/>
      <c r="CR119" s="34"/>
      <c r="CT119" s="3"/>
      <c r="CV119" s="3"/>
      <c r="CX119" s="34"/>
      <c r="CY119" s="34"/>
      <c r="CZ119" s="34"/>
      <c r="DA119" s="34"/>
      <c r="DB119" s="34"/>
      <c r="DC119" s="3"/>
      <c r="DE119" s="34"/>
      <c r="DF119" s="34"/>
      <c r="DG119" s="3"/>
      <c r="DI119" s="34"/>
      <c r="DJ119" s="3"/>
      <c r="DK119" s="34"/>
      <c r="DL119" s="34"/>
      <c r="DM119" s="34"/>
      <c r="DN119" s="34"/>
      <c r="DV119" s="50">
        <v>5.2</v>
      </c>
      <c r="DW119" s="50">
        <v>0</v>
      </c>
    </row>
    <row r="120" ht="20.1" customHeight="1" hidden="1" spans="1:127" x14ac:dyDescent="0.25" outlineLevel="1" collapsed="1">
      <c r="A120" s="3">
        <f t="shared" si="38"/>
        <v>117</v>
      </c>
      <c r="B120" s="19" t="s">
        <v>234</v>
      </c>
      <c r="C120" s="51">
        <f t="shared" si="41"/>
        <v>0</v>
      </c>
      <c r="D120" s="52">
        <f>=+Jan!D120+Feb!D120+Mar!D120+Apr!D120+May!D120</f>
      </c>
      <c r="E120" s="52">
        <f>=+Jan!E120+Feb!E120+Mar!E120+Apr!E120+May!E120</f>
      </c>
      <c r="F120" s="34"/>
      <c r="G120" s="34"/>
      <c r="H120" s="34"/>
      <c r="I120" s="34"/>
      <c r="J120" s="34"/>
      <c r="K120" s="34"/>
      <c r="L120" s="3"/>
      <c r="M120" s="34"/>
      <c r="N120" s="34"/>
      <c r="O120" s="3"/>
      <c r="P120" s="34"/>
      <c r="Q120" s="34"/>
      <c r="R120" s="3"/>
      <c r="S120" s="34"/>
      <c r="T120" s="34"/>
      <c r="U120" s="34"/>
      <c r="V120" s="34"/>
      <c r="W120" s="34"/>
      <c r="X120" s="34"/>
      <c r="Y120" s="34"/>
      <c r="Z120" s="34"/>
      <c r="AA120" s="34"/>
      <c r="AB120" s="3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"/>
      <c r="CH120" s="3"/>
      <c r="CI120" s="3"/>
      <c r="CJ120" s="34"/>
      <c r="CK120" s="34"/>
      <c r="CL120" s="34"/>
      <c r="CM120" s="37"/>
      <c r="CN120" s="38"/>
      <c r="CP120" s="34"/>
      <c r="CQ120" s="34"/>
      <c r="CR120" s="34"/>
      <c r="CT120" s="3"/>
      <c r="CV120" s="3"/>
      <c r="CX120" s="34"/>
      <c r="CY120" s="34"/>
      <c r="CZ120" s="34"/>
      <c r="DA120" s="34"/>
      <c r="DB120" s="34"/>
      <c r="DC120" s="3"/>
      <c r="DE120" s="34"/>
      <c r="DF120" s="34"/>
      <c r="DG120" s="3"/>
      <c r="DI120" s="34"/>
      <c r="DJ120" s="3"/>
      <c r="DK120" s="34"/>
      <c r="DL120" s="34"/>
      <c r="DM120" s="34"/>
      <c r="DN120" s="34"/>
      <c r="DV120" s="50">
        <v>0</v>
      </c>
      <c r="DW120" s="50">
        <v>0</v>
      </c>
    </row>
    <row r="121" ht="20.1" customHeight="1" hidden="1" spans="1:127" x14ac:dyDescent="0.25" outlineLevel="1" collapsed="1">
      <c r="A121" s="3">
        <f t="shared" si="38"/>
        <v>118</v>
      </c>
      <c r="B121" s="19" t="s">
        <v>235</v>
      </c>
      <c r="C121" s="51">
        <f t="shared" si="41"/>
        <v>0</v>
      </c>
      <c r="D121" s="52">
        <f>=+Jan!D121+Feb!D121+Mar!D121+Apr!D121+May!D121</f>
      </c>
      <c r="E121" s="52">
        <f>=+Jan!E121+Feb!E121+Mar!E121+Apr!E121+May!E121</f>
      </c>
      <c r="F121" s="34"/>
      <c r="G121" s="34"/>
      <c r="H121" s="34"/>
      <c r="I121" s="34"/>
      <c r="J121" s="34"/>
      <c r="K121" s="34"/>
      <c r="L121" s="3"/>
      <c r="M121" s="34"/>
      <c r="N121" s="34"/>
      <c r="O121" s="3"/>
      <c r="P121" s="34"/>
      <c r="Q121" s="34"/>
      <c r="R121" s="3"/>
      <c r="S121" s="34"/>
      <c r="T121" s="34"/>
      <c r="U121" s="34"/>
      <c r="V121" s="34"/>
      <c r="W121" s="34"/>
      <c r="X121" s="34"/>
      <c r="Y121" s="34"/>
      <c r="Z121" s="34"/>
      <c r="AA121" s="34"/>
      <c r="AB121" s="3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"/>
      <c r="CH121" s="3"/>
      <c r="CI121" s="3"/>
      <c r="CJ121" s="34"/>
      <c r="CK121" s="34"/>
      <c r="CL121" s="34"/>
      <c r="CM121" s="37"/>
      <c r="CN121" s="38"/>
      <c r="CP121" s="34"/>
      <c r="CQ121" s="34"/>
      <c r="CR121" s="34"/>
      <c r="CT121" s="3"/>
      <c r="CV121" s="3"/>
      <c r="CX121" s="34"/>
      <c r="CY121" s="34"/>
      <c r="CZ121" s="34"/>
      <c r="DA121" s="34"/>
      <c r="DB121" s="34"/>
      <c r="DC121" s="3"/>
      <c r="DE121" s="34"/>
      <c r="DF121" s="34"/>
      <c r="DG121" s="3"/>
      <c r="DI121" s="34"/>
      <c r="DJ121" s="3"/>
      <c r="DK121" s="34"/>
      <c r="DL121" s="34"/>
      <c r="DM121" s="34"/>
      <c r="DN121" s="34"/>
      <c r="DV121" s="50">
        <v>-41.5</v>
      </c>
      <c r="DW121" s="50">
        <v>7.6</v>
      </c>
    </row>
    <row r="122" ht="20.1" customHeight="1" hidden="1" spans="1:127" x14ac:dyDescent="0.25" outlineLevel="1" collapsed="1">
      <c r="A122" s="3">
        <f t="shared" si="38"/>
        <v>119</v>
      </c>
      <c r="B122" s="19" t="s">
        <v>236</v>
      </c>
      <c r="C122" s="51">
        <f t="shared" si="41"/>
        <v>0</v>
      </c>
      <c r="D122" s="52">
        <f>=+Jan!D122+Feb!D122+Mar!D122+Apr!D122+May!D122</f>
      </c>
      <c r="E122" s="52">
        <f>=+Jan!E122+Feb!E122+Mar!E122+Apr!E122+May!E122</f>
      </c>
      <c r="F122" s="34"/>
      <c r="G122" s="34"/>
      <c r="H122" s="34"/>
      <c r="I122" s="34"/>
      <c r="J122" s="34"/>
      <c r="K122" s="34"/>
      <c r="L122" s="3"/>
      <c r="M122" s="34"/>
      <c r="N122" s="34"/>
      <c r="O122" s="3"/>
      <c r="P122" s="34"/>
      <c r="Q122" s="34"/>
      <c r="R122" s="3"/>
      <c r="S122" s="34"/>
      <c r="T122" s="34"/>
      <c r="U122" s="34"/>
      <c r="V122" s="34"/>
      <c r="W122" s="34"/>
      <c r="X122" s="34"/>
      <c r="Y122" s="34"/>
      <c r="Z122" s="34"/>
      <c r="AA122" s="34"/>
      <c r="AB122" s="3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"/>
      <c r="CH122" s="3"/>
      <c r="CI122" s="3"/>
      <c r="CJ122" s="34"/>
      <c r="CK122" s="34"/>
      <c r="CL122" s="34"/>
      <c r="CM122" s="37"/>
      <c r="CN122" s="38"/>
      <c r="CP122" s="34"/>
      <c r="CQ122" s="34"/>
      <c r="CR122" s="34"/>
      <c r="CT122" s="3"/>
      <c r="CV122" s="3"/>
      <c r="CX122" s="34"/>
      <c r="CY122" s="34"/>
      <c r="CZ122" s="34"/>
      <c r="DA122" s="34"/>
      <c r="DB122" s="34"/>
      <c r="DC122" s="3"/>
      <c r="DE122" s="34"/>
      <c r="DF122" s="34"/>
      <c r="DG122" s="3"/>
      <c r="DI122" s="34"/>
      <c r="DJ122" s="3"/>
      <c r="DK122" s="34"/>
      <c r="DL122" s="34"/>
      <c r="DM122" s="34"/>
      <c r="DN122" s="34"/>
      <c r="DV122" s="50">
        <v>-268.9</v>
      </c>
      <c r="DW122" s="50">
        <v>-39.4</v>
      </c>
    </row>
    <row r="123" ht="20.1" customHeight="1" hidden="1" spans="1:127" x14ac:dyDescent="0.25" outlineLevel="1" collapsed="1">
      <c r="A123" s="3">
        <f t="shared" si="38"/>
        <v>120</v>
      </c>
      <c r="B123" s="19" t="s">
        <v>237</v>
      </c>
      <c r="C123" s="51">
        <f t="shared" si="41"/>
        <v>0</v>
      </c>
      <c r="D123" s="52">
        <f>=+Jan!D123+Feb!D123+Mar!D123+Apr!D123+May!D123</f>
      </c>
      <c r="E123" s="52">
        <f>=+Jan!E123+Feb!E123+Mar!E123+Apr!E123+May!E123</f>
      </c>
      <c r="F123" s="34"/>
      <c r="G123" s="34"/>
      <c r="H123" s="34"/>
      <c r="I123" s="34"/>
      <c r="J123" s="34"/>
      <c r="K123" s="34"/>
      <c r="L123" s="3"/>
      <c r="M123" s="34"/>
      <c r="N123" s="34"/>
      <c r="O123" s="3"/>
      <c r="P123" s="34"/>
      <c r="Q123" s="34"/>
      <c r="R123" s="3"/>
      <c r="S123" s="34"/>
      <c r="T123" s="34"/>
      <c r="U123" s="34"/>
      <c r="V123" s="34"/>
      <c r="W123" s="34"/>
      <c r="X123" s="34"/>
      <c r="Y123" s="34"/>
      <c r="Z123" s="34"/>
      <c r="AA123" s="34"/>
      <c r="AB123" s="3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"/>
      <c r="CH123" s="3"/>
      <c r="CI123" s="3"/>
      <c r="CJ123" s="34"/>
      <c r="CK123" s="34"/>
      <c r="CL123" s="34"/>
      <c r="CM123" s="37"/>
      <c r="CN123" s="38"/>
      <c r="CP123" s="34"/>
      <c r="CQ123" s="34"/>
      <c r="CR123" s="34"/>
      <c r="CT123" s="3"/>
      <c r="CV123" s="3"/>
      <c r="CX123" s="34"/>
      <c r="CY123" s="34"/>
      <c r="CZ123" s="34"/>
      <c r="DA123" s="34"/>
      <c r="DB123" s="34"/>
      <c r="DC123" s="3"/>
      <c r="DE123" s="34"/>
      <c r="DF123" s="34"/>
      <c r="DG123" s="3"/>
      <c r="DI123" s="34"/>
      <c r="DJ123" s="3"/>
      <c r="DK123" s="34"/>
      <c r="DL123" s="34"/>
      <c r="DM123" s="34"/>
      <c r="DN123" s="34"/>
      <c r="DV123" s="50">
        <v>0.4</v>
      </c>
      <c r="DW123" s="50">
        <v>0</v>
      </c>
    </row>
    <row r="124" ht="20.1" customHeight="1" hidden="1" spans="1:127" x14ac:dyDescent="0.25" outlineLevel="1" collapsed="1">
      <c r="A124" s="3">
        <f t="shared" si="38"/>
        <v>121</v>
      </c>
      <c r="B124" s="19" t="s">
        <v>238</v>
      </c>
      <c r="C124" s="51">
        <f t="shared" si="41"/>
        <v>0</v>
      </c>
      <c r="D124" s="52">
        <f>=+Jan!D124+Feb!D124+Mar!D124+Apr!D124+May!D124</f>
      </c>
      <c r="E124" s="52">
        <f>=+Jan!E124+Feb!E124+Mar!E124+Apr!E124+May!E124</f>
      </c>
      <c r="F124" s="34"/>
      <c r="G124" s="34"/>
      <c r="H124" s="34"/>
      <c r="I124" s="34"/>
      <c r="J124" s="34"/>
      <c r="K124" s="34"/>
      <c r="L124" s="3"/>
      <c r="M124" s="34"/>
      <c r="N124" s="34"/>
      <c r="O124" s="3"/>
      <c r="P124" s="34"/>
      <c r="Q124" s="34"/>
      <c r="R124" s="3"/>
      <c r="S124" s="34"/>
      <c r="T124" s="34"/>
      <c r="U124" s="34"/>
      <c r="V124" s="34"/>
      <c r="W124" s="34"/>
      <c r="X124" s="34"/>
      <c r="Y124" s="34"/>
      <c r="Z124" s="34"/>
      <c r="AA124" s="34"/>
      <c r="AB124" s="3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"/>
      <c r="CH124" s="3"/>
      <c r="CI124" s="3"/>
      <c r="CJ124" s="34"/>
      <c r="CK124" s="34"/>
      <c r="CL124" s="34"/>
      <c r="CM124" s="37"/>
      <c r="CN124" s="38"/>
      <c r="CP124" s="34"/>
      <c r="CQ124" s="34"/>
      <c r="CR124" s="34"/>
      <c r="CT124" s="3"/>
      <c r="CV124" s="3"/>
      <c r="CX124" s="34"/>
      <c r="CY124" s="34"/>
      <c r="CZ124" s="34"/>
      <c r="DA124" s="34"/>
      <c r="DB124" s="34"/>
      <c r="DC124" s="3"/>
      <c r="DE124" s="34"/>
      <c r="DF124" s="34"/>
      <c r="DG124" s="3"/>
      <c r="DI124" s="34"/>
      <c r="DJ124" s="3"/>
      <c r="DK124" s="34"/>
      <c r="DL124" s="34"/>
      <c r="DM124" s="34"/>
      <c r="DN124" s="34"/>
      <c r="DV124" s="50">
        <v>1.4</v>
      </c>
      <c r="DW124" s="50">
        <v>0.1</v>
      </c>
    </row>
    <row r="125" ht="20.1" customHeight="1" hidden="1" spans="1:127" x14ac:dyDescent="0.25" outlineLevel="1" collapsed="1">
      <c r="A125" s="3">
        <f t="shared" si="38"/>
        <v>122</v>
      </c>
      <c r="B125" s="19" t="s">
        <v>239</v>
      </c>
      <c r="C125" s="51">
        <f t="shared" si="41"/>
        <v>0</v>
      </c>
      <c r="D125" s="52">
        <f>=+Jan!D125+Feb!D125+Mar!D125+Apr!D125+May!D125</f>
      </c>
      <c r="E125" s="52">
        <f>=+Jan!E125+Feb!E125+Mar!E125+Apr!E125+May!E125</f>
      </c>
      <c r="F125" s="34"/>
      <c r="G125" s="34"/>
      <c r="H125" s="34"/>
      <c r="I125" s="34"/>
      <c r="J125" s="34"/>
      <c r="K125" s="34"/>
      <c r="L125" s="3"/>
      <c r="M125" s="34"/>
      <c r="N125" s="34"/>
      <c r="O125" s="3"/>
      <c r="P125" s="34"/>
      <c r="Q125" s="34"/>
      <c r="R125" s="3"/>
      <c r="S125" s="34"/>
      <c r="T125" s="34"/>
      <c r="U125" s="34"/>
      <c r="V125" s="34"/>
      <c r="W125" s="34"/>
      <c r="X125" s="34"/>
      <c r="Y125" s="34"/>
      <c r="Z125" s="34"/>
      <c r="AA125" s="34"/>
      <c r="AB125" s="3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"/>
      <c r="CH125" s="3"/>
      <c r="CI125" s="3"/>
      <c r="CJ125" s="34"/>
      <c r="CK125" s="34"/>
      <c r="CL125" s="34"/>
      <c r="CM125" s="37"/>
      <c r="CN125" s="38"/>
      <c r="CP125" s="34"/>
      <c r="CQ125" s="34"/>
      <c r="CR125" s="34"/>
      <c r="CT125" s="3"/>
      <c r="CV125" s="3"/>
      <c r="CX125" s="34"/>
      <c r="CY125" s="34"/>
      <c r="CZ125" s="34"/>
      <c r="DA125" s="34"/>
      <c r="DB125" s="34"/>
      <c r="DC125" s="3"/>
      <c r="DE125" s="34"/>
      <c r="DF125" s="34"/>
      <c r="DG125" s="3"/>
      <c r="DI125" s="34"/>
      <c r="DJ125" s="3"/>
      <c r="DK125" s="34"/>
      <c r="DL125" s="34"/>
      <c r="DM125" s="34"/>
      <c r="DN125" s="34"/>
      <c r="DV125" s="50">
        <v>0.1</v>
      </c>
      <c r="DW125" s="50">
        <v>0.3</v>
      </c>
    </row>
    <row r="126" ht="20.1" customHeight="1" hidden="1" spans="1:127" x14ac:dyDescent="0.25" outlineLevel="1" collapsed="1">
      <c r="A126" s="3">
        <f t="shared" si="38"/>
        <v>123</v>
      </c>
      <c r="B126" s="19" t="s">
        <v>240</v>
      </c>
      <c r="C126" s="51">
        <f t="shared" si="41"/>
        <v>0</v>
      </c>
      <c r="D126" s="52">
        <f>=+Jan!D126+Feb!D126+Mar!D126+Apr!D126+May!D126</f>
      </c>
      <c r="E126" s="52">
        <f>=+Jan!E126+Feb!E126+Mar!E126+Apr!E126+May!E126</f>
      </c>
      <c r="F126" s="34"/>
      <c r="G126" s="34"/>
      <c r="H126" s="34"/>
      <c r="I126" s="34"/>
      <c r="J126" s="34"/>
      <c r="K126" s="34"/>
      <c r="L126" s="3"/>
      <c r="M126" s="34"/>
      <c r="N126" s="34"/>
      <c r="O126" s="3"/>
      <c r="P126" s="34"/>
      <c r="Q126" s="34"/>
      <c r="R126" s="3"/>
      <c r="S126" s="34"/>
      <c r="T126" s="34"/>
      <c r="U126" s="34"/>
      <c r="V126" s="34"/>
      <c r="W126" s="34"/>
      <c r="X126" s="34"/>
      <c r="Y126" s="34"/>
      <c r="Z126" s="34"/>
      <c r="AA126" s="34"/>
      <c r="AB126" s="3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"/>
      <c r="CH126" s="3"/>
      <c r="CI126" s="3"/>
      <c r="CJ126" s="34"/>
      <c r="CK126" s="34"/>
      <c r="CL126" s="34"/>
      <c r="CM126" s="37"/>
      <c r="CN126" s="38"/>
      <c r="CP126" s="34"/>
      <c r="CQ126" s="34"/>
      <c r="CR126" s="34"/>
      <c r="CT126" s="3"/>
      <c r="CV126" s="3"/>
      <c r="CX126" s="34"/>
      <c r="CY126" s="34"/>
      <c r="CZ126" s="34"/>
      <c r="DA126" s="34"/>
      <c r="DB126" s="34"/>
      <c r="DC126" s="3"/>
      <c r="DE126" s="34"/>
      <c r="DF126" s="34"/>
      <c r="DG126" s="3"/>
      <c r="DI126" s="34"/>
      <c r="DJ126" s="3"/>
      <c r="DK126" s="34"/>
      <c r="DL126" s="34"/>
      <c r="DM126" s="34"/>
      <c r="DN126" s="34"/>
      <c r="DV126" s="50">
        <v>0.7</v>
      </c>
      <c r="DW126" s="50">
        <v>0</v>
      </c>
    </row>
    <row r="127" ht="20.1" customHeight="1" hidden="1" spans="1:127" x14ac:dyDescent="0.25" outlineLevel="1" collapsed="1">
      <c r="A127" s="3">
        <f t="shared" si="38"/>
        <v>124</v>
      </c>
      <c r="B127" s="19" t="s">
        <v>241</v>
      </c>
      <c r="C127" s="51">
        <f t="shared" si="41"/>
        <v>0</v>
      </c>
      <c r="D127" s="52">
        <f>=+Jan!D127+Feb!D127+Mar!D127+Apr!D127+May!D127</f>
      </c>
      <c r="E127" s="52">
        <f>=+Jan!E127+Feb!E127+Mar!E127+Apr!E127+May!E127</f>
      </c>
      <c r="F127" s="34"/>
      <c r="G127" s="34"/>
      <c r="H127" s="34"/>
      <c r="I127" s="34"/>
      <c r="J127" s="34"/>
      <c r="K127" s="34"/>
      <c r="L127" s="3"/>
      <c r="M127" s="34"/>
      <c r="N127" s="34"/>
      <c r="O127" s="3"/>
      <c r="P127" s="34"/>
      <c r="Q127" s="34"/>
      <c r="R127" s="3"/>
      <c r="S127" s="34"/>
      <c r="T127" s="34"/>
      <c r="U127" s="34"/>
      <c r="V127" s="34"/>
      <c r="W127" s="34"/>
      <c r="X127" s="34"/>
      <c r="Y127" s="34"/>
      <c r="Z127" s="34"/>
      <c r="AA127" s="34"/>
      <c r="AB127" s="3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"/>
      <c r="CH127" s="3"/>
      <c r="CI127" s="3"/>
      <c r="CJ127" s="34"/>
      <c r="CK127" s="34"/>
      <c r="CL127" s="34"/>
      <c r="CM127" s="37"/>
      <c r="CN127" s="38"/>
      <c r="CP127" s="34"/>
      <c r="CQ127" s="34"/>
      <c r="CR127" s="34"/>
      <c r="CT127" s="3"/>
      <c r="CV127" s="3"/>
      <c r="CX127" s="34"/>
      <c r="CY127" s="34"/>
      <c r="CZ127" s="34"/>
      <c r="DA127" s="34"/>
      <c r="DB127" s="34"/>
      <c r="DC127" s="3"/>
      <c r="DE127" s="34"/>
      <c r="DF127" s="34"/>
      <c r="DG127" s="3"/>
      <c r="DI127" s="34"/>
      <c r="DJ127" s="3"/>
      <c r="DK127" s="34"/>
      <c r="DL127" s="34"/>
      <c r="DM127" s="34"/>
      <c r="DN127" s="34"/>
      <c r="DV127" s="50">
        <v>6.1</v>
      </c>
      <c r="DW127" s="50">
        <v>0.7</v>
      </c>
    </row>
    <row r="128" ht="20.1" customHeight="1" hidden="1" spans="1:127" x14ac:dyDescent="0.25" outlineLevel="1" collapsed="1">
      <c r="A128" s="3">
        <f t="shared" si="38"/>
        <v>125</v>
      </c>
      <c r="B128" s="19" t="s">
        <v>242</v>
      </c>
      <c r="C128" s="51">
        <f t="shared" si="41"/>
        <v>0</v>
      </c>
      <c r="D128" s="52">
        <f>=+Jan!D128+Feb!D128+Mar!D128+Apr!D128+May!D128</f>
      </c>
      <c r="E128" s="52">
        <f>=+Jan!E128+Feb!E128+Mar!E128+Apr!E128+May!E128</f>
      </c>
      <c r="F128" s="34"/>
      <c r="G128" s="34"/>
      <c r="H128" s="34"/>
      <c r="I128" s="34"/>
      <c r="J128" s="34"/>
      <c r="K128" s="34"/>
      <c r="L128" s="3"/>
      <c r="M128" s="34"/>
      <c r="N128" s="34"/>
      <c r="O128" s="3"/>
      <c r="P128" s="34"/>
      <c r="Q128" s="34"/>
      <c r="R128" s="3"/>
      <c r="S128" s="34"/>
      <c r="T128" s="34"/>
      <c r="U128" s="34"/>
      <c r="V128" s="34"/>
      <c r="W128" s="34"/>
      <c r="X128" s="34"/>
      <c r="Y128" s="34"/>
      <c r="Z128" s="34"/>
      <c r="AA128" s="34"/>
      <c r="AB128" s="3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"/>
      <c r="CH128" s="3"/>
      <c r="CI128" s="3"/>
      <c r="CJ128" s="34"/>
      <c r="CK128" s="34"/>
      <c r="CL128" s="34"/>
      <c r="CM128" s="37"/>
      <c r="CN128" s="38"/>
      <c r="CP128" s="34"/>
      <c r="CQ128" s="34"/>
      <c r="CR128" s="34"/>
      <c r="CT128" s="3"/>
      <c r="CV128" s="3"/>
      <c r="CX128" s="34"/>
      <c r="CY128" s="34"/>
      <c r="CZ128" s="34"/>
      <c r="DA128" s="34"/>
      <c r="DB128" s="34"/>
      <c r="DC128" s="3"/>
      <c r="DE128" s="34"/>
      <c r="DF128" s="34"/>
      <c r="DG128" s="3"/>
      <c r="DI128" s="34"/>
      <c r="DJ128" s="3"/>
      <c r="DK128" s="34"/>
      <c r="DL128" s="34"/>
      <c r="DM128" s="34"/>
      <c r="DN128" s="34"/>
      <c r="DV128" s="50">
        <v>0</v>
      </c>
      <c r="DW128" s="50">
        <v>0</v>
      </c>
    </row>
    <row r="129" ht="20.1" customHeight="1" hidden="1" spans="1:127" x14ac:dyDescent="0.25" outlineLevel="1" collapsed="1">
      <c r="A129" s="3">
        <f t="shared" si="38"/>
        <v>126</v>
      </c>
      <c r="B129" s="19" t="s">
        <v>243</v>
      </c>
      <c r="C129" s="51">
        <f t="shared" si="41"/>
        <v>0</v>
      </c>
      <c r="D129" s="52">
        <f>=+Jan!D129+Feb!D129+Mar!D129+Apr!D129+May!D129</f>
      </c>
      <c r="E129" s="52">
        <f>=+Jan!E129+Feb!E129+Mar!E129+Apr!E129+May!E129</f>
      </c>
      <c r="F129" s="34"/>
      <c r="G129" s="34"/>
      <c r="H129" s="34"/>
      <c r="I129" s="34"/>
      <c r="J129" s="34"/>
      <c r="K129" s="34"/>
      <c r="L129" s="3"/>
      <c r="M129" s="34"/>
      <c r="N129" s="34"/>
      <c r="O129" s="3"/>
      <c r="P129" s="34"/>
      <c r="Q129" s="34"/>
      <c r="R129" s="3"/>
      <c r="S129" s="34"/>
      <c r="T129" s="34"/>
      <c r="U129" s="34"/>
      <c r="V129" s="34"/>
      <c r="W129" s="34"/>
      <c r="X129" s="34"/>
      <c r="Y129" s="34"/>
      <c r="Z129" s="34"/>
      <c r="AA129" s="34"/>
      <c r="AB129" s="3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"/>
      <c r="CH129" s="3"/>
      <c r="CI129" s="3"/>
      <c r="CJ129" s="34"/>
      <c r="CK129" s="34"/>
      <c r="CL129" s="34"/>
      <c r="CM129" s="37"/>
      <c r="CN129" s="38"/>
      <c r="CP129" s="34"/>
      <c r="CQ129" s="34"/>
      <c r="CR129" s="34"/>
      <c r="CT129" s="3"/>
      <c r="CV129" s="3"/>
      <c r="CX129" s="34"/>
      <c r="CY129" s="34"/>
      <c r="CZ129" s="34"/>
      <c r="DA129" s="34"/>
      <c r="DB129" s="34"/>
      <c r="DC129" s="3"/>
      <c r="DE129" s="34"/>
      <c r="DF129" s="34"/>
      <c r="DG129" s="3"/>
      <c r="DI129" s="34"/>
      <c r="DJ129" s="3"/>
      <c r="DK129" s="34"/>
      <c r="DL129" s="34"/>
      <c r="DM129" s="34"/>
      <c r="DN129" s="34"/>
      <c r="DV129" s="50">
        <v>0</v>
      </c>
      <c r="DW129" s="50">
        <v>0</v>
      </c>
    </row>
    <row r="130" ht="20.1" customHeight="1" hidden="1" spans="1:127" x14ac:dyDescent="0.25" outlineLevel="1" collapsed="1">
      <c r="A130" s="3">
        <f t="shared" si="38"/>
        <v>127</v>
      </c>
      <c r="B130" s="19" t="s">
        <v>244</v>
      </c>
      <c r="C130" s="51">
        <f t="shared" si="41"/>
        <v>0</v>
      </c>
      <c r="D130" s="52">
        <f>=+Jan!D130+Feb!D130+Mar!D130+Apr!D130+May!D130</f>
      </c>
      <c r="E130" s="52">
        <f>=+Jan!E130+Feb!E130+Mar!E130+Apr!E130+May!E130</f>
      </c>
      <c r="F130" s="34"/>
      <c r="G130" s="34"/>
      <c r="H130" s="34"/>
      <c r="I130" s="34"/>
      <c r="J130" s="34"/>
      <c r="K130" s="34"/>
      <c r="L130" s="3"/>
      <c r="M130" s="34"/>
      <c r="N130" s="34"/>
      <c r="O130" s="3"/>
      <c r="P130" s="34"/>
      <c r="Q130" s="34"/>
      <c r="R130" s="3"/>
      <c r="S130" s="34"/>
      <c r="T130" s="34"/>
      <c r="U130" s="34"/>
      <c r="V130" s="34"/>
      <c r="W130" s="34"/>
      <c r="X130" s="34"/>
      <c r="Y130" s="34"/>
      <c r="Z130" s="34"/>
      <c r="AA130" s="34"/>
      <c r="AB130" s="3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"/>
      <c r="CH130" s="3"/>
      <c r="CI130" s="3"/>
      <c r="CJ130" s="34"/>
      <c r="CK130" s="34"/>
      <c r="CL130" s="34"/>
      <c r="CM130" s="37"/>
      <c r="CN130" s="38"/>
      <c r="CP130" s="34"/>
      <c r="CQ130" s="34"/>
      <c r="CR130" s="34"/>
      <c r="CT130" s="3"/>
      <c r="CV130" s="3"/>
      <c r="CX130" s="34"/>
      <c r="CY130" s="34"/>
      <c r="CZ130" s="34"/>
      <c r="DA130" s="34"/>
      <c r="DB130" s="34"/>
      <c r="DC130" s="3"/>
      <c r="DE130" s="34"/>
      <c r="DF130" s="34"/>
      <c r="DG130" s="3"/>
      <c r="DI130" s="34"/>
      <c r="DJ130" s="3"/>
      <c r="DK130" s="34"/>
      <c r="DL130" s="34"/>
      <c r="DM130" s="34"/>
      <c r="DN130" s="34"/>
      <c r="DV130" s="50">
        <v>0</v>
      </c>
      <c r="DW130" s="50">
        <v>0</v>
      </c>
    </row>
    <row r="131" ht="20.1" customHeight="1" hidden="1" spans="1:127" x14ac:dyDescent="0.25" outlineLevel="1" collapsed="1">
      <c r="A131" s="3">
        <f t="shared" si="38"/>
        <v>128</v>
      </c>
      <c r="B131" s="19" t="s">
        <v>245</v>
      </c>
      <c r="C131" s="51">
        <f t="shared" si="41"/>
        <v>0</v>
      </c>
      <c r="D131" s="52">
        <f>=+Jan!D131+Feb!D131+Mar!D131+Apr!D131+May!D131</f>
      </c>
      <c r="E131" s="52">
        <f>=+Jan!E131+Feb!E131+Mar!E131+Apr!E131+May!E131</f>
      </c>
      <c r="F131" s="34"/>
      <c r="G131" s="34"/>
      <c r="H131" s="34"/>
      <c r="I131" s="34"/>
      <c r="J131" s="34"/>
      <c r="K131" s="34"/>
      <c r="L131" s="3"/>
      <c r="M131" s="34"/>
      <c r="N131" s="34"/>
      <c r="O131" s="3"/>
      <c r="P131" s="34"/>
      <c r="Q131" s="34"/>
      <c r="R131" s="3"/>
      <c r="S131" s="34"/>
      <c r="T131" s="34"/>
      <c r="U131" s="34"/>
      <c r="V131" s="34"/>
      <c r="W131" s="34"/>
      <c r="X131" s="34"/>
      <c r="Y131" s="34"/>
      <c r="Z131" s="34"/>
      <c r="AA131" s="34"/>
      <c r="AB131" s="3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"/>
      <c r="CH131" s="3"/>
      <c r="CI131" s="3"/>
      <c r="CJ131" s="34"/>
      <c r="CK131" s="34"/>
      <c r="CL131" s="34"/>
      <c r="CM131" s="37"/>
      <c r="CN131" s="38"/>
      <c r="CP131" s="34"/>
      <c r="CQ131" s="34"/>
      <c r="CR131" s="34"/>
      <c r="CT131" s="3"/>
      <c r="CV131" s="3"/>
      <c r="CX131" s="34"/>
      <c r="CY131" s="34"/>
      <c r="CZ131" s="34"/>
      <c r="DA131" s="34"/>
      <c r="DB131" s="34"/>
      <c r="DC131" s="3"/>
      <c r="DE131" s="34"/>
      <c r="DF131" s="34"/>
      <c r="DG131" s="3"/>
      <c r="DI131" s="34"/>
      <c r="DJ131" s="3"/>
      <c r="DK131" s="34"/>
      <c r="DL131" s="34"/>
      <c r="DM131" s="34"/>
      <c r="DN131" s="34"/>
      <c r="DV131" s="50">
        <v>0</v>
      </c>
      <c r="DW131" s="50">
        <v>0</v>
      </c>
    </row>
    <row r="132" ht="20.1" customHeight="1" hidden="1" spans="1:127" x14ac:dyDescent="0.25" outlineLevel="1" collapsed="1">
      <c r="A132" s="3">
        <f t="shared" si="38"/>
        <v>129</v>
      </c>
      <c r="B132" s="19" t="s">
        <v>246</v>
      </c>
      <c r="C132" s="53">
        <f t="shared" si="41"/>
        <v>0</v>
      </c>
      <c r="D132" s="54">
        <f>=+Jan!D132+Feb!D132+Mar!D132+Apr!D132+May!D132</f>
      </c>
      <c r="E132" s="54">
        <f>=+Jan!E132+Feb!E132+Mar!E132+Apr!E132+May!E132</f>
      </c>
      <c r="F132" s="34"/>
      <c r="G132" s="34"/>
      <c r="H132" s="34"/>
      <c r="I132" s="34"/>
      <c r="J132" s="34"/>
      <c r="K132" s="34"/>
      <c r="L132" s="3"/>
      <c r="M132" s="34"/>
      <c r="N132" s="34"/>
      <c r="O132" s="3"/>
      <c r="P132" s="34"/>
      <c r="Q132" s="34"/>
      <c r="R132" s="3"/>
      <c r="S132" s="34"/>
      <c r="T132" s="34"/>
      <c r="U132" s="34"/>
      <c r="V132" s="34"/>
      <c r="W132" s="34"/>
      <c r="X132" s="34"/>
      <c r="Y132" s="34"/>
      <c r="Z132" s="34"/>
      <c r="AA132" s="34"/>
      <c r="AB132" s="3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"/>
      <c r="CH132" s="3"/>
      <c r="CI132" s="3"/>
      <c r="CJ132" s="34"/>
      <c r="CK132" s="34"/>
      <c r="CL132" s="34"/>
      <c r="CM132" s="37"/>
      <c r="CN132" s="38"/>
      <c r="CP132" s="34"/>
      <c r="CQ132" s="34"/>
      <c r="CR132" s="34"/>
      <c r="CT132" s="3"/>
      <c r="CV132" s="3"/>
      <c r="CX132" s="34"/>
      <c r="CY132" s="34"/>
      <c r="CZ132" s="34"/>
      <c r="DA132" s="34"/>
      <c r="DB132" s="34"/>
      <c r="DC132" s="3"/>
      <c r="DE132" s="34"/>
      <c r="DF132" s="34"/>
      <c r="DG132" s="3"/>
      <c r="DI132" s="34"/>
      <c r="DJ132" s="3"/>
      <c r="DK132" s="34"/>
      <c r="DL132" s="34"/>
      <c r="DM132" s="34"/>
      <c r="DN132" s="34"/>
      <c r="DV132" s="50">
        <v>238.00000000000006</v>
      </c>
      <c r="DW132" s="50">
        <v>20.60000000000001</v>
      </c>
    </row>
    <row r="133" ht="20.1" customHeight="1" hidden="1" spans="1:127" x14ac:dyDescent="0.25" outlineLevel="1" collapsed="1">
      <c r="A133" s="3">
        <f t="shared" ref="A133:A134" si="42">ROW()-3</f>
        <v>130</v>
      </c>
      <c r="B133" s="19" t="s">
        <v>148</v>
      </c>
      <c r="C133" s="50"/>
      <c r="D133" s="52">
        <f>=+Jan!D133+Feb!D133+Mar!D133+Apr!D133+May!D133</f>
      </c>
      <c r="E133" s="52">
        <f>=+Jan!E133+Feb!E133+Mar!E133+Apr!E133+May!E133</f>
      </c>
      <c r="F133" s="34"/>
      <c r="G133" s="34"/>
      <c r="H133" s="34"/>
      <c r="I133" s="34"/>
      <c r="J133" s="34"/>
      <c r="K133" s="34"/>
      <c r="L133" s="3"/>
      <c r="M133" s="34"/>
      <c r="N133" s="34"/>
      <c r="O133" s="3"/>
      <c r="P133" s="34"/>
      <c r="Q133" s="34"/>
      <c r="R133" s="3"/>
      <c r="S133" s="34"/>
      <c r="T133" s="34"/>
      <c r="U133" s="34"/>
      <c r="V133" s="34"/>
      <c r="W133" s="34"/>
      <c r="X133" s="34"/>
      <c r="Y133" s="34"/>
      <c r="Z133" s="34"/>
      <c r="AA133" s="34"/>
      <c r="AB133" s="3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"/>
      <c r="CH133" s="3"/>
      <c r="CI133" s="3"/>
      <c r="CJ133" s="34"/>
      <c r="CK133" s="34"/>
      <c r="CL133" s="34"/>
      <c r="CM133" s="37"/>
      <c r="CN133" s="38"/>
      <c r="CP133" s="34"/>
      <c r="CQ133" s="34"/>
      <c r="CR133" s="34"/>
      <c r="CT133" s="3"/>
      <c r="CV133" s="3"/>
      <c r="CX133" s="34"/>
      <c r="CY133" s="34"/>
      <c r="CZ133" s="34"/>
      <c r="DA133" s="34"/>
      <c r="DB133" s="34"/>
      <c r="DC133" s="3"/>
      <c r="DE133" s="34"/>
      <c r="DF133" s="34"/>
      <c r="DG133" s="3"/>
      <c r="DI133" s="34"/>
      <c r="DJ133" s="3"/>
      <c r="DK133" s="34"/>
      <c r="DL133" s="34"/>
      <c r="DM133" s="34"/>
      <c r="DN133" s="34"/>
      <c r="DV133" s="50"/>
      <c r="DW133" s="50"/>
    </row>
    <row r="134" ht="20.1" customHeight="1" hidden="1" spans="1:127" x14ac:dyDescent="0.25" outlineLevel="1" collapsed="1">
      <c r="A134" s="3">
        <f t="shared" si="42"/>
        <v>131</v>
      </c>
      <c r="B134" s="19" t="s">
        <v>247</v>
      </c>
      <c r="C134" s="55">
        <f>SUM(D134:E134)</f>
        <v>0</v>
      </c>
      <c r="D134" s="54">
        <f>=+Jan!D134+Feb!D134+Mar!D134+Apr!D134+May!D134</f>
      </c>
      <c r="E134" s="54">
        <f>=+Jan!E134+Feb!E134+Mar!E134+Apr!E134+May!E134</f>
      </c>
      <c r="F134" s="34"/>
      <c r="G134" s="34"/>
      <c r="H134" s="34"/>
      <c r="I134" s="34"/>
      <c r="J134" s="34"/>
      <c r="K134" s="34"/>
      <c r="L134" s="3"/>
      <c r="M134" s="34"/>
      <c r="N134" s="34"/>
      <c r="O134" s="3"/>
      <c r="P134" s="34"/>
      <c r="Q134" s="34"/>
      <c r="R134" s="3"/>
      <c r="S134" s="34"/>
      <c r="T134" s="34"/>
      <c r="U134" s="34"/>
      <c r="V134" s="34"/>
      <c r="W134" s="34"/>
      <c r="X134" s="34"/>
      <c r="Y134" s="34"/>
      <c r="Z134" s="34"/>
      <c r="AA134" s="34"/>
      <c r="AB134" s="3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"/>
      <c r="CH134" s="3"/>
      <c r="CI134" s="3"/>
      <c r="CJ134" s="34"/>
      <c r="CK134" s="34"/>
      <c r="CL134" s="34"/>
      <c r="CM134" s="37"/>
      <c r="CN134" s="38"/>
      <c r="CP134" s="34"/>
      <c r="CQ134" s="34"/>
      <c r="CR134" s="34"/>
      <c r="CT134" s="3"/>
      <c r="CV134" s="3"/>
      <c r="CX134" s="34"/>
      <c r="CY134" s="34"/>
      <c r="CZ134" s="34"/>
      <c r="DA134" s="34"/>
      <c r="DB134" s="34"/>
      <c r="DC134" s="3"/>
      <c r="DE134" s="34"/>
      <c r="DF134" s="34"/>
      <c r="DG134" s="3"/>
      <c r="DI134" s="34"/>
      <c r="DJ134" s="3"/>
      <c r="DK134" s="34"/>
      <c r="DL134" s="34"/>
      <c r="DM134" s="34"/>
      <c r="DN134" s="34"/>
      <c r="DV134" s="50">
        <v>78.59999999999872</v>
      </c>
      <c r="DW134" s="50">
        <v>176.9000000000001</v>
      </c>
    </row>
    <row r="135" ht="20.1" customHeight="1" spans="1:127" x14ac:dyDescent="0.25">
      <c r="A135" s="30"/>
      <c r="B135" s="56" t="s">
        <v>248</v>
      </c>
      <c r="C135" s="21"/>
      <c r="D135" s="21"/>
      <c r="E135" s="21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57"/>
      <c r="CN135" s="58"/>
      <c r="CO135" s="59"/>
      <c r="CP135" s="30"/>
      <c r="CQ135" s="30"/>
      <c r="CR135" s="30"/>
      <c r="CS135" s="60"/>
      <c r="CT135" s="30"/>
      <c r="CU135" s="60"/>
      <c r="CV135" s="30"/>
      <c r="CW135" s="60"/>
      <c r="CX135" s="30"/>
      <c r="CY135" s="30"/>
      <c r="CZ135" s="30"/>
      <c r="DA135" s="30"/>
      <c r="DB135" s="30"/>
      <c r="DC135" s="30"/>
      <c r="DD135" s="60"/>
      <c r="DE135" s="30"/>
      <c r="DF135" s="30"/>
      <c r="DG135" s="30"/>
      <c r="DH135" s="60"/>
      <c r="DI135" s="30"/>
      <c r="DJ135" s="30"/>
      <c r="DK135" s="30"/>
      <c r="DL135" s="30"/>
      <c r="DM135" s="30"/>
      <c r="DN135" s="30"/>
      <c r="DV135" s="21"/>
      <c r="DW135" s="21"/>
    </row>
    <row r="136" ht="20.1" customHeight="1" spans="1:127" x14ac:dyDescent="0.25">
      <c r="A136" s="3">
        <v>1</v>
      </c>
      <c r="B136" s="19" t="s">
        <v>143</v>
      </c>
      <c r="C136" s="33">
        <f>+CV136+DJ136+CI136+DI136</f>
        <v>0</v>
      </c>
      <c r="D136" s="33">
        <f t="shared" ref="D136:D216" si="43">SUM(CX136:DB136)</f>
        <v>0</v>
      </c>
      <c r="E136" s="33">
        <f t="shared" ref="E136:E216" si="44">SUM(DE136:DF136)</f>
        <v>0</v>
      </c>
      <c r="F136" s="36">
        <f t="shared" ref="F136" si="45">F22</f>
        <v>0</v>
      </c>
      <c r="G136" s="36">
        <f t="shared" ref="G136:K136" si="46">G22</f>
        <v>0</v>
      </c>
      <c r="H136" s="36">
        <f t="shared" si="46"/>
        <v>0</v>
      </c>
      <c r="I136" s="36">
        <f t="shared" si="46"/>
        <v>0</v>
      </c>
      <c r="J136" s="36">
        <f t="shared" si="46"/>
        <v>0</v>
      </c>
      <c r="K136" s="36">
        <f t="shared" si="46"/>
        <v>0</v>
      </c>
      <c r="L136" s="35">
        <f t="shared" ref="L136:L216" si="47">SUM(F136:K136)</f>
        <v>0</v>
      </c>
      <c r="M136" s="36">
        <f t="shared" ref="M136:N136" si="48">M22</f>
        <v>0</v>
      </c>
      <c r="N136" s="36">
        <f t="shared" si="48"/>
        <v>0</v>
      </c>
      <c r="O136" s="35">
        <f t="shared" ref="O136:O216" si="49">SUM(F136:K136,M136:N136)</f>
        <v>0</v>
      </c>
      <c r="P136" s="36">
        <f t="shared" ref="P136:Q136" si="50">P22</f>
        <v>0</v>
      </c>
      <c r="Q136" s="36">
        <f t="shared" si="50"/>
        <v>0</v>
      </c>
      <c r="R136" s="35">
        <f t="shared" ref="R136:R196" si="51">SUM(P136:Q136)</f>
        <v>0</v>
      </c>
      <c r="S136" s="36">
        <f t="shared" ref="S136:AA136" si="52">S22</f>
        <v>0</v>
      </c>
      <c r="T136" s="36">
        <f t="shared" si="52"/>
        <v>0</v>
      </c>
      <c r="U136" s="36">
        <f t="shared" si="52"/>
        <v>0</v>
      </c>
      <c r="V136" s="36">
        <f t="shared" si="52"/>
        <v>0</v>
      </c>
      <c r="W136" s="36">
        <f t="shared" si="52"/>
        <v>0</v>
      </c>
      <c r="X136" s="36">
        <f t="shared" si="52"/>
        <v>0</v>
      </c>
      <c r="Y136" s="36">
        <f t="shared" si="52"/>
        <v>0</v>
      </c>
      <c r="Z136" s="36">
        <f t="shared" si="52"/>
        <v>0</v>
      </c>
      <c r="AA136" s="36">
        <f t="shared" si="52"/>
        <v>0</v>
      </c>
      <c r="AB136" s="35">
        <f t="shared" ref="AB136" si="53">SUM(V136:AA136)</f>
        <v>0</v>
      </c>
      <c r="AC136" s="36">
        <f t="shared" ref="AC136:CF136" si="54">AC22</f>
        <v>0</v>
      </c>
      <c r="AD136" s="36">
        <f t="shared" si="54"/>
        <v>0</v>
      </c>
      <c r="AE136" s="36">
        <f t="shared" si="54"/>
        <v>0</v>
      </c>
      <c r="AF136" s="36">
        <f t="shared" si="54"/>
        <v>0</v>
      </c>
      <c r="AG136" s="36">
        <f t="shared" si="54"/>
        <v>0</v>
      </c>
      <c r="AH136" s="36">
        <f t="shared" si="54"/>
        <v>0</v>
      </c>
      <c r="AI136" s="36">
        <f t="shared" si="54"/>
        <v>0</v>
      </c>
      <c r="AJ136" s="36">
        <f t="shared" si="54"/>
        <v>0</v>
      </c>
      <c r="AK136" s="36">
        <f t="shared" si="54"/>
        <v>0</v>
      </c>
      <c r="AL136" s="36">
        <f t="shared" si="54"/>
        <v>0</v>
      </c>
      <c r="AM136" s="36">
        <f t="shared" si="54"/>
        <v>0</v>
      </c>
      <c r="AN136" s="36">
        <f t="shared" si="54"/>
        <v>0</v>
      </c>
      <c r="AO136" s="36">
        <f t="shared" si="54"/>
        <v>0</v>
      </c>
      <c r="AP136" s="36">
        <f t="shared" si="54"/>
        <v>0</v>
      </c>
      <c r="AQ136" s="36">
        <f t="shared" si="54"/>
        <v>0</v>
      </c>
      <c r="AR136" s="36">
        <f t="shared" si="54"/>
        <v>0</v>
      </c>
      <c r="AS136" s="36">
        <f t="shared" si="54"/>
        <v>0</v>
      </c>
      <c r="AT136" s="36">
        <f t="shared" si="54"/>
        <v>0</v>
      </c>
      <c r="AU136" s="36">
        <f t="shared" si="54"/>
        <v>0</v>
      </c>
      <c r="AV136" s="36">
        <f t="shared" si="54"/>
        <v>0</v>
      </c>
      <c r="AW136" s="36">
        <f t="shared" si="54"/>
        <v>0</v>
      </c>
      <c r="AX136" s="36">
        <f t="shared" si="54"/>
        <v>0</v>
      </c>
      <c r="AY136" s="36">
        <f t="shared" si="54"/>
        <v>0</v>
      </c>
      <c r="AZ136" s="36">
        <f t="shared" si="54"/>
        <v>0</v>
      </c>
      <c r="BA136" s="36">
        <f t="shared" si="54"/>
        <v>0</v>
      </c>
      <c r="BB136" s="36">
        <f t="shared" si="54"/>
        <v>0</v>
      </c>
      <c r="BC136" s="36">
        <f t="shared" si="54"/>
        <v>0</v>
      </c>
      <c r="BD136" s="36">
        <f t="shared" si="54"/>
        <v>0</v>
      </c>
      <c r="BE136" s="36">
        <f t="shared" si="54"/>
        <v>0</v>
      </c>
      <c r="BF136" s="36">
        <f t="shared" si="54"/>
        <v>0</v>
      </c>
      <c r="BG136" s="36">
        <f t="shared" si="54"/>
        <v>0</v>
      </c>
      <c r="BH136" s="36">
        <f t="shared" si="54"/>
        <v>0</v>
      </c>
      <c r="BI136" s="36">
        <f t="shared" si="54"/>
        <v>0</v>
      </c>
      <c r="BJ136" s="36">
        <f t="shared" si="54"/>
        <v>0</v>
      </c>
      <c r="BK136" s="36">
        <f t="shared" si="54"/>
        <v>0</v>
      </c>
      <c r="BL136" s="36">
        <f t="shared" si="54"/>
        <v>0</v>
      </c>
      <c r="BM136" s="36">
        <f t="shared" si="54"/>
        <v>0</v>
      </c>
      <c r="BN136" s="36">
        <f t="shared" si="54"/>
        <v>0</v>
      </c>
      <c r="BO136" s="36">
        <f t="shared" si="54"/>
        <v>0</v>
      </c>
      <c r="BP136" s="36">
        <f t="shared" si="54"/>
        <v>0</v>
      </c>
      <c r="BQ136" s="36">
        <f t="shared" si="54"/>
        <v>0</v>
      </c>
      <c r="BR136" s="36">
        <f t="shared" si="54"/>
        <v>0</v>
      </c>
      <c r="BS136" s="36">
        <f t="shared" si="54"/>
        <v>0</v>
      </c>
      <c r="BT136" s="36">
        <f t="shared" si="54"/>
        <v>0</v>
      </c>
      <c r="BU136" s="36">
        <f t="shared" si="54"/>
        <v>0</v>
      </c>
      <c r="BV136" s="36">
        <f t="shared" si="54"/>
        <v>0</v>
      </c>
      <c r="BW136" s="36">
        <f t="shared" si="54"/>
        <v>0</v>
      </c>
      <c r="BX136" s="36">
        <f t="shared" si="54"/>
        <v>0</v>
      </c>
      <c r="BY136" s="36">
        <f t="shared" si="54"/>
        <v>0</v>
      </c>
      <c r="BZ136" s="36">
        <f t="shared" si="54"/>
        <v>0</v>
      </c>
      <c r="CA136" s="36">
        <f t="shared" si="54"/>
        <v>0</v>
      </c>
      <c r="CB136" s="36">
        <f t="shared" si="54"/>
        <v>0</v>
      </c>
      <c r="CC136" s="36">
        <f t="shared" si="54"/>
        <v>0</v>
      </c>
      <c r="CD136" s="36">
        <f t="shared" si="54"/>
        <v>0</v>
      </c>
      <c r="CE136" s="36">
        <f t="shared" si="54"/>
        <v>0</v>
      </c>
      <c r="CF136" s="36">
        <f t="shared" si="54"/>
        <v>0</v>
      </c>
      <c r="CG136" s="36">
        <f t="shared" ref="CG136:CG216" si="55">SUM(AC136:CF136)</f>
        <v>0</v>
      </c>
      <c r="CH136" s="36">
        <f>CH22</f>
        <v>0</v>
      </c>
      <c r="CI136" s="36">
        <f>SUM(CP136:CR136)</f>
        <v>0</v>
      </c>
      <c r="CJ136" s="36">
        <f t="shared" ref="CJ136:CL136" si="56">CJ22</f>
        <v>0</v>
      </c>
      <c r="CK136" s="36">
        <f t="shared" si="56"/>
        <v>0</v>
      </c>
      <c r="CL136" s="36">
        <f t="shared" si="56"/>
        <v>0</v>
      </c>
      <c r="CM136" s="37">
        <f>C136-CL136</f>
        <v>0</v>
      </c>
      <c r="CN136" s="38">
        <f>IF(CJ136=0,"",IF(CM136&lt;0,-ABS(CM136/CJ136),ABS(CM136/CJ136)))</f>
      </c>
      <c r="CP136" s="36">
        <f t="shared" ref="CP136:CR136" si="57">CP22</f>
        <v>0</v>
      </c>
      <c r="CQ136" s="36">
        <f t="shared" si="57"/>
        <v>0</v>
      </c>
      <c r="CR136" s="36">
        <f t="shared" si="57"/>
        <v>0</v>
      </c>
      <c r="CT136" s="39">
        <f>D136+E136+O136+S136+T136</f>
        <v>0</v>
      </c>
      <c r="CV136" s="36">
        <f>SUM(D136,E136,O136,R136,S136,T136,U136,CH136)</f>
        <v>0</v>
      </c>
      <c r="CX136" s="36">
        <f t="shared" ref="CX136:DB136" si="58">CX22</f>
        <v>0</v>
      </c>
      <c r="CY136" s="36">
        <f t="shared" si="58"/>
        <v>0</v>
      </c>
      <c r="CZ136" s="36">
        <f t="shared" si="58"/>
        <v>0</v>
      </c>
      <c r="DA136" s="36">
        <f t="shared" si="58"/>
        <v>0</v>
      </c>
      <c r="DB136" s="36">
        <f t="shared" si="58"/>
        <v>0</v>
      </c>
      <c r="DC136" s="36">
        <f t="shared" ref="DC136:DC216" si="59">SUM(CX136:DB136)</f>
        <v>0</v>
      </c>
      <c r="DE136" s="36">
        <f t="shared" ref="DE136:DF136" si="60">DE22</f>
        <v>0</v>
      </c>
      <c r="DF136" s="36">
        <f t="shared" si="60"/>
        <v>0</v>
      </c>
      <c r="DG136" s="36">
        <f t="shared" ref="DG136:DG216" si="61">SUM(DE136:DF136)</f>
        <v>0</v>
      </c>
      <c r="DI136" s="36">
        <f t="shared" ref="DI136" si="62">DI22</f>
        <v>0</v>
      </c>
      <c r="DJ136" s="36">
        <f>SUM(DK136:DN136)</f>
        <v>0</v>
      </c>
      <c r="DK136" s="36">
        <f t="shared" ref="DK136:DN136" si="63">DK22</f>
        <v>0</v>
      </c>
      <c r="DL136" s="36">
        <f t="shared" si="63"/>
        <v>0</v>
      </c>
      <c r="DM136" s="36">
        <f t="shared" si="63"/>
        <v>0</v>
      </c>
      <c r="DN136" s="36">
        <f t="shared" si="63"/>
        <v>0</v>
      </c>
      <c r="DV136" s="33">
        <f>$C136</f>
        <v>0</v>
      </c>
      <c r="DW136" s="33">
        <f>$C136</f>
        <v>0</v>
      </c>
    </row>
    <row r="137" ht="20.1" customHeight="1" spans="1:127" x14ac:dyDescent="0.25">
      <c r="A137" s="3">
        <f>+A136+1</f>
        <v>2</v>
      </c>
      <c r="B137" s="19" t="s">
        <v>249</v>
      </c>
      <c r="C137" s="33" t="e">
        <f>+CV137+DJ137+CI137+DI137</f>
        <v>#VALUE!</v>
      </c>
      <c r="D137" s="33" t="e">
        <f t="shared" si="43"/>
        <v>#VALUE!</v>
      </c>
      <c r="E137" s="33" t="e">
        <f t="shared" si="44"/>
        <v>#VALUE!</v>
      </c>
      <c r="F137" s="36" t="e">
        <f t="shared" ref="F137" si="64">-F16</f>
        <v>#VALUE!</v>
      </c>
      <c r="G137" s="36" t="e">
        <f t="shared" ref="G137:K137" si="65">-G16</f>
        <v>#VALUE!</v>
      </c>
      <c r="H137" s="36" t="e">
        <f t="shared" si="65"/>
        <v>#VALUE!</v>
      </c>
      <c r="I137" s="36" t="e">
        <f t="shared" si="65"/>
        <v>#VALUE!</v>
      </c>
      <c r="J137" s="36" t="e">
        <f t="shared" si="65"/>
        <v>#VALUE!</v>
      </c>
      <c r="K137" s="36" t="e">
        <f t="shared" si="65"/>
        <v>#VALUE!</v>
      </c>
      <c r="L137" s="35" t="e">
        <f t="shared" si="47"/>
        <v>#VALUE!</v>
      </c>
      <c r="M137" s="36" t="e">
        <f t="shared" ref="M137:N137" si="66">-M16</f>
        <v>#VALUE!</v>
      </c>
      <c r="N137" s="36" t="e">
        <f t="shared" si="66"/>
        <v>#VALUE!</v>
      </c>
      <c r="O137" s="35" t="e">
        <f t="shared" si="49"/>
        <v>#VALUE!</v>
      </c>
      <c r="P137" s="36" t="e">
        <f t="shared" ref="P137:Q137" si="67">-P16</f>
        <v>#VALUE!</v>
      </c>
      <c r="Q137" s="36" t="e">
        <f t="shared" si="67"/>
        <v>#VALUE!</v>
      </c>
      <c r="R137" s="35" t="e">
        <f t="shared" si="51"/>
        <v>#VALUE!</v>
      </c>
      <c r="S137" s="36" t="e">
        <f t="shared" ref="S137:AA137" si="68">-S16</f>
        <v>#VALUE!</v>
      </c>
      <c r="T137" s="36" t="e">
        <f t="shared" si="68"/>
        <v>#VALUE!</v>
      </c>
      <c r="U137" s="36" t="e">
        <f t="shared" si="68"/>
        <v>#VALUE!</v>
      </c>
      <c r="V137" s="36" t="e">
        <f t="shared" si="68"/>
        <v>#VALUE!</v>
      </c>
      <c r="W137" s="36" t="e">
        <f t="shared" si="68"/>
        <v>#VALUE!</v>
      </c>
      <c r="X137" s="36" t="e">
        <f t="shared" si="68"/>
        <v>#VALUE!</v>
      </c>
      <c r="Y137" s="36" t="e">
        <f t="shared" si="68"/>
        <v>#VALUE!</v>
      </c>
      <c r="Z137" s="36" t="e">
        <f t="shared" si="68"/>
        <v>#VALUE!</v>
      </c>
      <c r="AA137" s="36" t="e">
        <f t="shared" si="68"/>
        <v>#VALUE!</v>
      </c>
      <c r="AB137" s="35" t="e">
        <f t="shared" si="15"/>
        <v>#VALUE!</v>
      </c>
      <c r="AC137" s="36" t="e">
        <f t="shared" ref="AC137:CF137" si="69">-AC16</f>
        <v>#VALUE!</v>
      </c>
      <c r="AD137" s="36" t="e">
        <f t="shared" si="69"/>
        <v>#VALUE!</v>
      </c>
      <c r="AE137" s="36" t="e">
        <f t="shared" si="69"/>
        <v>#VALUE!</v>
      </c>
      <c r="AF137" s="36" t="e">
        <f t="shared" si="69"/>
        <v>#VALUE!</v>
      </c>
      <c r="AG137" s="36" t="e">
        <f t="shared" si="69"/>
        <v>#VALUE!</v>
      </c>
      <c r="AH137" s="36" t="e">
        <f t="shared" si="69"/>
        <v>#VALUE!</v>
      </c>
      <c r="AI137" s="36" t="e">
        <f t="shared" si="69"/>
        <v>#VALUE!</v>
      </c>
      <c r="AJ137" s="36" t="e">
        <f t="shared" si="69"/>
        <v>#VALUE!</v>
      </c>
      <c r="AK137" s="36" t="e">
        <f t="shared" si="69"/>
        <v>#VALUE!</v>
      </c>
      <c r="AL137" s="36" t="e">
        <f t="shared" si="69"/>
        <v>#VALUE!</v>
      </c>
      <c r="AM137" s="36" t="e">
        <f t="shared" si="69"/>
        <v>#VALUE!</v>
      </c>
      <c r="AN137" s="36" t="e">
        <f t="shared" si="69"/>
        <v>#VALUE!</v>
      </c>
      <c r="AO137" s="36" t="e">
        <f t="shared" si="69"/>
        <v>#VALUE!</v>
      </c>
      <c r="AP137" s="36" t="e">
        <f t="shared" si="69"/>
        <v>#VALUE!</v>
      </c>
      <c r="AQ137" s="36" t="e">
        <f t="shared" si="69"/>
        <v>#VALUE!</v>
      </c>
      <c r="AR137" s="36" t="e">
        <f t="shared" si="69"/>
        <v>#VALUE!</v>
      </c>
      <c r="AS137" s="36" t="e">
        <f t="shared" si="69"/>
        <v>#VALUE!</v>
      </c>
      <c r="AT137" s="36" t="e">
        <f t="shared" si="69"/>
        <v>#VALUE!</v>
      </c>
      <c r="AU137" s="36" t="e">
        <f t="shared" si="69"/>
        <v>#VALUE!</v>
      </c>
      <c r="AV137" s="36" t="e">
        <f t="shared" si="69"/>
        <v>#VALUE!</v>
      </c>
      <c r="AW137" s="36" t="e">
        <f t="shared" si="69"/>
        <v>#VALUE!</v>
      </c>
      <c r="AX137" s="36" t="e">
        <f t="shared" si="69"/>
        <v>#VALUE!</v>
      </c>
      <c r="AY137" s="36" t="e">
        <f t="shared" si="69"/>
        <v>#VALUE!</v>
      </c>
      <c r="AZ137" s="36" t="e">
        <f t="shared" si="69"/>
        <v>#VALUE!</v>
      </c>
      <c r="BA137" s="36" t="e">
        <f t="shared" si="69"/>
        <v>#VALUE!</v>
      </c>
      <c r="BB137" s="36" t="e">
        <f t="shared" si="69"/>
        <v>#VALUE!</v>
      </c>
      <c r="BC137" s="36" t="e">
        <f t="shared" si="69"/>
        <v>#VALUE!</v>
      </c>
      <c r="BD137" s="36" t="e">
        <f t="shared" si="69"/>
        <v>#VALUE!</v>
      </c>
      <c r="BE137" s="36" t="e">
        <f t="shared" si="69"/>
        <v>#VALUE!</v>
      </c>
      <c r="BF137" s="36" t="e">
        <f t="shared" si="69"/>
        <v>#VALUE!</v>
      </c>
      <c r="BG137" s="36" t="e">
        <f t="shared" si="69"/>
        <v>#VALUE!</v>
      </c>
      <c r="BH137" s="36" t="e">
        <f t="shared" si="69"/>
        <v>#VALUE!</v>
      </c>
      <c r="BI137" s="36" t="e">
        <f t="shared" si="69"/>
        <v>#VALUE!</v>
      </c>
      <c r="BJ137" s="36" t="e">
        <f t="shared" si="69"/>
        <v>#VALUE!</v>
      </c>
      <c r="BK137" s="36" t="e">
        <f t="shared" si="69"/>
        <v>#VALUE!</v>
      </c>
      <c r="BL137" s="36" t="e">
        <f t="shared" si="69"/>
        <v>#VALUE!</v>
      </c>
      <c r="BM137" s="36" t="e">
        <f t="shared" si="69"/>
        <v>#VALUE!</v>
      </c>
      <c r="BN137" s="36" t="e">
        <f t="shared" si="69"/>
        <v>#VALUE!</v>
      </c>
      <c r="BO137" s="36" t="e">
        <f t="shared" si="69"/>
        <v>#VALUE!</v>
      </c>
      <c r="BP137" s="36" t="e">
        <f t="shared" si="69"/>
        <v>#VALUE!</v>
      </c>
      <c r="BQ137" s="36" t="e">
        <f t="shared" si="69"/>
        <v>#VALUE!</v>
      </c>
      <c r="BR137" s="36" t="e">
        <f t="shared" si="69"/>
        <v>#VALUE!</v>
      </c>
      <c r="BS137" s="36" t="e">
        <f t="shared" si="69"/>
        <v>#VALUE!</v>
      </c>
      <c r="BT137" s="36" t="e">
        <f t="shared" si="69"/>
        <v>#VALUE!</v>
      </c>
      <c r="BU137" s="36" t="e">
        <f t="shared" si="69"/>
        <v>#VALUE!</v>
      </c>
      <c r="BV137" s="36" t="e">
        <f t="shared" si="69"/>
        <v>#VALUE!</v>
      </c>
      <c r="BW137" s="36" t="e">
        <f t="shared" si="69"/>
        <v>#VALUE!</v>
      </c>
      <c r="BX137" s="36" t="e">
        <f t="shared" si="69"/>
        <v>#VALUE!</v>
      </c>
      <c r="BY137" s="36" t="e">
        <f t="shared" si="69"/>
        <v>#VALUE!</v>
      </c>
      <c r="BZ137" s="36" t="e">
        <f t="shared" si="69"/>
        <v>#VALUE!</v>
      </c>
      <c r="CA137" s="36" t="e">
        <f t="shared" si="69"/>
        <v>#VALUE!</v>
      </c>
      <c r="CB137" s="36" t="e">
        <f t="shared" si="69"/>
        <v>#VALUE!</v>
      </c>
      <c r="CC137" s="36" t="e">
        <f t="shared" si="69"/>
        <v>#VALUE!</v>
      </c>
      <c r="CD137" s="36" t="e">
        <f t="shared" si="69"/>
        <v>#VALUE!</v>
      </c>
      <c r="CE137" s="36" t="e">
        <f t="shared" si="69"/>
        <v>#VALUE!</v>
      </c>
      <c r="CF137" s="36" t="e">
        <f t="shared" si="69"/>
        <v>#VALUE!</v>
      </c>
      <c r="CG137" s="36" t="e">
        <f t="shared" si="55"/>
        <v>#VALUE!</v>
      </c>
      <c r="CH137" s="36" t="e">
        <f t="shared" ref="CH137:CH206" si="70">SUM(V137:AA137,AC137:CF137)</f>
        <v>#VALUE!</v>
      </c>
      <c r="CI137" s="36" t="e">
        <f>SUM(CP137:CR137)</f>
        <v>#VALUE!</v>
      </c>
      <c r="CJ137" s="36" t="e">
        <f t="shared" ref="CJ137:CL137" si="71">-CJ16</f>
        <v>#VALUE!</v>
      </c>
      <c r="CK137" s="36" t="e">
        <f t="shared" si="71"/>
        <v>#VALUE!</v>
      </c>
      <c r="CL137" s="36" t="e">
        <f t="shared" si="71"/>
        <v>#VALUE!</v>
      </c>
      <c r="CM137" s="37" t="e">
        <f>IF(CJ137="","",C137-CJ137)</f>
        <v>#VALUE!</v>
      </c>
      <c r="CN137" s="38" t="e">
        <f>IF(CJ137=0,"",IF(CM137&lt;0,-ABS(CM137/CJ137),ABS(CM137/CJ137)))</f>
        <v>#VALUE!</v>
      </c>
      <c r="CP137" s="36" t="e">
        <f t="shared" ref="CP137:CR137" si="72">-CP16</f>
        <v>#VALUE!</v>
      </c>
      <c r="CQ137" s="36" t="e">
        <f t="shared" si="72"/>
        <v>#VALUE!</v>
      </c>
      <c r="CR137" s="36" t="e">
        <f t="shared" si="72"/>
        <v>#VALUE!</v>
      </c>
      <c r="CT137" s="39" t="e">
        <f>D137+E137+O137+S137+T137</f>
        <v>#VALUE!</v>
      </c>
      <c r="CV137" s="36" t="e">
        <f>SUM(D137,E137,O137,R137,S137,T137,U137,CH137)</f>
        <v>#VALUE!</v>
      </c>
      <c r="CX137" s="36" t="e">
        <f t="shared" ref="CX137:DB137" si="73">-CX16</f>
        <v>#VALUE!</v>
      </c>
      <c r="CY137" s="36" t="e">
        <f t="shared" si="73"/>
        <v>#VALUE!</v>
      </c>
      <c r="CZ137" s="36" t="e">
        <f t="shared" si="73"/>
        <v>#VALUE!</v>
      </c>
      <c r="DA137" s="36" t="e">
        <f t="shared" si="73"/>
        <v>#VALUE!</v>
      </c>
      <c r="DB137" s="36" t="e">
        <f t="shared" si="73"/>
        <v>#VALUE!</v>
      </c>
      <c r="DC137" s="36" t="e">
        <f t="shared" si="59"/>
        <v>#VALUE!</v>
      </c>
      <c r="DE137" s="36" t="e">
        <f t="shared" ref="DE137:DF137" si="74">-DE16</f>
        <v>#VALUE!</v>
      </c>
      <c r="DF137" s="36" t="e">
        <f t="shared" si="74"/>
        <v>#VALUE!</v>
      </c>
      <c r="DG137" s="36" t="e">
        <f t="shared" si="61"/>
        <v>#VALUE!</v>
      </c>
      <c r="DI137" s="36" t="e">
        <f t="shared" ref="DI137" si="75">-DI16</f>
        <v>#VALUE!</v>
      </c>
      <c r="DJ137" s="36" t="e">
        <f>SUM(DK137:DN137)</f>
        <v>#VALUE!</v>
      </c>
      <c r="DK137" s="36" t="e">
        <f t="shared" ref="DK137:DN137" si="76">-DK16</f>
        <v>#VALUE!</v>
      </c>
      <c r="DL137" s="36" t="e">
        <f t="shared" si="76"/>
        <v>#VALUE!</v>
      </c>
      <c r="DM137" s="36" t="e">
        <f t="shared" si="76"/>
        <v>#VALUE!</v>
      </c>
      <c r="DN137" s="36" t="e">
        <f t="shared" si="76"/>
        <v>#VALUE!</v>
      </c>
      <c r="DV137" s="33" t="e">
        <f>$C137</f>
        <v>#VALUE!</v>
      </c>
      <c r="DW137" s="33" t="e">
        <f>$C137</f>
        <v>#VALUE!</v>
      </c>
    </row>
    <row r="138" ht="20.1" customHeight="1" hidden="1" spans="1:127" x14ac:dyDescent="0.25" outlineLevel="1" collapsed="1">
      <c r="A138" s="3"/>
      <c r="B138" s="61" t="str">
        <f>"Detail: "&amp;B137</f>
        <v>Detail: Remodel &amp; IE</v>
      </c>
      <c r="C138" s="50"/>
      <c r="D138" s="50"/>
      <c r="E138" s="50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7"/>
      <c r="CN138" s="38"/>
      <c r="CP138" s="3"/>
      <c r="CQ138" s="3"/>
      <c r="CR138" s="3"/>
      <c r="CT138" s="3"/>
      <c r="CV138" s="3"/>
      <c r="CX138" s="3"/>
      <c r="CY138" s="3"/>
      <c r="CZ138" s="3"/>
      <c r="DA138" s="3"/>
      <c r="DB138" s="3"/>
      <c r="DC138" s="3"/>
      <c r="DE138" s="3"/>
      <c r="DF138" s="3"/>
      <c r="DG138" s="3"/>
      <c r="DI138" s="3"/>
      <c r="DJ138" s="3"/>
      <c r="DK138" s="3"/>
      <c r="DL138" s="3"/>
      <c r="DM138" s="3"/>
      <c r="DN138" s="3"/>
      <c r="DV138" s="50"/>
      <c r="DW138" s="50"/>
    </row>
    <row r="139" ht="20.1" customHeight="1" hidden="1" spans="1:127" x14ac:dyDescent="0.25" outlineLevel="1" collapsed="1">
      <c r="A139" s="3"/>
      <c r="B139" s="62"/>
      <c r="C139" s="33"/>
      <c r="D139" s="33"/>
      <c r="E139" s="33"/>
      <c r="F139" s="3"/>
      <c r="G139" s="3"/>
      <c r="H139" s="3"/>
      <c r="I139" s="3"/>
      <c r="J139" s="3"/>
      <c r="K139" s="3"/>
      <c r="L139" s="35"/>
      <c r="M139" s="3"/>
      <c r="N139" s="3"/>
      <c r="O139" s="35"/>
      <c r="P139" s="3"/>
      <c r="Q139" s="3"/>
      <c r="R139" s="35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6"/>
      <c r="CH139" s="36"/>
      <c r="CI139" s="36"/>
      <c r="CJ139" s="3"/>
      <c r="CK139" s="3"/>
      <c r="CL139" s="3"/>
      <c r="CM139" s="37"/>
      <c r="CN139" s="38"/>
      <c r="CP139" s="3"/>
      <c r="CQ139" s="3"/>
      <c r="CR139" s="3"/>
      <c r="CT139" s="39"/>
      <c r="CV139" s="36"/>
      <c r="CX139" s="3"/>
      <c r="CY139" s="3"/>
      <c r="CZ139" s="3"/>
      <c r="DA139" s="3"/>
      <c r="DB139" s="3"/>
      <c r="DC139" s="36"/>
      <c r="DE139" s="3"/>
      <c r="DF139" s="3"/>
      <c r="DG139" s="36"/>
      <c r="DI139" s="3"/>
      <c r="DJ139" s="36"/>
      <c r="DK139" s="3"/>
      <c r="DL139" s="3"/>
      <c r="DM139" s="3"/>
      <c r="DN139" s="3"/>
      <c r="DV139" s="33"/>
      <c r="DW139" s="33"/>
    </row>
    <row r="140" ht="20.1" customHeight="1" hidden="1" spans="1:127" x14ac:dyDescent="0.25" outlineLevel="1" collapsed="1">
      <c r="A140" s="3"/>
      <c r="B140" s="62"/>
      <c r="C140" s="33"/>
      <c r="D140" s="33"/>
      <c r="E140" s="33"/>
      <c r="F140" s="3"/>
      <c r="G140" s="3"/>
      <c r="H140" s="3"/>
      <c r="I140" s="3"/>
      <c r="J140" s="3"/>
      <c r="K140" s="3"/>
      <c r="L140" s="35"/>
      <c r="M140" s="3"/>
      <c r="N140" s="3"/>
      <c r="O140" s="35"/>
      <c r="P140" s="3"/>
      <c r="Q140" s="3"/>
      <c r="R140" s="35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6"/>
      <c r="CH140" s="36"/>
      <c r="CI140" s="36"/>
      <c r="CJ140" s="3"/>
      <c r="CK140" s="3"/>
      <c r="CL140" s="3"/>
      <c r="CM140" s="37"/>
      <c r="CN140" s="38"/>
      <c r="CP140" s="3"/>
      <c r="CQ140" s="3"/>
      <c r="CR140" s="3"/>
      <c r="CT140" s="39"/>
      <c r="CV140" s="36"/>
      <c r="CX140" s="3"/>
      <c r="CY140" s="3"/>
      <c r="CZ140" s="3"/>
      <c r="DA140" s="3"/>
      <c r="DB140" s="3"/>
      <c r="DC140" s="36"/>
      <c r="DE140" s="3"/>
      <c r="DF140" s="3"/>
      <c r="DG140" s="36"/>
      <c r="DI140" s="3"/>
      <c r="DJ140" s="36"/>
      <c r="DK140" s="3"/>
      <c r="DL140" s="3"/>
      <c r="DM140" s="3"/>
      <c r="DN140" s="3"/>
      <c r="DV140" s="33"/>
      <c r="DW140" s="33"/>
    </row>
    <row r="141" ht="20.1" customHeight="1" hidden="1" spans="1:127" x14ac:dyDescent="0.25" outlineLevel="1" collapsed="1">
      <c r="A141" s="3"/>
      <c r="B141" s="62"/>
      <c r="C141" s="33"/>
      <c r="D141" s="33"/>
      <c r="E141" s="33"/>
      <c r="F141" s="3"/>
      <c r="G141" s="3"/>
      <c r="H141" s="3"/>
      <c r="I141" s="3"/>
      <c r="J141" s="3"/>
      <c r="K141" s="3"/>
      <c r="L141" s="35"/>
      <c r="M141" s="3"/>
      <c r="N141" s="3"/>
      <c r="O141" s="35"/>
      <c r="P141" s="3"/>
      <c r="Q141" s="3"/>
      <c r="R141" s="35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6"/>
      <c r="CH141" s="36"/>
      <c r="CI141" s="36"/>
      <c r="CJ141" s="3"/>
      <c r="CK141" s="3"/>
      <c r="CL141" s="3"/>
      <c r="CM141" s="37"/>
      <c r="CN141" s="38"/>
      <c r="CP141" s="3"/>
      <c r="CQ141" s="3"/>
      <c r="CR141" s="3"/>
      <c r="CT141" s="39"/>
      <c r="CV141" s="36"/>
      <c r="CX141" s="3"/>
      <c r="CY141" s="3"/>
      <c r="CZ141" s="3"/>
      <c r="DA141" s="3"/>
      <c r="DB141" s="3"/>
      <c r="DC141" s="36"/>
      <c r="DE141" s="3"/>
      <c r="DF141" s="3"/>
      <c r="DG141" s="36"/>
      <c r="DI141" s="3"/>
      <c r="DJ141" s="36"/>
      <c r="DK141" s="3"/>
      <c r="DL141" s="3"/>
      <c r="DM141" s="3"/>
      <c r="DN141" s="3"/>
      <c r="DV141" s="33"/>
      <c r="DW141" s="33"/>
    </row>
    <row r="142" ht="20.1" customHeight="1" hidden="1" spans="1:127" x14ac:dyDescent="0.25" outlineLevel="1" collapsed="1">
      <c r="A142" s="3"/>
      <c r="B142" s="62"/>
      <c r="C142" s="33"/>
      <c r="D142" s="33"/>
      <c r="E142" s="33"/>
      <c r="F142" s="3"/>
      <c r="G142" s="3"/>
      <c r="H142" s="3"/>
      <c r="I142" s="3"/>
      <c r="J142" s="3"/>
      <c r="K142" s="3"/>
      <c r="L142" s="35"/>
      <c r="M142" s="3"/>
      <c r="N142" s="3"/>
      <c r="O142" s="35"/>
      <c r="P142" s="3"/>
      <c r="Q142" s="3"/>
      <c r="R142" s="35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6"/>
      <c r="CH142" s="36"/>
      <c r="CI142" s="36"/>
      <c r="CJ142" s="3"/>
      <c r="CK142" s="3"/>
      <c r="CL142" s="3"/>
      <c r="CM142" s="37"/>
      <c r="CN142" s="38"/>
      <c r="CP142" s="3"/>
      <c r="CQ142" s="3"/>
      <c r="CR142" s="3"/>
      <c r="CT142" s="39"/>
      <c r="CV142" s="36"/>
      <c r="CX142" s="3"/>
      <c r="CY142" s="3"/>
      <c r="CZ142" s="3"/>
      <c r="DA142" s="3"/>
      <c r="DB142" s="3"/>
      <c r="DC142" s="36"/>
      <c r="DE142" s="3"/>
      <c r="DF142" s="3"/>
      <c r="DG142" s="36"/>
      <c r="DI142" s="3"/>
      <c r="DJ142" s="36"/>
      <c r="DK142" s="3"/>
      <c r="DL142" s="3"/>
      <c r="DM142" s="3"/>
      <c r="DN142" s="3"/>
      <c r="DV142" s="33"/>
      <c r="DW142" s="33"/>
    </row>
    <row r="143" ht="20.1" customHeight="1" hidden="1" spans="1:127" x14ac:dyDescent="0.25" outlineLevel="1" collapsed="1">
      <c r="A143" s="3"/>
      <c r="B143" s="62"/>
      <c r="C143" s="33"/>
      <c r="D143" s="33"/>
      <c r="E143" s="33"/>
      <c r="F143" s="3"/>
      <c r="G143" s="3"/>
      <c r="H143" s="3"/>
      <c r="I143" s="3"/>
      <c r="J143" s="3"/>
      <c r="K143" s="3"/>
      <c r="L143" s="35"/>
      <c r="M143" s="3"/>
      <c r="N143" s="3"/>
      <c r="O143" s="35"/>
      <c r="P143" s="3"/>
      <c r="Q143" s="3"/>
      <c r="R143" s="35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6"/>
      <c r="CH143" s="36"/>
      <c r="CI143" s="36"/>
      <c r="CJ143" s="3"/>
      <c r="CK143" s="3"/>
      <c r="CL143" s="3"/>
      <c r="CM143" s="37"/>
      <c r="CN143" s="38"/>
      <c r="CP143" s="3"/>
      <c r="CQ143" s="3"/>
      <c r="CR143" s="3"/>
      <c r="CT143" s="39"/>
      <c r="CV143" s="36"/>
      <c r="CX143" s="3"/>
      <c r="CY143" s="3"/>
      <c r="CZ143" s="3"/>
      <c r="DA143" s="3"/>
      <c r="DB143" s="3"/>
      <c r="DC143" s="36"/>
      <c r="DE143" s="3"/>
      <c r="DF143" s="3"/>
      <c r="DG143" s="36"/>
      <c r="DI143" s="3"/>
      <c r="DJ143" s="36"/>
      <c r="DK143" s="3"/>
      <c r="DL143" s="3"/>
      <c r="DM143" s="3"/>
      <c r="DN143" s="3"/>
      <c r="DV143" s="33"/>
      <c r="DW143" s="33"/>
    </row>
    <row r="144" ht="20.1" customHeight="1" spans="1:127" x14ac:dyDescent="0.25">
      <c r="A144" s="3">
        <f>+A137+1</f>
        <v>3</v>
      </c>
      <c r="B144" s="19" t="s">
        <v>250</v>
      </c>
      <c r="C144" s="33" t="e">
        <f>+CV144+DJ144+CI144+DI144</f>
        <v>#VALUE!</v>
      </c>
      <c r="D144" s="33" t="e">
        <f t="shared" si="43"/>
        <v>#VALUE!</v>
      </c>
      <c r="E144" s="33" t="e">
        <f t="shared" si="44"/>
        <v>#VALUE!</v>
      </c>
      <c r="F144" s="36" t="e">
        <f t="shared" ref="F144:F146" si="77">-F17</f>
        <v>#VALUE!</v>
      </c>
      <c r="G144" s="36" t="e">
        <f t="shared" ref="G144:K144" si="78">-G17</f>
        <v>#VALUE!</v>
      </c>
      <c r="H144" s="36" t="e">
        <f t="shared" si="78"/>
        <v>#VALUE!</v>
      </c>
      <c r="I144" s="36" t="e">
        <f t="shared" si="78"/>
        <v>#VALUE!</v>
      </c>
      <c r="J144" s="36" t="e">
        <f t="shared" si="78"/>
        <v>#VALUE!</v>
      </c>
      <c r="K144" s="36" t="e">
        <f t="shared" si="78"/>
        <v>#VALUE!</v>
      </c>
      <c r="L144" s="35" t="e">
        <f t="shared" si="47"/>
        <v>#VALUE!</v>
      </c>
      <c r="M144" s="36" t="e">
        <f t="shared" ref="M144:N144" si="79">-M17</f>
        <v>#VALUE!</v>
      </c>
      <c r="N144" s="36" t="e">
        <f t="shared" si="79"/>
        <v>#VALUE!</v>
      </c>
      <c r="O144" s="35" t="e">
        <f t="shared" si="49"/>
        <v>#VALUE!</v>
      </c>
      <c r="P144" s="36" t="e">
        <f t="shared" ref="P144:Q144" si="80">-P17</f>
        <v>#VALUE!</v>
      </c>
      <c r="Q144" s="36" t="e">
        <f t="shared" si="80"/>
        <v>#VALUE!</v>
      </c>
      <c r="R144" s="35" t="e">
        <f t="shared" si="51"/>
        <v>#VALUE!</v>
      </c>
      <c r="S144" s="36" t="e">
        <f t="shared" ref="S144:AA144" si="81">-S17</f>
        <v>#VALUE!</v>
      </c>
      <c r="T144" s="36" t="e">
        <f t="shared" si="81"/>
        <v>#VALUE!</v>
      </c>
      <c r="U144" s="36" t="e">
        <f t="shared" si="81"/>
        <v>#VALUE!</v>
      </c>
      <c r="V144" s="36" t="e">
        <f t="shared" si="81"/>
        <v>#VALUE!</v>
      </c>
      <c r="W144" s="36" t="e">
        <f t="shared" si="81"/>
        <v>#VALUE!</v>
      </c>
      <c r="X144" s="36" t="e">
        <f t="shared" si="81"/>
        <v>#VALUE!</v>
      </c>
      <c r="Y144" s="36" t="e">
        <f t="shared" si="81"/>
        <v>#VALUE!</v>
      </c>
      <c r="Z144" s="36" t="e">
        <f t="shared" si="81"/>
        <v>#VALUE!</v>
      </c>
      <c r="AA144" s="36" t="e">
        <f t="shared" si="81"/>
        <v>#VALUE!</v>
      </c>
      <c r="AB144" s="35" t="e">
        <f t="shared" si="15"/>
        <v>#VALUE!</v>
      </c>
      <c r="AC144" s="36" t="e">
        <f t="shared" ref="AC144:CF144" si="82">-AC17</f>
        <v>#VALUE!</v>
      </c>
      <c r="AD144" s="36" t="e">
        <f t="shared" si="82"/>
        <v>#VALUE!</v>
      </c>
      <c r="AE144" s="36" t="e">
        <f t="shared" si="82"/>
        <v>#VALUE!</v>
      </c>
      <c r="AF144" s="36" t="e">
        <f t="shared" si="82"/>
        <v>#VALUE!</v>
      </c>
      <c r="AG144" s="36" t="e">
        <f t="shared" si="82"/>
        <v>#VALUE!</v>
      </c>
      <c r="AH144" s="36" t="e">
        <f t="shared" si="82"/>
        <v>#VALUE!</v>
      </c>
      <c r="AI144" s="36" t="e">
        <f t="shared" si="82"/>
        <v>#VALUE!</v>
      </c>
      <c r="AJ144" s="36" t="e">
        <f t="shared" si="82"/>
        <v>#VALUE!</v>
      </c>
      <c r="AK144" s="36" t="e">
        <f t="shared" si="82"/>
        <v>#VALUE!</v>
      </c>
      <c r="AL144" s="36" t="e">
        <f t="shared" si="82"/>
        <v>#VALUE!</v>
      </c>
      <c r="AM144" s="36" t="e">
        <f t="shared" si="82"/>
        <v>#VALUE!</v>
      </c>
      <c r="AN144" s="36" t="e">
        <f t="shared" si="82"/>
        <v>#VALUE!</v>
      </c>
      <c r="AO144" s="36" t="e">
        <f t="shared" si="82"/>
        <v>#VALUE!</v>
      </c>
      <c r="AP144" s="36" t="e">
        <f t="shared" si="82"/>
        <v>#VALUE!</v>
      </c>
      <c r="AQ144" s="36" t="e">
        <f t="shared" si="82"/>
        <v>#VALUE!</v>
      </c>
      <c r="AR144" s="36" t="e">
        <f t="shared" si="82"/>
        <v>#VALUE!</v>
      </c>
      <c r="AS144" s="36" t="e">
        <f t="shared" si="82"/>
        <v>#VALUE!</v>
      </c>
      <c r="AT144" s="36" t="e">
        <f t="shared" si="82"/>
        <v>#VALUE!</v>
      </c>
      <c r="AU144" s="36" t="e">
        <f t="shared" si="82"/>
        <v>#VALUE!</v>
      </c>
      <c r="AV144" s="36" t="e">
        <f t="shared" si="82"/>
        <v>#VALUE!</v>
      </c>
      <c r="AW144" s="36" t="e">
        <f t="shared" si="82"/>
        <v>#VALUE!</v>
      </c>
      <c r="AX144" s="36" t="e">
        <f t="shared" si="82"/>
        <v>#VALUE!</v>
      </c>
      <c r="AY144" s="36" t="e">
        <f t="shared" si="82"/>
        <v>#VALUE!</v>
      </c>
      <c r="AZ144" s="36" t="e">
        <f t="shared" si="82"/>
        <v>#VALUE!</v>
      </c>
      <c r="BA144" s="36" t="e">
        <f t="shared" si="82"/>
        <v>#VALUE!</v>
      </c>
      <c r="BB144" s="36" t="e">
        <f t="shared" si="82"/>
        <v>#VALUE!</v>
      </c>
      <c r="BC144" s="36" t="e">
        <f t="shared" si="82"/>
        <v>#VALUE!</v>
      </c>
      <c r="BD144" s="36" t="e">
        <f t="shared" si="82"/>
        <v>#VALUE!</v>
      </c>
      <c r="BE144" s="36" t="e">
        <f t="shared" si="82"/>
        <v>#VALUE!</v>
      </c>
      <c r="BF144" s="36" t="e">
        <f t="shared" si="82"/>
        <v>#VALUE!</v>
      </c>
      <c r="BG144" s="36" t="e">
        <f t="shared" si="82"/>
        <v>#VALUE!</v>
      </c>
      <c r="BH144" s="36" t="e">
        <f t="shared" si="82"/>
        <v>#VALUE!</v>
      </c>
      <c r="BI144" s="36" t="e">
        <f t="shared" si="82"/>
        <v>#VALUE!</v>
      </c>
      <c r="BJ144" s="36" t="e">
        <f t="shared" si="82"/>
        <v>#VALUE!</v>
      </c>
      <c r="BK144" s="36" t="e">
        <f t="shared" si="82"/>
        <v>#VALUE!</v>
      </c>
      <c r="BL144" s="36" t="e">
        <f t="shared" si="82"/>
        <v>#VALUE!</v>
      </c>
      <c r="BM144" s="36" t="e">
        <f t="shared" si="82"/>
        <v>#VALUE!</v>
      </c>
      <c r="BN144" s="36" t="e">
        <f t="shared" si="82"/>
        <v>#VALUE!</v>
      </c>
      <c r="BO144" s="36" t="e">
        <f t="shared" si="82"/>
        <v>#VALUE!</v>
      </c>
      <c r="BP144" s="36" t="e">
        <f t="shared" si="82"/>
        <v>#VALUE!</v>
      </c>
      <c r="BQ144" s="36" t="e">
        <f t="shared" si="82"/>
        <v>#VALUE!</v>
      </c>
      <c r="BR144" s="36" t="e">
        <f t="shared" si="82"/>
        <v>#VALUE!</v>
      </c>
      <c r="BS144" s="36" t="e">
        <f t="shared" si="82"/>
        <v>#VALUE!</v>
      </c>
      <c r="BT144" s="36" t="e">
        <f t="shared" si="82"/>
        <v>#VALUE!</v>
      </c>
      <c r="BU144" s="36" t="e">
        <f t="shared" si="82"/>
        <v>#VALUE!</v>
      </c>
      <c r="BV144" s="36" t="e">
        <f t="shared" si="82"/>
        <v>#VALUE!</v>
      </c>
      <c r="BW144" s="36" t="e">
        <f t="shared" si="82"/>
        <v>#VALUE!</v>
      </c>
      <c r="BX144" s="36" t="e">
        <f t="shared" si="82"/>
        <v>#VALUE!</v>
      </c>
      <c r="BY144" s="36" t="e">
        <f t="shared" si="82"/>
        <v>#VALUE!</v>
      </c>
      <c r="BZ144" s="36" t="e">
        <f t="shared" si="82"/>
        <v>#VALUE!</v>
      </c>
      <c r="CA144" s="36" t="e">
        <f t="shared" si="82"/>
        <v>#VALUE!</v>
      </c>
      <c r="CB144" s="36" t="e">
        <f t="shared" si="82"/>
        <v>#VALUE!</v>
      </c>
      <c r="CC144" s="36" t="e">
        <f t="shared" si="82"/>
        <v>#VALUE!</v>
      </c>
      <c r="CD144" s="36" t="e">
        <f t="shared" si="82"/>
        <v>#VALUE!</v>
      </c>
      <c r="CE144" s="36" t="e">
        <f t="shared" si="82"/>
        <v>#VALUE!</v>
      </c>
      <c r="CF144" s="36" t="e">
        <f t="shared" si="82"/>
        <v>#VALUE!</v>
      </c>
      <c r="CG144" s="36" t="e">
        <f t="shared" si="55"/>
        <v>#VALUE!</v>
      </c>
      <c r="CH144" s="36" t="e">
        <f t="shared" si="70"/>
        <v>#VALUE!</v>
      </c>
      <c r="CI144" s="36" t="e">
        <f>SUM(CP144:CR144)</f>
        <v>#VALUE!</v>
      </c>
      <c r="CJ144" s="36" t="e">
        <f t="shared" ref="CJ144:CL144" si="83">-CJ17</f>
        <v>#VALUE!</v>
      </c>
      <c r="CK144" s="36" t="e">
        <f t="shared" si="83"/>
        <v>#VALUE!</v>
      </c>
      <c r="CL144" s="36" t="e">
        <f t="shared" si="83"/>
        <v>#VALUE!</v>
      </c>
      <c r="CM144" s="37" t="e">
        <f>IF(CJ144="","",C144-CJ144)</f>
        <v>#VALUE!</v>
      </c>
      <c r="CN144" s="38" t="e">
        <f>IF(CJ144=0,"",IF(CM144&lt;0,-ABS(CM144/CJ144),ABS(CM144/CJ144)))</f>
        <v>#VALUE!</v>
      </c>
      <c r="CP144" s="36" t="e">
        <f t="shared" ref="CP144:CR144" si="84">-CP17</f>
        <v>#VALUE!</v>
      </c>
      <c r="CQ144" s="36" t="e">
        <f t="shared" si="84"/>
        <v>#VALUE!</v>
      </c>
      <c r="CR144" s="36" t="e">
        <f t="shared" si="84"/>
        <v>#VALUE!</v>
      </c>
      <c r="CT144" s="39" t="e">
        <f>D144+E144+O144+S144+T144</f>
        <v>#VALUE!</v>
      </c>
      <c r="CV144" s="36" t="e">
        <f>SUM(D144,E144,O144,R144,S144,T144,U144,CH144)</f>
        <v>#VALUE!</v>
      </c>
      <c r="CX144" s="36" t="e">
        <f t="shared" ref="CX144:DB144" si="85">-CX17</f>
        <v>#VALUE!</v>
      </c>
      <c r="CY144" s="36" t="e">
        <f t="shared" si="85"/>
        <v>#VALUE!</v>
      </c>
      <c r="CZ144" s="36" t="e">
        <f t="shared" si="85"/>
        <v>#VALUE!</v>
      </c>
      <c r="DA144" s="36" t="e">
        <f t="shared" si="85"/>
        <v>#VALUE!</v>
      </c>
      <c r="DB144" s="36" t="e">
        <f t="shared" si="85"/>
        <v>#VALUE!</v>
      </c>
      <c r="DC144" s="36" t="e">
        <f t="shared" si="59"/>
        <v>#VALUE!</v>
      </c>
      <c r="DE144" s="36" t="e">
        <f t="shared" ref="DE144:DF144" si="86">-DE17</f>
        <v>#VALUE!</v>
      </c>
      <c r="DF144" s="36" t="e">
        <f t="shared" si="86"/>
        <v>#VALUE!</v>
      </c>
      <c r="DG144" s="36" t="e">
        <f t="shared" si="61"/>
        <v>#VALUE!</v>
      </c>
      <c r="DI144" s="36" t="e">
        <f t="shared" ref="DI144" si="87">-DI17</f>
        <v>#VALUE!</v>
      </c>
      <c r="DJ144" s="36" t="e">
        <f>SUM(DK144:DN144)</f>
        <v>#VALUE!</v>
      </c>
      <c r="DK144" s="36" t="e">
        <f t="shared" ref="DK144:DN144" si="88">-DK17</f>
        <v>#VALUE!</v>
      </c>
      <c r="DL144" s="36" t="e">
        <f t="shared" si="88"/>
        <v>#VALUE!</v>
      </c>
      <c r="DM144" s="36" t="e">
        <f t="shared" si="88"/>
        <v>#VALUE!</v>
      </c>
      <c r="DN144" s="36" t="e">
        <f t="shared" si="88"/>
        <v>#VALUE!</v>
      </c>
      <c r="DV144" s="33" t="e">
        <f t="shared" ref="DV144:DW146" si="89">$C144</f>
        <v>#VALUE!</v>
      </c>
      <c r="DW144" s="33" t="e">
        <f t="shared" si="89"/>
        <v>#VALUE!</v>
      </c>
    </row>
    <row r="145" ht="20.1" customHeight="1" spans="1:127" x14ac:dyDescent="0.25">
      <c r="A145" s="3">
        <f t="shared" ref="A145:A207" si="90">+A144+1</f>
        <v>4</v>
      </c>
      <c r="B145" s="19" t="s">
        <v>251</v>
      </c>
      <c r="C145" s="33" t="e">
        <f>+CV145+DJ145+CI145+DI145</f>
        <v>#VALUE!</v>
      </c>
      <c r="D145" s="33" t="e">
        <f t="shared" si="43"/>
        <v>#VALUE!</v>
      </c>
      <c r="E145" s="33" t="e">
        <f t="shared" si="44"/>
        <v>#VALUE!</v>
      </c>
      <c r="F145" s="36" t="e">
        <f t="shared" si="77"/>
        <v>#VALUE!</v>
      </c>
      <c r="G145" s="36" t="e">
        <f t="shared" ref="G145:K145" si="91">-G18</f>
        <v>#VALUE!</v>
      </c>
      <c r="H145" s="36" t="e">
        <f t="shared" si="91"/>
        <v>#VALUE!</v>
      </c>
      <c r="I145" s="36" t="e">
        <f t="shared" si="91"/>
        <v>#VALUE!</v>
      </c>
      <c r="J145" s="36" t="e">
        <f t="shared" si="91"/>
        <v>#VALUE!</v>
      </c>
      <c r="K145" s="36" t="e">
        <f t="shared" si="91"/>
        <v>#VALUE!</v>
      </c>
      <c r="L145" s="35" t="e">
        <f t="shared" si="47"/>
        <v>#VALUE!</v>
      </c>
      <c r="M145" s="36" t="e">
        <f t="shared" ref="M145:N145" si="92">-M18</f>
        <v>#VALUE!</v>
      </c>
      <c r="N145" s="36" t="e">
        <f t="shared" si="92"/>
        <v>#VALUE!</v>
      </c>
      <c r="O145" s="35" t="e">
        <f t="shared" si="49"/>
        <v>#VALUE!</v>
      </c>
      <c r="P145" s="36" t="e">
        <f t="shared" ref="P145:Q145" si="93">-P18</f>
        <v>#VALUE!</v>
      </c>
      <c r="Q145" s="36" t="e">
        <f t="shared" si="93"/>
        <v>#VALUE!</v>
      </c>
      <c r="R145" s="35" t="e">
        <f t="shared" si="51"/>
        <v>#VALUE!</v>
      </c>
      <c r="S145" s="36" t="e">
        <f t="shared" ref="S145:AA145" si="94">-S18</f>
        <v>#VALUE!</v>
      </c>
      <c r="T145" s="36" t="e">
        <f t="shared" si="94"/>
        <v>#VALUE!</v>
      </c>
      <c r="U145" s="36" t="e">
        <f t="shared" si="94"/>
        <v>#VALUE!</v>
      </c>
      <c r="V145" s="36" t="e">
        <f t="shared" si="94"/>
        <v>#VALUE!</v>
      </c>
      <c r="W145" s="36" t="e">
        <f t="shared" si="94"/>
        <v>#VALUE!</v>
      </c>
      <c r="X145" s="36" t="e">
        <f t="shared" si="94"/>
        <v>#VALUE!</v>
      </c>
      <c r="Y145" s="36" t="e">
        <f t="shared" si="94"/>
        <v>#VALUE!</v>
      </c>
      <c r="Z145" s="36" t="e">
        <f t="shared" si="94"/>
        <v>#VALUE!</v>
      </c>
      <c r="AA145" s="36" t="e">
        <f t="shared" si="94"/>
        <v>#VALUE!</v>
      </c>
      <c r="AB145" s="35" t="e">
        <f t="shared" si="15"/>
        <v>#VALUE!</v>
      </c>
      <c r="AC145" s="36" t="e">
        <f t="shared" ref="AC145:CF145" si="95">-AC18</f>
        <v>#VALUE!</v>
      </c>
      <c r="AD145" s="36" t="e">
        <f t="shared" si="95"/>
        <v>#VALUE!</v>
      </c>
      <c r="AE145" s="36" t="e">
        <f t="shared" si="95"/>
        <v>#VALUE!</v>
      </c>
      <c r="AF145" s="36" t="e">
        <f t="shared" si="95"/>
        <v>#VALUE!</v>
      </c>
      <c r="AG145" s="36" t="e">
        <f t="shared" si="95"/>
        <v>#VALUE!</v>
      </c>
      <c r="AH145" s="36" t="e">
        <f t="shared" si="95"/>
        <v>#VALUE!</v>
      </c>
      <c r="AI145" s="36" t="e">
        <f t="shared" si="95"/>
        <v>#VALUE!</v>
      </c>
      <c r="AJ145" s="36" t="e">
        <f t="shared" si="95"/>
        <v>#VALUE!</v>
      </c>
      <c r="AK145" s="36" t="e">
        <f t="shared" si="95"/>
        <v>#VALUE!</v>
      </c>
      <c r="AL145" s="36" t="e">
        <f t="shared" si="95"/>
        <v>#VALUE!</v>
      </c>
      <c r="AM145" s="36" t="e">
        <f t="shared" si="95"/>
        <v>#VALUE!</v>
      </c>
      <c r="AN145" s="36" t="e">
        <f t="shared" si="95"/>
        <v>#VALUE!</v>
      </c>
      <c r="AO145" s="36" t="e">
        <f t="shared" si="95"/>
        <v>#VALUE!</v>
      </c>
      <c r="AP145" s="36" t="e">
        <f t="shared" si="95"/>
        <v>#VALUE!</v>
      </c>
      <c r="AQ145" s="36" t="e">
        <f t="shared" si="95"/>
        <v>#VALUE!</v>
      </c>
      <c r="AR145" s="36" t="e">
        <f t="shared" si="95"/>
        <v>#VALUE!</v>
      </c>
      <c r="AS145" s="36" t="e">
        <f t="shared" si="95"/>
        <v>#VALUE!</v>
      </c>
      <c r="AT145" s="36" t="e">
        <f t="shared" si="95"/>
        <v>#VALUE!</v>
      </c>
      <c r="AU145" s="36" t="e">
        <f t="shared" si="95"/>
        <v>#VALUE!</v>
      </c>
      <c r="AV145" s="36" t="e">
        <f t="shared" si="95"/>
        <v>#VALUE!</v>
      </c>
      <c r="AW145" s="36" t="e">
        <f t="shared" si="95"/>
        <v>#VALUE!</v>
      </c>
      <c r="AX145" s="36" t="e">
        <f t="shared" si="95"/>
        <v>#VALUE!</v>
      </c>
      <c r="AY145" s="36" t="e">
        <f t="shared" si="95"/>
        <v>#VALUE!</v>
      </c>
      <c r="AZ145" s="36" t="e">
        <f t="shared" si="95"/>
        <v>#VALUE!</v>
      </c>
      <c r="BA145" s="36" t="e">
        <f t="shared" si="95"/>
        <v>#VALUE!</v>
      </c>
      <c r="BB145" s="36" t="e">
        <f t="shared" si="95"/>
        <v>#VALUE!</v>
      </c>
      <c r="BC145" s="36" t="e">
        <f t="shared" si="95"/>
        <v>#VALUE!</v>
      </c>
      <c r="BD145" s="36" t="e">
        <f t="shared" si="95"/>
        <v>#VALUE!</v>
      </c>
      <c r="BE145" s="36" t="e">
        <f t="shared" si="95"/>
        <v>#VALUE!</v>
      </c>
      <c r="BF145" s="36" t="e">
        <f t="shared" si="95"/>
        <v>#VALUE!</v>
      </c>
      <c r="BG145" s="36" t="e">
        <f t="shared" si="95"/>
        <v>#VALUE!</v>
      </c>
      <c r="BH145" s="36" t="e">
        <f t="shared" si="95"/>
        <v>#VALUE!</v>
      </c>
      <c r="BI145" s="36" t="e">
        <f t="shared" si="95"/>
        <v>#VALUE!</v>
      </c>
      <c r="BJ145" s="36" t="e">
        <f t="shared" si="95"/>
        <v>#VALUE!</v>
      </c>
      <c r="BK145" s="36" t="e">
        <f t="shared" si="95"/>
        <v>#VALUE!</v>
      </c>
      <c r="BL145" s="36" t="e">
        <f t="shared" si="95"/>
        <v>#VALUE!</v>
      </c>
      <c r="BM145" s="36" t="e">
        <f t="shared" si="95"/>
        <v>#VALUE!</v>
      </c>
      <c r="BN145" s="36" t="e">
        <f t="shared" si="95"/>
        <v>#VALUE!</v>
      </c>
      <c r="BO145" s="36" t="e">
        <f t="shared" si="95"/>
        <v>#VALUE!</v>
      </c>
      <c r="BP145" s="36" t="e">
        <f t="shared" si="95"/>
        <v>#VALUE!</v>
      </c>
      <c r="BQ145" s="36" t="e">
        <f t="shared" si="95"/>
        <v>#VALUE!</v>
      </c>
      <c r="BR145" s="36" t="e">
        <f t="shared" si="95"/>
        <v>#VALUE!</v>
      </c>
      <c r="BS145" s="36" t="e">
        <f t="shared" si="95"/>
        <v>#VALUE!</v>
      </c>
      <c r="BT145" s="36" t="e">
        <f t="shared" si="95"/>
        <v>#VALUE!</v>
      </c>
      <c r="BU145" s="36" t="e">
        <f t="shared" si="95"/>
        <v>#VALUE!</v>
      </c>
      <c r="BV145" s="36" t="e">
        <f t="shared" si="95"/>
        <v>#VALUE!</v>
      </c>
      <c r="BW145" s="36" t="e">
        <f t="shared" si="95"/>
        <v>#VALUE!</v>
      </c>
      <c r="BX145" s="36" t="e">
        <f t="shared" si="95"/>
        <v>#VALUE!</v>
      </c>
      <c r="BY145" s="36" t="e">
        <f t="shared" si="95"/>
        <v>#VALUE!</v>
      </c>
      <c r="BZ145" s="36" t="e">
        <f t="shared" si="95"/>
        <v>#VALUE!</v>
      </c>
      <c r="CA145" s="36" t="e">
        <f t="shared" si="95"/>
        <v>#VALUE!</v>
      </c>
      <c r="CB145" s="36" t="e">
        <f t="shared" si="95"/>
        <v>#VALUE!</v>
      </c>
      <c r="CC145" s="36" t="e">
        <f t="shared" si="95"/>
        <v>#VALUE!</v>
      </c>
      <c r="CD145" s="36" t="e">
        <f t="shared" si="95"/>
        <v>#VALUE!</v>
      </c>
      <c r="CE145" s="36" t="e">
        <f t="shared" si="95"/>
        <v>#VALUE!</v>
      </c>
      <c r="CF145" s="36" t="e">
        <f t="shared" si="95"/>
        <v>#VALUE!</v>
      </c>
      <c r="CG145" s="36" t="e">
        <f t="shared" si="55"/>
        <v>#VALUE!</v>
      </c>
      <c r="CH145" s="36" t="e">
        <f t="shared" si="70"/>
        <v>#VALUE!</v>
      </c>
      <c r="CI145" s="36" t="e">
        <f>SUM(CP145:CR145)</f>
        <v>#VALUE!</v>
      </c>
      <c r="CJ145" s="36" t="e">
        <f t="shared" ref="CJ145:CL145" si="96">-CJ18</f>
        <v>#VALUE!</v>
      </c>
      <c r="CK145" s="36" t="e">
        <f t="shared" si="96"/>
        <v>#VALUE!</v>
      </c>
      <c r="CL145" s="36" t="e">
        <f t="shared" si="96"/>
        <v>#VALUE!</v>
      </c>
      <c r="CM145" s="37" t="e">
        <f>IF(CJ145="","",C145-CJ145)</f>
        <v>#VALUE!</v>
      </c>
      <c r="CN145" s="38" t="e">
        <f>IF(CJ145=0,"",IF(CM145&lt;0,-ABS(CM145/CJ145),ABS(CM145/CJ145)))</f>
        <v>#VALUE!</v>
      </c>
      <c r="CP145" s="36" t="e">
        <f t="shared" ref="CP145:CR145" si="97">-CP18</f>
        <v>#VALUE!</v>
      </c>
      <c r="CQ145" s="36" t="e">
        <f t="shared" si="97"/>
        <v>#VALUE!</v>
      </c>
      <c r="CR145" s="36" t="e">
        <f t="shared" si="97"/>
        <v>#VALUE!</v>
      </c>
      <c r="CT145" s="39" t="e">
        <f>D145+E145+O145+S145+T145</f>
        <v>#VALUE!</v>
      </c>
      <c r="CV145" s="36" t="e">
        <f>SUM(D145,E145,O145,R145,S145,T145,U145,CH145)</f>
        <v>#VALUE!</v>
      </c>
      <c r="CX145" s="36" t="e">
        <f t="shared" ref="CX145:DB145" si="98">-CX18</f>
        <v>#VALUE!</v>
      </c>
      <c r="CY145" s="36" t="e">
        <f t="shared" si="98"/>
        <v>#VALUE!</v>
      </c>
      <c r="CZ145" s="36" t="e">
        <f t="shared" si="98"/>
        <v>#VALUE!</v>
      </c>
      <c r="DA145" s="36" t="e">
        <f t="shared" si="98"/>
        <v>#VALUE!</v>
      </c>
      <c r="DB145" s="36" t="e">
        <f t="shared" si="98"/>
        <v>#VALUE!</v>
      </c>
      <c r="DC145" s="36" t="e">
        <f t="shared" si="59"/>
        <v>#VALUE!</v>
      </c>
      <c r="DE145" s="36" t="e">
        <f t="shared" ref="DE145:DF145" si="99">-DE18</f>
        <v>#VALUE!</v>
      </c>
      <c r="DF145" s="36" t="e">
        <f t="shared" si="99"/>
        <v>#VALUE!</v>
      </c>
      <c r="DG145" s="36" t="e">
        <f t="shared" si="61"/>
        <v>#VALUE!</v>
      </c>
      <c r="DI145" s="36" t="e">
        <f t="shared" ref="DI145" si="100">-DI18</f>
        <v>#VALUE!</v>
      </c>
      <c r="DJ145" s="36" t="e">
        <f>SUM(DK145:DN145)</f>
        <v>#VALUE!</v>
      </c>
      <c r="DK145" s="36" t="e">
        <f t="shared" ref="DK145:DN145" si="101">-DK18</f>
        <v>#VALUE!</v>
      </c>
      <c r="DL145" s="36" t="e">
        <f t="shared" si="101"/>
        <v>#VALUE!</v>
      </c>
      <c r="DM145" s="36" t="e">
        <f t="shared" si="101"/>
        <v>#VALUE!</v>
      </c>
      <c r="DN145" s="36" t="e">
        <f t="shared" si="101"/>
        <v>#VALUE!</v>
      </c>
      <c r="DV145" s="33" t="e">
        <f t="shared" si="89"/>
        <v>#VALUE!</v>
      </c>
      <c r="DW145" s="33" t="e">
        <f t="shared" si="89"/>
        <v>#VALUE!</v>
      </c>
    </row>
    <row r="146" ht="20.1" customHeight="1" hidden="1" spans="1:127" x14ac:dyDescent="0.25" outlineLevel="1" collapsed="1">
      <c r="A146" s="3">
        <f t="shared" si="90"/>
        <v>5</v>
      </c>
      <c r="B146" s="19" t="s">
        <v>252</v>
      </c>
      <c r="C146" s="33" t="e">
        <f>+CV146+DJ146+CI146+DI146</f>
        <v>#VALUE!</v>
      </c>
      <c r="D146" s="33" t="e">
        <f t="shared" si="43"/>
        <v>#VALUE!</v>
      </c>
      <c r="E146" s="33" t="e">
        <f t="shared" si="44"/>
        <v>#VALUE!</v>
      </c>
      <c r="F146" s="36" t="e">
        <f t="shared" si="77"/>
        <v>#VALUE!</v>
      </c>
      <c r="G146" s="36" t="e">
        <f t="shared" ref="G146:K146" si="102">-G19</f>
        <v>#VALUE!</v>
      </c>
      <c r="H146" s="36" t="e">
        <f t="shared" si="102"/>
        <v>#VALUE!</v>
      </c>
      <c r="I146" s="36" t="e">
        <f t="shared" si="102"/>
        <v>#VALUE!</v>
      </c>
      <c r="J146" s="36" t="e">
        <f t="shared" si="102"/>
        <v>#VALUE!</v>
      </c>
      <c r="K146" s="36" t="e">
        <f t="shared" si="102"/>
        <v>#VALUE!</v>
      </c>
      <c r="L146" s="35" t="e">
        <f t="shared" si="47"/>
        <v>#VALUE!</v>
      </c>
      <c r="M146" s="36" t="e">
        <f t="shared" ref="M146:N146" si="103">-M19</f>
        <v>#VALUE!</v>
      </c>
      <c r="N146" s="36" t="e">
        <f t="shared" si="103"/>
        <v>#VALUE!</v>
      </c>
      <c r="O146" s="35" t="e">
        <f t="shared" si="49"/>
        <v>#VALUE!</v>
      </c>
      <c r="P146" s="36" t="e">
        <f t="shared" ref="P146:Q146" si="104">-P19</f>
        <v>#VALUE!</v>
      </c>
      <c r="Q146" s="36" t="e">
        <f t="shared" si="104"/>
        <v>#VALUE!</v>
      </c>
      <c r="R146" s="35" t="e">
        <f t="shared" si="51"/>
        <v>#VALUE!</v>
      </c>
      <c r="S146" s="36" t="e">
        <f t="shared" ref="S146:AA146" si="105">-S19</f>
        <v>#VALUE!</v>
      </c>
      <c r="T146" s="36" t="e">
        <f t="shared" si="105"/>
        <v>#VALUE!</v>
      </c>
      <c r="U146" s="36" t="e">
        <f t="shared" si="105"/>
        <v>#VALUE!</v>
      </c>
      <c r="V146" s="36" t="e">
        <f t="shared" si="105"/>
        <v>#VALUE!</v>
      </c>
      <c r="W146" s="36" t="e">
        <f t="shared" si="105"/>
        <v>#VALUE!</v>
      </c>
      <c r="X146" s="36" t="e">
        <f t="shared" si="105"/>
        <v>#VALUE!</v>
      </c>
      <c r="Y146" s="36" t="e">
        <f t="shared" si="105"/>
        <v>#VALUE!</v>
      </c>
      <c r="Z146" s="36" t="e">
        <f t="shared" si="105"/>
        <v>#VALUE!</v>
      </c>
      <c r="AA146" s="36" t="e">
        <f t="shared" si="105"/>
        <v>#VALUE!</v>
      </c>
      <c r="AB146" s="35" t="e">
        <f>SUM(V146:AA146)</f>
        <v>#VALUE!</v>
      </c>
      <c r="AC146" s="36" t="e">
        <f t="shared" ref="AC146:CF146" si="106">-AC19</f>
        <v>#VALUE!</v>
      </c>
      <c r="AD146" s="36" t="e">
        <f t="shared" si="106"/>
        <v>#VALUE!</v>
      </c>
      <c r="AE146" s="36" t="e">
        <f t="shared" si="106"/>
        <v>#VALUE!</v>
      </c>
      <c r="AF146" s="36" t="e">
        <f t="shared" si="106"/>
        <v>#VALUE!</v>
      </c>
      <c r="AG146" s="36" t="e">
        <f t="shared" si="106"/>
        <v>#VALUE!</v>
      </c>
      <c r="AH146" s="36" t="e">
        <f t="shared" si="106"/>
        <v>#VALUE!</v>
      </c>
      <c r="AI146" s="36" t="e">
        <f t="shared" si="106"/>
        <v>#VALUE!</v>
      </c>
      <c r="AJ146" s="36" t="e">
        <f t="shared" si="106"/>
        <v>#VALUE!</v>
      </c>
      <c r="AK146" s="36" t="e">
        <f t="shared" si="106"/>
        <v>#VALUE!</v>
      </c>
      <c r="AL146" s="36" t="e">
        <f t="shared" si="106"/>
        <v>#VALUE!</v>
      </c>
      <c r="AM146" s="36" t="e">
        <f t="shared" si="106"/>
        <v>#VALUE!</v>
      </c>
      <c r="AN146" s="36" t="e">
        <f t="shared" si="106"/>
        <v>#VALUE!</v>
      </c>
      <c r="AO146" s="36" t="e">
        <f t="shared" si="106"/>
        <v>#VALUE!</v>
      </c>
      <c r="AP146" s="36" t="e">
        <f t="shared" si="106"/>
        <v>#VALUE!</v>
      </c>
      <c r="AQ146" s="36" t="e">
        <f t="shared" si="106"/>
        <v>#VALUE!</v>
      </c>
      <c r="AR146" s="36" t="e">
        <f t="shared" si="106"/>
        <v>#VALUE!</v>
      </c>
      <c r="AS146" s="36" t="e">
        <f t="shared" si="106"/>
        <v>#VALUE!</v>
      </c>
      <c r="AT146" s="36" t="e">
        <f t="shared" si="106"/>
        <v>#VALUE!</v>
      </c>
      <c r="AU146" s="36" t="e">
        <f t="shared" si="106"/>
        <v>#VALUE!</v>
      </c>
      <c r="AV146" s="36" t="e">
        <f t="shared" si="106"/>
        <v>#VALUE!</v>
      </c>
      <c r="AW146" s="36" t="e">
        <f t="shared" si="106"/>
        <v>#VALUE!</v>
      </c>
      <c r="AX146" s="36" t="e">
        <f t="shared" si="106"/>
        <v>#VALUE!</v>
      </c>
      <c r="AY146" s="36" t="e">
        <f t="shared" si="106"/>
        <v>#VALUE!</v>
      </c>
      <c r="AZ146" s="36" t="e">
        <f t="shared" si="106"/>
        <v>#VALUE!</v>
      </c>
      <c r="BA146" s="36" t="e">
        <f t="shared" si="106"/>
        <v>#VALUE!</v>
      </c>
      <c r="BB146" s="36" t="e">
        <f t="shared" si="106"/>
        <v>#VALUE!</v>
      </c>
      <c r="BC146" s="36" t="e">
        <f t="shared" si="106"/>
        <v>#VALUE!</v>
      </c>
      <c r="BD146" s="36" t="e">
        <f t="shared" si="106"/>
        <v>#VALUE!</v>
      </c>
      <c r="BE146" s="36" t="e">
        <f t="shared" si="106"/>
        <v>#VALUE!</v>
      </c>
      <c r="BF146" s="36" t="e">
        <f t="shared" si="106"/>
        <v>#VALUE!</v>
      </c>
      <c r="BG146" s="36" t="e">
        <f t="shared" si="106"/>
        <v>#VALUE!</v>
      </c>
      <c r="BH146" s="36" t="e">
        <f t="shared" si="106"/>
        <v>#VALUE!</v>
      </c>
      <c r="BI146" s="36" t="e">
        <f t="shared" si="106"/>
        <v>#VALUE!</v>
      </c>
      <c r="BJ146" s="36" t="e">
        <f t="shared" si="106"/>
        <v>#VALUE!</v>
      </c>
      <c r="BK146" s="36" t="e">
        <f t="shared" si="106"/>
        <v>#VALUE!</v>
      </c>
      <c r="BL146" s="36" t="e">
        <f t="shared" si="106"/>
        <v>#VALUE!</v>
      </c>
      <c r="BM146" s="36" t="e">
        <f t="shared" si="106"/>
        <v>#VALUE!</v>
      </c>
      <c r="BN146" s="36" t="e">
        <f t="shared" si="106"/>
        <v>#VALUE!</v>
      </c>
      <c r="BO146" s="36" t="e">
        <f t="shared" si="106"/>
        <v>#VALUE!</v>
      </c>
      <c r="BP146" s="36" t="e">
        <f t="shared" si="106"/>
        <v>#VALUE!</v>
      </c>
      <c r="BQ146" s="36" t="e">
        <f t="shared" si="106"/>
        <v>#VALUE!</v>
      </c>
      <c r="BR146" s="36" t="e">
        <f t="shared" si="106"/>
        <v>#VALUE!</v>
      </c>
      <c r="BS146" s="36" t="e">
        <f t="shared" si="106"/>
        <v>#VALUE!</v>
      </c>
      <c r="BT146" s="36" t="e">
        <f t="shared" si="106"/>
        <v>#VALUE!</v>
      </c>
      <c r="BU146" s="36" t="e">
        <f t="shared" si="106"/>
        <v>#VALUE!</v>
      </c>
      <c r="BV146" s="36" t="e">
        <f t="shared" si="106"/>
        <v>#VALUE!</v>
      </c>
      <c r="BW146" s="36" t="e">
        <f t="shared" si="106"/>
        <v>#VALUE!</v>
      </c>
      <c r="BX146" s="36" t="e">
        <f t="shared" si="106"/>
        <v>#VALUE!</v>
      </c>
      <c r="BY146" s="36" t="e">
        <f t="shared" si="106"/>
        <v>#VALUE!</v>
      </c>
      <c r="BZ146" s="36" t="e">
        <f t="shared" si="106"/>
        <v>#VALUE!</v>
      </c>
      <c r="CA146" s="36" t="e">
        <f t="shared" si="106"/>
        <v>#VALUE!</v>
      </c>
      <c r="CB146" s="36" t="e">
        <f t="shared" si="106"/>
        <v>#VALUE!</v>
      </c>
      <c r="CC146" s="36" t="e">
        <f t="shared" si="106"/>
        <v>#VALUE!</v>
      </c>
      <c r="CD146" s="36" t="e">
        <f t="shared" si="106"/>
        <v>#VALUE!</v>
      </c>
      <c r="CE146" s="36" t="e">
        <f t="shared" si="106"/>
        <v>#VALUE!</v>
      </c>
      <c r="CF146" s="36" t="e">
        <f t="shared" si="106"/>
        <v>#VALUE!</v>
      </c>
      <c r="CG146" s="36" t="e">
        <f t="shared" si="55"/>
        <v>#VALUE!</v>
      </c>
      <c r="CH146" s="36">
        <f>-CH19</f>
        <v>0</v>
      </c>
      <c r="CI146" s="36" t="e">
        <f>SUM(CP146:CR146)</f>
        <v>#VALUE!</v>
      </c>
      <c r="CJ146" s="36" t="e">
        <f t="shared" ref="CJ146:CL146" si="107">-CJ19</f>
        <v>#VALUE!</v>
      </c>
      <c r="CK146" s="36" t="e">
        <f t="shared" si="107"/>
        <v>#VALUE!</v>
      </c>
      <c r="CL146" s="36" t="e">
        <f t="shared" si="107"/>
        <v>#VALUE!</v>
      </c>
      <c r="CM146" s="37" t="e">
        <f>IF(CJ146="","",C146-CJ146)</f>
        <v>#VALUE!</v>
      </c>
      <c r="CN146" s="38" t="e">
        <f>IF(CJ146=0,"",IF(CM146&lt;0,-ABS(CM146/CJ146),ABS(CM146/CJ146)))</f>
        <v>#VALUE!</v>
      </c>
      <c r="CP146" s="36" t="e">
        <f t="shared" ref="CP146:CR146" si="108">-CP19</f>
        <v>#VALUE!</v>
      </c>
      <c r="CQ146" s="36" t="e">
        <f t="shared" si="108"/>
        <v>#VALUE!</v>
      </c>
      <c r="CR146" s="36" t="e">
        <f t="shared" si="108"/>
        <v>#VALUE!</v>
      </c>
      <c r="CT146" s="39" t="e">
        <f>D146+E146+O146+S146+T146</f>
        <v>#VALUE!</v>
      </c>
      <c r="CV146" s="36" t="e">
        <f>SUM(D146,E146,O146,R146,S146,T146,U146,CH146)</f>
        <v>#VALUE!</v>
      </c>
      <c r="CX146" s="36" t="e">
        <f t="shared" ref="CX146:DB146" si="109">-CX19</f>
        <v>#VALUE!</v>
      </c>
      <c r="CY146" s="36" t="e">
        <f t="shared" si="109"/>
        <v>#VALUE!</v>
      </c>
      <c r="CZ146" s="36" t="e">
        <f t="shared" si="109"/>
        <v>#VALUE!</v>
      </c>
      <c r="DA146" s="36" t="e">
        <f t="shared" si="109"/>
        <v>#VALUE!</v>
      </c>
      <c r="DB146" s="36" t="e">
        <f t="shared" si="109"/>
        <v>#VALUE!</v>
      </c>
      <c r="DC146" s="36" t="e">
        <f t="shared" si="59"/>
        <v>#VALUE!</v>
      </c>
      <c r="DE146" s="36" t="e">
        <f t="shared" ref="DE146:DF146" si="110">-DE19</f>
        <v>#VALUE!</v>
      </c>
      <c r="DF146" s="36" t="e">
        <f t="shared" si="110"/>
        <v>#VALUE!</v>
      </c>
      <c r="DG146" s="36" t="e">
        <f t="shared" si="61"/>
        <v>#VALUE!</v>
      </c>
      <c r="DI146" s="36" t="e">
        <f t="shared" ref="DI146" si="111">-DI19</f>
        <v>#VALUE!</v>
      </c>
      <c r="DJ146" s="36" t="e">
        <f>SUM(DK146:DN146)</f>
        <v>#VALUE!</v>
      </c>
      <c r="DK146" s="36" t="e">
        <f t="shared" ref="DK146:DN146" si="112">-DK19</f>
        <v>#VALUE!</v>
      </c>
      <c r="DL146" s="36" t="e">
        <f t="shared" si="112"/>
        <v>#VALUE!</v>
      </c>
      <c r="DM146" s="36" t="e">
        <f t="shared" si="112"/>
        <v>#VALUE!</v>
      </c>
      <c r="DN146" s="36" t="e">
        <f t="shared" si="112"/>
        <v>#VALUE!</v>
      </c>
      <c r="DV146" s="33" t="e">
        <f t="shared" si="89"/>
        <v>#VALUE!</v>
      </c>
      <c r="DW146" s="33" t="e">
        <f t="shared" si="89"/>
        <v>#VALUE!</v>
      </c>
    </row>
    <row r="147" ht="20.1" customHeight="1" hidden="1" spans="1:127" x14ac:dyDescent="0.25" outlineLevel="1" collapsed="1">
      <c r="A147" s="3"/>
      <c r="B147" s="63" t="str">
        <f>"Detail: "&amp;B146</f>
        <v>Detail: PM Expenses</v>
      </c>
      <c r="C147" s="50"/>
      <c r="D147" s="50"/>
      <c r="E147" s="50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7"/>
      <c r="CN147" s="38"/>
      <c r="CP147" s="3"/>
      <c r="CQ147" s="3"/>
      <c r="CR147" s="3"/>
      <c r="CT147" s="3"/>
      <c r="CV147" s="3"/>
      <c r="CX147" s="3"/>
      <c r="CY147" s="3"/>
      <c r="CZ147" s="3"/>
      <c r="DA147" s="3"/>
      <c r="DB147" s="3"/>
      <c r="DC147" s="3"/>
      <c r="DE147" s="3"/>
      <c r="DF147" s="3"/>
      <c r="DG147" s="3"/>
      <c r="DI147" s="3"/>
      <c r="DJ147" s="3"/>
      <c r="DK147" s="3"/>
      <c r="DL147" s="3"/>
      <c r="DM147" s="3"/>
      <c r="DN147" s="3"/>
      <c r="DV147" s="50"/>
      <c r="DW147" s="50"/>
    </row>
    <row r="148" ht="20.1" customHeight="1" hidden="1" spans="1:127" x14ac:dyDescent="0.25" outlineLevel="1" collapsed="1">
      <c r="A148" s="3"/>
      <c r="B148" s="64" t="s">
        <v>253</v>
      </c>
      <c r="C148" s="33">
        <f>+CV148+DJ148+CI148+DI148</f>
        <v>0</v>
      </c>
      <c r="D148" s="33">
        <f t="shared" ref="D148" si="113">SUM(CX148:DB148)</f>
        <v>0</v>
      </c>
      <c r="E148" s="33">
        <f t="shared" ref="E148" si="114">SUM(DE148:DF148)</f>
        <v>0</v>
      </c>
      <c r="F148" s="3"/>
      <c r="G148" s="3"/>
      <c r="H148" s="3"/>
      <c r="I148" s="3"/>
      <c r="J148" s="3"/>
      <c r="K148" s="3"/>
      <c r="L148" s="35">
        <f t="shared" ref="L148" si="115">SUM(F148:K148)</f>
        <v>0</v>
      </c>
      <c r="M148" s="3"/>
      <c r="N148" s="3"/>
      <c r="O148" s="35">
        <f t="shared" ref="O148" si="116">SUM(F148:K148,M148:N148)</f>
        <v>0</v>
      </c>
      <c r="P148" s="3"/>
      <c r="Q148" s="3"/>
      <c r="R148" s="35">
        <f t="shared" si="51"/>
        <v>0</v>
      </c>
      <c r="S148" s="3"/>
      <c r="T148" s="3"/>
      <c r="U148" s="3"/>
      <c r="V148" s="3"/>
      <c r="W148" s="3"/>
      <c r="X148" s="3"/>
      <c r="Y148" s="3"/>
      <c r="Z148" s="3"/>
      <c r="AA148" s="3"/>
      <c r="AB148" s="35">
        <f t="shared" si="15"/>
        <v>0</v>
      </c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6">
        <f t="shared" ref="CG148" si="117">SUM(AC148:CF148)</f>
        <v>0</v>
      </c>
      <c r="CH148" s="36">
        <f t="shared" ref="CH148" si="118">SUM(V148:AA148,AC148:CF148)</f>
        <v>0</v>
      </c>
      <c r="CI148" s="36">
        <f>SUM(CP148:CR148)</f>
        <v>0</v>
      </c>
      <c r="CJ148" s="3"/>
      <c r="CK148" s="3"/>
      <c r="CL148" s="3"/>
      <c r="CM148" s="37"/>
      <c r="CN148" s="38"/>
      <c r="CP148" s="3"/>
      <c r="CQ148" s="3"/>
      <c r="CR148" s="3"/>
      <c r="CT148" s="39">
        <f>D148+E148+O148+S148+T148</f>
        <v>0</v>
      </c>
      <c r="CV148" s="36">
        <f>SUM(D148,E148,O148,R148,S148,T148,U148,CH148)</f>
        <v>0</v>
      </c>
      <c r="CX148" s="3"/>
      <c r="CY148" s="3"/>
      <c r="CZ148" s="3"/>
      <c r="DA148" s="3"/>
      <c r="DB148" s="3"/>
      <c r="DC148" s="36">
        <f t="shared" si="59"/>
        <v>0</v>
      </c>
      <c r="DE148" s="3"/>
      <c r="DF148" s="3"/>
      <c r="DG148" s="36">
        <f t="shared" si="61"/>
        <v>0</v>
      </c>
      <c r="DI148" s="3"/>
      <c r="DJ148" s="36"/>
      <c r="DK148" s="3"/>
      <c r="DL148" s="3"/>
      <c r="DM148" s="3"/>
      <c r="DN148" s="3"/>
      <c r="DV148" s="33"/>
      <c r="DW148" s="33"/>
    </row>
    <row r="149" ht="20.1" customHeight="1" hidden="1" spans="1:127" x14ac:dyDescent="0.25" outlineLevel="1" collapsed="1">
      <c r="A149" s="3"/>
      <c r="B149" s="65"/>
      <c r="C149" s="33"/>
      <c r="D149" s="33"/>
      <c r="E149" s="33"/>
      <c r="F149" s="3"/>
      <c r="G149" s="3"/>
      <c r="H149" s="3"/>
      <c r="I149" s="3"/>
      <c r="J149" s="3"/>
      <c r="K149" s="3"/>
      <c r="L149" s="35"/>
      <c r="M149" s="3"/>
      <c r="N149" s="3"/>
      <c r="O149" s="35"/>
      <c r="P149" s="3"/>
      <c r="Q149" s="3"/>
      <c r="R149" s="35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6"/>
      <c r="CH149" s="36"/>
      <c r="CI149" s="36"/>
      <c r="CJ149" s="3"/>
      <c r="CK149" s="3"/>
      <c r="CL149" s="3"/>
      <c r="CM149" s="37"/>
      <c r="CN149" s="38"/>
      <c r="CP149" s="3"/>
      <c r="CQ149" s="3"/>
      <c r="CR149" s="3"/>
      <c r="CT149" s="39"/>
      <c r="CV149" s="36"/>
      <c r="CX149" s="3"/>
      <c r="CY149" s="3"/>
      <c r="CZ149" s="3"/>
      <c r="DA149" s="3"/>
      <c r="DB149" s="3"/>
      <c r="DC149" s="36"/>
      <c r="DE149" s="3"/>
      <c r="DF149" s="3"/>
      <c r="DG149" s="36"/>
      <c r="DI149" s="3"/>
      <c r="DJ149" s="36"/>
      <c r="DK149" s="3"/>
      <c r="DL149" s="3"/>
      <c r="DM149" s="3"/>
      <c r="DN149" s="3"/>
      <c r="DV149" s="33"/>
      <c r="DW149" s="33"/>
    </row>
    <row r="150" ht="20.1" customHeight="1" hidden="1" spans="1:127" x14ac:dyDescent="0.25" outlineLevel="1" collapsed="1">
      <c r="A150" s="3"/>
      <c r="B150" s="65"/>
      <c r="C150" s="33"/>
      <c r="D150" s="33"/>
      <c r="E150" s="33"/>
      <c r="F150" s="3"/>
      <c r="G150" s="3"/>
      <c r="H150" s="3"/>
      <c r="I150" s="3"/>
      <c r="J150" s="3"/>
      <c r="K150" s="3"/>
      <c r="L150" s="35"/>
      <c r="M150" s="3"/>
      <c r="N150" s="3"/>
      <c r="O150" s="35"/>
      <c r="P150" s="3"/>
      <c r="Q150" s="3"/>
      <c r="R150" s="35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6"/>
      <c r="CH150" s="36"/>
      <c r="CI150" s="36"/>
      <c r="CJ150" s="3"/>
      <c r="CK150" s="3"/>
      <c r="CL150" s="3"/>
      <c r="CM150" s="37"/>
      <c r="CN150" s="38"/>
      <c r="CP150" s="3"/>
      <c r="CQ150" s="3"/>
      <c r="CR150" s="3"/>
      <c r="CT150" s="39"/>
      <c r="CV150" s="36"/>
      <c r="CX150" s="3"/>
      <c r="CY150" s="3"/>
      <c r="CZ150" s="3"/>
      <c r="DA150" s="3"/>
      <c r="DB150" s="3"/>
      <c r="DC150" s="36"/>
      <c r="DE150" s="3"/>
      <c r="DF150" s="3"/>
      <c r="DG150" s="36"/>
      <c r="DI150" s="3"/>
      <c r="DJ150" s="36"/>
      <c r="DK150" s="3"/>
      <c r="DL150" s="3"/>
      <c r="DM150" s="3"/>
      <c r="DN150" s="3"/>
      <c r="DV150" s="33"/>
      <c r="DW150" s="33"/>
    </row>
    <row r="151" ht="20.1" customHeight="1" hidden="1" spans="1:127" x14ac:dyDescent="0.25" outlineLevel="1" collapsed="1">
      <c r="A151" s="3"/>
      <c r="B151" s="65"/>
      <c r="C151" s="33"/>
      <c r="D151" s="33"/>
      <c r="E151" s="33"/>
      <c r="F151" s="3"/>
      <c r="G151" s="3"/>
      <c r="H151" s="3"/>
      <c r="I151" s="3"/>
      <c r="J151" s="3"/>
      <c r="K151" s="3"/>
      <c r="L151" s="35"/>
      <c r="M151" s="3"/>
      <c r="N151" s="3"/>
      <c r="O151" s="35"/>
      <c r="P151" s="3"/>
      <c r="Q151" s="3"/>
      <c r="R151" s="35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6"/>
      <c r="CH151" s="36"/>
      <c r="CI151" s="36"/>
      <c r="CJ151" s="3"/>
      <c r="CK151" s="3"/>
      <c r="CL151" s="3"/>
      <c r="CM151" s="37"/>
      <c r="CN151" s="38"/>
      <c r="CP151" s="3"/>
      <c r="CQ151" s="3"/>
      <c r="CR151" s="3"/>
      <c r="CT151" s="39"/>
      <c r="CV151" s="36"/>
      <c r="CX151" s="3"/>
      <c r="CY151" s="3"/>
      <c r="CZ151" s="3"/>
      <c r="DA151" s="3"/>
      <c r="DB151" s="3"/>
      <c r="DC151" s="36"/>
      <c r="DE151" s="3"/>
      <c r="DF151" s="3"/>
      <c r="DG151" s="36"/>
      <c r="DI151" s="3"/>
      <c r="DJ151" s="36"/>
      <c r="DK151" s="3"/>
      <c r="DL151" s="3"/>
      <c r="DM151" s="3"/>
      <c r="DN151" s="3"/>
      <c r="DV151" s="33"/>
      <c r="DW151" s="33"/>
    </row>
    <row r="152" ht="20.1" customHeight="1" hidden="1" spans="1:127" x14ac:dyDescent="0.25" outlineLevel="1" collapsed="1">
      <c r="A152" s="3"/>
      <c r="B152" s="65"/>
      <c r="C152" s="33"/>
      <c r="D152" s="33"/>
      <c r="E152" s="33"/>
      <c r="F152" s="3"/>
      <c r="G152" s="3"/>
      <c r="H152" s="3"/>
      <c r="I152" s="3"/>
      <c r="J152" s="3"/>
      <c r="K152" s="3"/>
      <c r="L152" s="35"/>
      <c r="M152" s="3"/>
      <c r="N152" s="3"/>
      <c r="O152" s="35"/>
      <c r="P152" s="3"/>
      <c r="Q152" s="3"/>
      <c r="R152" s="35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6"/>
      <c r="CH152" s="36"/>
      <c r="CI152" s="36"/>
      <c r="CJ152" s="3"/>
      <c r="CK152" s="3"/>
      <c r="CL152" s="3"/>
      <c r="CM152" s="37"/>
      <c r="CN152" s="38"/>
      <c r="CP152" s="3"/>
      <c r="CQ152" s="3"/>
      <c r="CR152" s="3"/>
      <c r="CT152" s="39"/>
      <c r="CV152" s="36"/>
      <c r="CX152" s="3"/>
      <c r="CY152" s="3"/>
      <c r="CZ152" s="3"/>
      <c r="DA152" s="3"/>
      <c r="DB152" s="3"/>
      <c r="DC152" s="36"/>
      <c r="DE152" s="3"/>
      <c r="DF152" s="3"/>
      <c r="DG152" s="36"/>
      <c r="DI152" s="3"/>
      <c r="DJ152" s="36"/>
      <c r="DK152" s="3"/>
      <c r="DL152" s="3"/>
      <c r="DM152" s="3"/>
      <c r="DN152" s="3"/>
      <c r="DV152" s="33"/>
      <c r="DW152" s="33"/>
    </row>
    <row r="153" ht="20.1" customHeight="1" hidden="1" spans="1:127" x14ac:dyDescent="0.25" outlineLevel="1" collapsed="1">
      <c r="A153" s="3"/>
      <c r="B153" s="65"/>
      <c r="C153" s="33"/>
      <c r="D153" s="33"/>
      <c r="E153" s="33"/>
      <c r="F153" s="3"/>
      <c r="G153" s="3"/>
      <c r="H153" s="3"/>
      <c r="I153" s="3"/>
      <c r="J153" s="3"/>
      <c r="K153" s="3"/>
      <c r="L153" s="35"/>
      <c r="M153" s="3"/>
      <c r="N153" s="3"/>
      <c r="O153" s="35"/>
      <c r="P153" s="3"/>
      <c r="Q153" s="3"/>
      <c r="R153" s="35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6"/>
      <c r="CH153" s="36"/>
      <c r="CI153" s="36"/>
      <c r="CJ153" s="3"/>
      <c r="CK153" s="3"/>
      <c r="CL153" s="3"/>
      <c r="CM153" s="37"/>
      <c r="CN153" s="38"/>
      <c r="CP153" s="3"/>
      <c r="CQ153" s="3"/>
      <c r="CR153" s="3"/>
      <c r="CT153" s="39"/>
      <c r="CV153" s="36"/>
      <c r="CX153" s="3"/>
      <c r="CY153" s="3"/>
      <c r="CZ153" s="3"/>
      <c r="DA153" s="3"/>
      <c r="DB153" s="3"/>
      <c r="DC153" s="36"/>
      <c r="DE153" s="3"/>
      <c r="DF153" s="3"/>
      <c r="DG153" s="36"/>
      <c r="DI153" s="3"/>
      <c r="DJ153" s="36"/>
      <c r="DK153" s="3"/>
      <c r="DL153" s="3"/>
      <c r="DM153" s="3"/>
      <c r="DN153" s="3"/>
      <c r="DV153" s="33"/>
      <c r="DW153" s="33"/>
    </row>
    <row r="154" ht="20.1" customHeight="1" hidden="1" spans="1:127" x14ac:dyDescent="0.25" outlineLevel="1" collapsed="1">
      <c r="A154" s="3"/>
      <c r="B154" s="64" t="s">
        <v>254</v>
      </c>
      <c r="C154" s="33">
        <f>+CV154+DJ154+CI154+DI154</f>
        <v>0</v>
      </c>
      <c r="D154" s="33">
        <f t="shared" ref="D154" si="119">SUM(CX154:DB154)</f>
        <v>0</v>
      </c>
      <c r="E154" s="33">
        <f t="shared" ref="E154" si="120">SUM(DE154:DF154)</f>
        <v>0</v>
      </c>
      <c r="F154" s="3"/>
      <c r="G154" s="3"/>
      <c r="H154" s="3"/>
      <c r="I154" s="3"/>
      <c r="J154" s="3"/>
      <c r="K154" s="3"/>
      <c r="L154" s="35">
        <f t="shared" ref="L154" si="121">SUM(F154:K154)</f>
        <v>0</v>
      </c>
      <c r="M154" s="3"/>
      <c r="N154" s="3"/>
      <c r="O154" s="35">
        <f t="shared" ref="O154" si="122">SUM(F154:K154,M154:N154)</f>
        <v>0</v>
      </c>
      <c r="P154" s="3"/>
      <c r="Q154" s="3"/>
      <c r="R154" s="35">
        <f t="shared" si="51"/>
        <v>0</v>
      </c>
      <c r="S154" s="3"/>
      <c r="T154" s="3"/>
      <c r="U154" s="3"/>
      <c r="V154" s="3"/>
      <c r="W154" s="3"/>
      <c r="X154" s="3"/>
      <c r="Y154" s="3"/>
      <c r="Z154" s="3"/>
      <c r="AA154" s="3"/>
      <c r="AB154" s="35">
        <f t="shared" si="15"/>
        <v>0</v>
      </c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6">
        <f t="shared" ref="CG154" si="123">SUM(AC154:CF154)</f>
        <v>0</v>
      </c>
      <c r="CH154" s="36">
        <f t="shared" ref="CH154" si="124">SUM(V154:AA154,AC154:CF154)</f>
        <v>0</v>
      </c>
      <c r="CI154" s="36">
        <f>SUM(CP154:CR154)</f>
        <v>0</v>
      </c>
      <c r="CJ154" s="3"/>
      <c r="CK154" s="3"/>
      <c r="CL154" s="3"/>
      <c r="CM154" s="37"/>
      <c r="CN154" s="38"/>
      <c r="CP154" s="3"/>
      <c r="CQ154" s="3"/>
      <c r="CR154" s="3"/>
      <c r="CT154" s="39">
        <f>D154+E154+O154+S154+T154</f>
        <v>0</v>
      </c>
      <c r="CV154" s="36">
        <f>SUM(D154,E154,O154,R154,S154,T154,U154,CH154)</f>
        <v>0</v>
      </c>
      <c r="CX154" s="3"/>
      <c r="CY154" s="3"/>
      <c r="CZ154" s="3"/>
      <c r="DA154" s="3"/>
      <c r="DB154" s="3"/>
      <c r="DC154" s="36">
        <f t="shared" si="59"/>
        <v>0</v>
      </c>
      <c r="DE154" s="3"/>
      <c r="DF154" s="3"/>
      <c r="DG154" s="36">
        <f t="shared" si="61"/>
        <v>0</v>
      </c>
      <c r="DI154" s="3"/>
      <c r="DJ154" s="36"/>
      <c r="DK154" s="3"/>
      <c r="DL154" s="3"/>
      <c r="DM154" s="3"/>
      <c r="DN154" s="3"/>
      <c r="DV154" s="33"/>
      <c r="DW154" s="33"/>
    </row>
    <row r="155" ht="20.1" customHeight="1" hidden="1" spans="1:127" x14ac:dyDescent="0.25" outlineLevel="1" collapsed="1">
      <c r="A155" s="3"/>
      <c r="B155" s="65"/>
      <c r="C155" s="33"/>
      <c r="D155" s="33"/>
      <c r="E155" s="33"/>
      <c r="F155" s="3"/>
      <c r="G155" s="3"/>
      <c r="H155" s="3"/>
      <c r="I155" s="3"/>
      <c r="J155" s="3"/>
      <c r="K155" s="3"/>
      <c r="L155" s="35"/>
      <c r="M155" s="3"/>
      <c r="N155" s="3"/>
      <c r="O155" s="35"/>
      <c r="P155" s="3"/>
      <c r="Q155" s="3"/>
      <c r="R155" s="35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6"/>
      <c r="CH155" s="36"/>
      <c r="CI155" s="36"/>
      <c r="CJ155" s="3"/>
      <c r="CK155" s="3"/>
      <c r="CL155" s="3"/>
      <c r="CM155" s="37"/>
      <c r="CN155" s="38"/>
      <c r="CP155" s="3"/>
      <c r="CQ155" s="3"/>
      <c r="CR155" s="3"/>
      <c r="CT155" s="39"/>
      <c r="CV155" s="36"/>
      <c r="CX155" s="3"/>
      <c r="CY155" s="3"/>
      <c r="CZ155" s="3"/>
      <c r="DA155" s="3"/>
      <c r="DB155" s="3"/>
      <c r="DC155" s="36"/>
      <c r="DE155" s="3"/>
      <c r="DF155" s="3"/>
      <c r="DG155" s="36"/>
      <c r="DI155" s="3"/>
      <c r="DJ155" s="36"/>
      <c r="DK155" s="3"/>
      <c r="DL155" s="3"/>
      <c r="DM155" s="3"/>
      <c r="DN155" s="3"/>
      <c r="DV155" s="33"/>
      <c r="DW155" s="33"/>
    </row>
    <row r="156" ht="20.1" customHeight="1" hidden="1" spans="1:127" x14ac:dyDescent="0.25" outlineLevel="1" collapsed="1">
      <c r="A156" s="3"/>
      <c r="B156" s="65"/>
      <c r="C156" s="33"/>
      <c r="D156" s="33"/>
      <c r="E156" s="33"/>
      <c r="F156" s="3"/>
      <c r="G156" s="3"/>
      <c r="H156" s="3"/>
      <c r="I156" s="3"/>
      <c r="J156" s="3"/>
      <c r="K156" s="3"/>
      <c r="L156" s="35"/>
      <c r="M156" s="3"/>
      <c r="N156" s="3"/>
      <c r="O156" s="35"/>
      <c r="P156" s="3"/>
      <c r="Q156" s="3"/>
      <c r="R156" s="35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6"/>
      <c r="CH156" s="36"/>
      <c r="CI156" s="36"/>
      <c r="CJ156" s="3"/>
      <c r="CK156" s="3"/>
      <c r="CL156" s="3"/>
      <c r="CM156" s="37"/>
      <c r="CN156" s="38"/>
      <c r="CP156" s="3"/>
      <c r="CQ156" s="3"/>
      <c r="CR156" s="3"/>
      <c r="CT156" s="39"/>
      <c r="CV156" s="36"/>
      <c r="CX156" s="3"/>
      <c r="CY156" s="3"/>
      <c r="CZ156" s="3"/>
      <c r="DA156" s="3"/>
      <c r="DB156" s="3"/>
      <c r="DC156" s="36"/>
      <c r="DE156" s="3"/>
      <c r="DF156" s="3"/>
      <c r="DG156" s="36"/>
      <c r="DI156" s="3"/>
      <c r="DJ156" s="36"/>
      <c r="DK156" s="3"/>
      <c r="DL156" s="3"/>
      <c r="DM156" s="3"/>
      <c r="DN156" s="3"/>
      <c r="DV156" s="33"/>
      <c r="DW156" s="33"/>
    </row>
    <row r="157" ht="20.1" customHeight="1" hidden="1" spans="1:127" x14ac:dyDescent="0.25" outlineLevel="1" collapsed="1">
      <c r="A157" s="3"/>
      <c r="B157" s="65"/>
      <c r="C157" s="33"/>
      <c r="D157" s="33"/>
      <c r="E157" s="33"/>
      <c r="F157" s="3"/>
      <c r="G157" s="3"/>
      <c r="H157" s="3"/>
      <c r="I157" s="3"/>
      <c r="J157" s="3"/>
      <c r="K157" s="3"/>
      <c r="L157" s="35"/>
      <c r="M157" s="3"/>
      <c r="N157" s="3"/>
      <c r="O157" s="35"/>
      <c r="P157" s="3"/>
      <c r="Q157" s="3"/>
      <c r="R157" s="35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6"/>
      <c r="CH157" s="36"/>
      <c r="CI157" s="36"/>
      <c r="CJ157" s="3"/>
      <c r="CK157" s="3"/>
      <c r="CL157" s="3"/>
      <c r="CM157" s="37"/>
      <c r="CN157" s="38"/>
      <c r="CP157" s="3"/>
      <c r="CQ157" s="3"/>
      <c r="CR157" s="3"/>
      <c r="CT157" s="39"/>
      <c r="CV157" s="36"/>
      <c r="CX157" s="3"/>
      <c r="CY157" s="3"/>
      <c r="CZ157" s="3"/>
      <c r="DA157" s="3"/>
      <c r="DB157" s="3"/>
      <c r="DC157" s="36"/>
      <c r="DE157" s="3"/>
      <c r="DF157" s="3"/>
      <c r="DG157" s="36"/>
      <c r="DI157" s="3"/>
      <c r="DJ157" s="36"/>
      <c r="DK157" s="3"/>
      <c r="DL157" s="3"/>
      <c r="DM157" s="3"/>
      <c r="DN157" s="3"/>
      <c r="DV157" s="33"/>
      <c r="DW157" s="33"/>
    </row>
    <row r="158" ht="20.1" customHeight="1" hidden="1" spans="1:127" x14ac:dyDescent="0.25" outlineLevel="1" collapsed="1">
      <c r="A158" s="3"/>
      <c r="B158" s="65"/>
      <c r="C158" s="33"/>
      <c r="D158" s="33"/>
      <c r="E158" s="33"/>
      <c r="F158" s="3"/>
      <c r="G158" s="3"/>
      <c r="H158" s="3"/>
      <c r="I158" s="3"/>
      <c r="J158" s="3"/>
      <c r="K158" s="3"/>
      <c r="L158" s="35"/>
      <c r="M158" s="3"/>
      <c r="N158" s="3"/>
      <c r="O158" s="35"/>
      <c r="P158" s="3"/>
      <c r="Q158" s="3"/>
      <c r="R158" s="35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6"/>
      <c r="CH158" s="36"/>
      <c r="CI158" s="36"/>
      <c r="CJ158" s="3"/>
      <c r="CK158" s="3"/>
      <c r="CL158" s="3"/>
      <c r="CM158" s="37"/>
      <c r="CN158" s="38"/>
      <c r="CP158" s="3"/>
      <c r="CQ158" s="3"/>
      <c r="CR158" s="3"/>
      <c r="CT158" s="39"/>
      <c r="CV158" s="36"/>
      <c r="CX158" s="3"/>
      <c r="CY158" s="3"/>
      <c r="CZ158" s="3"/>
      <c r="DA158" s="3"/>
      <c r="DB158" s="3"/>
      <c r="DC158" s="36"/>
      <c r="DE158" s="3"/>
      <c r="DF158" s="3"/>
      <c r="DG158" s="36"/>
      <c r="DI158" s="3"/>
      <c r="DJ158" s="36"/>
      <c r="DK158" s="3"/>
      <c r="DL158" s="3"/>
      <c r="DM158" s="3"/>
      <c r="DN158" s="3"/>
      <c r="DV158" s="33"/>
      <c r="DW158" s="33"/>
    </row>
    <row r="159" ht="20.1" customHeight="1" hidden="1" spans="1:127" x14ac:dyDescent="0.25" outlineLevel="1" collapsed="1">
      <c r="A159" s="3"/>
      <c r="B159" s="65"/>
      <c r="C159" s="33"/>
      <c r="D159" s="33"/>
      <c r="E159" s="33"/>
      <c r="F159" s="3"/>
      <c r="G159" s="3"/>
      <c r="H159" s="3"/>
      <c r="I159" s="3"/>
      <c r="J159" s="3"/>
      <c r="K159" s="3"/>
      <c r="L159" s="35"/>
      <c r="M159" s="3"/>
      <c r="N159" s="3"/>
      <c r="O159" s="35"/>
      <c r="P159" s="3"/>
      <c r="Q159" s="3"/>
      <c r="R159" s="35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6"/>
      <c r="CH159" s="36"/>
      <c r="CI159" s="36"/>
      <c r="CJ159" s="3"/>
      <c r="CK159" s="3"/>
      <c r="CL159" s="3"/>
      <c r="CM159" s="37"/>
      <c r="CN159" s="38"/>
      <c r="CP159" s="3"/>
      <c r="CQ159" s="3"/>
      <c r="CR159" s="3"/>
      <c r="CT159" s="39"/>
      <c r="CV159" s="36"/>
      <c r="CX159" s="3"/>
      <c r="CY159" s="3"/>
      <c r="CZ159" s="3"/>
      <c r="DA159" s="3"/>
      <c r="DB159" s="3"/>
      <c r="DC159" s="36"/>
      <c r="DE159" s="3"/>
      <c r="DF159" s="3"/>
      <c r="DG159" s="36"/>
      <c r="DI159" s="3"/>
      <c r="DJ159" s="36"/>
      <c r="DK159" s="3"/>
      <c r="DL159" s="3"/>
      <c r="DM159" s="3"/>
      <c r="DN159" s="3"/>
      <c r="DV159" s="33"/>
      <c r="DW159" s="33"/>
    </row>
    <row r="160" ht="20.1" customHeight="1" hidden="1" spans="1:127" x14ac:dyDescent="0.25" outlineLevel="1" collapsed="1">
      <c r="A160" s="3"/>
      <c r="B160" s="64" t="s">
        <v>255</v>
      </c>
      <c r="C160" s="33">
        <f>+CV160+DJ160+CI160+DI160</f>
        <v>0</v>
      </c>
      <c r="D160" s="33">
        <f t="shared" ref="D160" si="125">SUM(CX160:DB160)</f>
        <v>0</v>
      </c>
      <c r="E160" s="33">
        <f t="shared" ref="E160" si="126">SUM(DE160:DF160)</f>
        <v>0</v>
      </c>
      <c r="F160" s="3"/>
      <c r="G160" s="3"/>
      <c r="H160" s="3"/>
      <c r="I160" s="3"/>
      <c r="J160" s="3"/>
      <c r="K160" s="3"/>
      <c r="L160" s="35">
        <f t="shared" ref="L160" si="127">SUM(F160:K160)</f>
        <v>0</v>
      </c>
      <c r="M160" s="3"/>
      <c r="N160" s="3"/>
      <c r="O160" s="35">
        <f t="shared" ref="O160" si="128">SUM(F160:K160,M160:N160)</f>
        <v>0</v>
      </c>
      <c r="P160" s="3"/>
      <c r="Q160" s="3"/>
      <c r="R160" s="35">
        <f t="shared" si="51"/>
        <v>0</v>
      </c>
      <c r="S160" s="3"/>
      <c r="T160" s="3"/>
      <c r="U160" s="3"/>
      <c r="V160" s="3"/>
      <c r="W160" s="3"/>
      <c r="X160" s="3"/>
      <c r="Y160" s="3"/>
      <c r="Z160" s="3"/>
      <c r="AA160" s="3"/>
      <c r="AB160" s="35">
        <f t="shared" si="15"/>
        <v>0</v>
      </c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6">
        <f t="shared" ref="CG160" si="129">SUM(AC160:CF160)</f>
        <v>0</v>
      </c>
      <c r="CH160" s="36">
        <f t="shared" ref="CH160" si="130">SUM(V160:AA160,AC160:CF160)</f>
        <v>0</v>
      </c>
      <c r="CI160" s="36">
        <f>SUM(CP160:CR160)</f>
        <v>0</v>
      </c>
      <c r="CJ160" s="3"/>
      <c r="CK160" s="3"/>
      <c r="CL160" s="3"/>
      <c r="CM160" s="37"/>
      <c r="CN160" s="38"/>
      <c r="CP160" s="3"/>
      <c r="CQ160" s="3"/>
      <c r="CR160" s="3"/>
      <c r="CT160" s="39">
        <f>D160+E160+O160+S160+T160</f>
        <v>0</v>
      </c>
      <c r="CV160" s="36">
        <f>SUM(D160,E160,O160,R160,S160,T160,U160,CH160)</f>
        <v>0</v>
      </c>
      <c r="CX160" s="3"/>
      <c r="CY160" s="3"/>
      <c r="CZ160" s="3"/>
      <c r="DA160" s="3"/>
      <c r="DB160" s="3"/>
      <c r="DC160" s="36">
        <f t="shared" si="59"/>
        <v>0</v>
      </c>
      <c r="DE160" s="3"/>
      <c r="DF160" s="3"/>
      <c r="DG160" s="36">
        <f t="shared" si="61"/>
        <v>0</v>
      </c>
      <c r="DI160" s="3"/>
      <c r="DJ160" s="36"/>
      <c r="DK160" s="3"/>
      <c r="DL160" s="3"/>
      <c r="DM160" s="3"/>
      <c r="DN160" s="3"/>
      <c r="DV160" s="33"/>
      <c r="DW160" s="33"/>
    </row>
    <row r="161" ht="20.1" customHeight="1" hidden="1" spans="1:127" x14ac:dyDescent="0.25" outlineLevel="1" collapsed="1">
      <c r="A161" s="3"/>
      <c r="B161" s="65"/>
      <c r="C161" s="33"/>
      <c r="D161" s="33"/>
      <c r="E161" s="33"/>
      <c r="F161" s="3"/>
      <c r="G161" s="3"/>
      <c r="H161" s="3"/>
      <c r="I161" s="3"/>
      <c r="J161" s="3"/>
      <c r="K161" s="3"/>
      <c r="L161" s="35"/>
      <c r="M161" s="3"/>
      <c r="N161" s="3"/>
      <c r="O161" s="35"/>
      <c r="P161" s="3"/>
      <c r="Q161" s="3"/>
      <c r="R161" s="35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6"/>
      <c r="CH161" s="36"/>
      <c r="CI161" s="36"/>
      <c r="CJ161" s="3"/>
      <c r="CK161" s="3"/>
      <c r="CL161" s="3"/>
      <c r="CM161" s="37"/>
      <c r="CN161" s="38"/>
      <c r="CP161" s="3"/>
      <c r="CQ161" s="3"/>
      <c r="CR161" s="3"/>
      <c r="CT161" s="39"/>
      <c r="CV161" s="36"/>
      <c r="CX161" s="3"/>
      <c r="CY161" s="3"/>
      <c r="CZ161" s="3"/>
      <c r="DA161" s="3"/>
      <c r="DB161" s="3"/>
      <c r="DC161" s="36"/>
      <c r="DE161" s="3"/>
      <c r="DF161" s="3"/>
      <c r="DG161" s="36"/>
      <c r="DI161" s="3"/>
      <c r="DJ161" s="36"/>
      <c r="DK161" s="3"/>
      <c r="DL161" s="3"/>
      <c r="DM161" s="3"/>
      <c r="DN161" s="3"/>
      <c r="DV161" s="33"/>
      <c r="DW161" s="33"/>
    </row>
    <row r="162" ht="20.1" customHeight="1" hidden="1" spans="1:127" x14ac:dyDescent="0.25" outlineLevel="1" collapsed="1">
      <c r="A162" s="3"/>
      <c r="B162" s="65"/>
      <c r="C162" s="33"/>
      <c r="D162" s="33"/>
      <c r="E162" s="33"/>
      <c r="F162" s="3"/>
      <c r="G162" s="3"/>
      <c r="H162" s="3"/>
      <c r="I162" s="3"/>
      <c r="J162" s="3"/>
      <c r="K162" s="3"/>
      <c r="L162" s="35"/>
      <c r="M162" s="3"/>
      <c r="N162" s="3"/>
      <c r="O162" s="35"/>
      <c r="P162" s="3"/>
      <c r="Q162" s="3"/>
      <c r="R162" s="35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6"/>
      <c r="CH162" s="36"/>
      <c r="CI162" s="36"/>
      <c r="CJ162" s="3"/>
      <c r="CK162" s="3"/>
      <c r="CL162" s="3"/>
      <c r="CM162" s="37"/>
      <c r="CN162" s="38"/>
      <c r="CP162" s="3"/>
      <c r="CQ162" s="3"/>
      <c r="CR162" s="3"/>
      <c r="CT162" s="39"/>
      <c r="CV162" s="36"/>
      <c r="CX162" s="3"/>
      <c r="CY162" s="3"/>
      <c r="CZ162" s="3"/>
      <c r="DA162" s="3"/>
      <c r="DB162" s="3"/>
      <c r="DC162" s="36"/>
      <c r="DE162" s="3"/>
      <c r="DF162" s="3"/>
      <c r="DG162" s="36"/>
      <c r="DI162" s="3"/>
      <c r="DJ162" s="36"/>
      <c r="DK162" s="3"/>
      <c r="DL162" s="3"/>
      <c r="DM162" s="3"/>
      <c r="DN162" s="3"/>
      <c r="DV162" s="33"/>
      <c r="DW162" s="33"/>
    </row>
    <row r="163" ht="20.1" customHeight="1" hidden="1" spans="1:127" x14ac:dyDescent="0.25" outlineLevel="1" collapsed="1">
      <c r="A163" s="3"/>
      <c r="B163" s="65"/>
      <c r="C163" s="33"/>
      <c r="D163" s="33"/>
      <c r="E163" s="33"/>
      <c r="F163" s="3"/>
      <c r="G163" s="3"/>
      <c r="H163" s="3"/>
      <c r="I163" s="3"/>
      <c r="J163" s="3"/>
      <c r="K163" s="3"/>
      <c r="L163" s="35"/>
      <c r="M163" s="3"/>
      <c r="N163" s="3"/>
      <c r="O163" s="35"/>
      <c r="P163" s="3"/>
      <c r="Q163" s="3"/>
      <c r="R163" s="35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6"/>
      <c r="CH163" s="36"/>
      <c r="CI163" s="36"/>
      <c r="CJ163" s="3"/>
      <c r="CK163" s="3"/>
      <c r="CL163" s="3"/>
      <c r="CM163" s="37"/>
      <c r="CN163" s="38"/>
      <c r="CP163" s="3"/>
      <c r="CQ163" s="3"/>
      <c r="CR163" s="3"/>
      <c r="CT163" s="39"/>
      <c r="CV163" s="36"/>
      <c r="CX163" s="3"/>
      <c r="CY163" s="3"/>
      <c r="CZ163" s="3"/>
      <c r="DA163" s="3"/>
      <c r="DB163" s="3"/>
      <c r="DC163" s="36"/>
      <c r="DE163" s="3"/>
      <c r="DF163" s="3"/>
      <c r="DG163" s="36"/>
      <c r="DI163" s="3"/>
      <c r="DJ163" s="36"/>
      <c r="DK163" s="3"/>
      <c r="DL163" s="3"/>
      <c r="DM163" s="3"/>
      <c r="DN163" s="3"/>
      <c r="DV163" s="33"/>
      <c r="DW163" s="33"/>
    </row>
    <row r="164" ht="20.1" customHeight="1" hidden="1" spans="1:127" x14ac:dyDescent="0.25" outlineLevel="1" collapsed="1">
      <c r="A164" s="3"/>
      <c r="B164" s="65"/>
      <c r="C164" s="33"/>
      <c r="D164" s="33"/>
      <c r="E164" s="33"/>
      <c r="F164" s="3"/>
      <c r="G164" s="3"/>
      <c r="H164" s="3"/>
      <c r="I164" s="3"/>
      <c r="J164" s="3"/>
      <c r="K164" s="3"/>
      <c r="L164" s="35"/>
      <c r="M164" s="3"/>
      <c r="N164" s="3"/>
      <c r="O164" s="35"/>
      <c r="P164" s="3"/>
      <c r="Q164" s="3"/>
      <c r="R164" s="35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6"/>
      <c r="CH164" s="36"/>
      <c r="CI164" s="36"/>
      <c r="CJ164" s="3"/>
      <c r="CK164" s="3"/>
      <c r="CL164" s="3"/>
      <c r="CM164" s="37"/>
      <c r="CN164" s="38"/>
      <c r="CP164" s="3"/>
      <c r="CQ164" s="3"/>
      <c r="CR164" s="3"/>
      <c r="CT164" s="39"/>
      <c r="CV164" s="36"/>
      <c r="CX164" s="3"/>
      <c r="CY164" s="3"/>
      <c r="CZ164" s="3"/>
      <c r="DA164" s="3"/>
      <c r="DB164" s="3"/>
      <c r="DC164" s="36"/>
      <c r="DE164" s="3"/>
      <c r="DF164" s="3"/>
      <c r="DG164" s="36"/>
      <c r="DI164" s="3"/>
      <c r="DJ164" s="36"/>
      <c r="DK164" s="3"/>
      <c r="DL164" s="3"/>
      <c r="DM164" s="3"/>
      <c r="DN164" s="3"/>
      <c r="DV164" s="33"/>
      <c r="DW164" s="33"/>
    </row>
    <row r="165" ht="20.1" customHeight="1" hidden="1" spans="1:127" x14ac:dyDescent="0.25" outlineLevel="1" collapsed="1">
      <c r="A165" s="3"/>
      <c r="B165" s="65"/>
      <c r="C165" s="33"/>
      <c r="D165" s="33"/>
      <c r="E165" s="33"/>
      <c r="F165" s="3"/>
      <c r="G165" s="3"/>
      <c r="H165" s="3"/>
      <c r="I165" s="3"/>
      <c r="J165" s="3"/>
      <c r="K165" s="3"/>
      <c r="L165" s="35"/>
      <c r="M165" s="3"/>
      <c r="N165" s="3"/>
      <c r="O165" s="35"/>
      <c r="P165" s="3"/>
      <c r="Q165" s="3"/>
      <c r="R165" s="35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6"/>
      <c r="CH165" s="36"/>
      <c r="CI165" s="36"/>
      <c r="CJ165" s="3"/>
      <c r="CK165" s="3"/>
      <c r="CL165" s="3"/>
      <c r="CM165" s="37"/>
      <c r="CN165" s="38"/>
      <c r="CP165" s="3"/>
      <c r="CQ165" s="3"/>
      <c r="CR165" s="3"/>
      <c r="CT165" s="39"/>
      <c r="CV165" s="36"/>
      <c r="CX165" s="3"/>
      <c r="CY165" s="3"/>
      <c r="CZ165" s="3"/>
      <c r="DA165" s="3"/>
      <c r="DB165" s="3"/>
      <c r="DC165" s="36"/>
      <c r="DE165" s="3"/>
      <c r="DF165" s="3"/>
      <c r="DG165" s="36"/>
      <c r="DI165" s="3"/>
      <c r="DJ165" s="36"/>
      <c r="DK165" s="3"/>
      <c r="DL165" s="3"/>
      <c r="DM165" s="3"/>
      <c r="DN165" s="3"/>
      <c r="DV165" s="33"/>
      <c r="DW165" s="33"/>
    </row>
    <row r="166" ht="20.1" customHeight="1" hidden="1" spans="1:127" x14ac:dyDescent="0.25" outlineLevel="1" collapsed="1">
      <c r="A166" s="3"/>
      <c r="B166" s="64" t="s">
        <v>256</v>
      </c>
      <c r="C166" s="33">
        <f>+CV166+DJ166+CI166+DI166</f>
        <v>0</v>
      </c>
      <c r="D166" s="33">
        <f t="shared" ref="D166" si="131">SUM(CX166:DB166)</f>
        <v>0</v>
      </c>
      <c r="E166" s="33">
        <f t="shared" ref="E166" si="132">SUM(DE166:DF166)</f>
        <v>0</v>
      </c>
      <c r="F166" s="3"/>
      <c r="G166" s="3"/>
      <c r="H166" s="3"/>
      <c r="I166" s="3"/>
      <c r="J166" s="3"/>
      <c r="K166" s="3"/>
      <c r="L166" s="35">
        <f t="shared" ref="L166" si="133">SUM(F166:K166)</f>
        <v>0</v>
      </c>
      <c r="M166" s="3"/>
      <c r="N166" s="3"/>
      <c r="O166" s="35">
        <f t="shared" ref="O166" si="134">SUM(F166:K166,M166:N166)</f>
        <v>0</v>
      </c>
      <c r="P166" s="3"/>
      <c r="Q166" s="3"/>
      <c r="R166" s="35">
        <f t="shared" si="51"/>
        <v>0</v>
      </c>
      <c r="S166" s="3"/>
      <c r="T166" s="3"/>
      <c r="U166" s="3"/>
      <c r="V166" s="3"/>
      <c r="W166" s="3"/>
      <c r="X166" s="3"/>
      <c r="Y166" s="3"/>
      <c r="Z166" s="3"/>
      <c r="AA166" s="3"/>
      <c r="AB166" s="35">
        <f t="shared" si="15"/>
        <v>0</v>
      </c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6">
        <f t="shared" ref="CG166" si="135">SUM(AC166:CF166)</f>
        <v>0</v>
      </c>
      <c r="CH166" s="36">
        <f t="shared" ref="CH166" si="136">SUM(V166:AA166,AC166:CF166)</f>
        <v>0</v>
      </c>
      <c r="CI166" s="36">
        <f>SUM(CP166:CR166)</f>
        <v>0</v>
      </c>
      <c r="CJ166" s="3"/>
      <c r="CK166" s="3"/>
      <c r="CL166" s="3"/>
      <c r="CM166" s="37"/>
      <c r="CN166" s="38"/>
      <c r="CP166" s="3"/>
      <c r="CQ166" s="3"/>
      <c r="CR166" s="3"/>
      <c r="CT166" s="39">
        <f>D166+E166+O166+S166+T166</f>
        <v>0</v>
      </c>
      <c r="CV166" s="36">
        <f>SUM(D166,E166,O166,R166,S166,T166,U166,CH166)</f>
        <v>0</v>
      </c>
      <c r="CX166" s="3"/>
      <c r="CY166" s="3"/>
      <c r="CZ166" s="3"/>
      <c r="DA166" s="3"/>
      <c r="DB166" s="3"/>
      <c r="DC166" s="36">
        <f t="shared" si="59"/>
        <v>0</v>
      </c>
      <c r="DE166" s="3"/>
      <c r="DF166" s="3"/>
      <c r="DG166" s="36">
        <f t="shared" si="61"/>
        <v>0</v>
      </c>
      <c r="DI166" s="3"/>
      <c r="DJ166" s="36"/>
      <c r="DK166" s="3"/>
      <c r="DL166" s="3"/>
      <c r="DM166" s="3"/>
      <c r="DN166" s="3"/>
      <c r="DV166" s="33"/>
      <c r="DW166" s="33"/>
    </row>
    <row r="167" ht="20.1" customHeight="1" hidden="1" spans="1:127" x14ac:dyDescent="0.25" outlineLevel="1" collapsed="1">
      <c r="A167" s="3"/>
      <c r="B167" s="65"/>
      <c r="C167" s="33"/>
      <c r="D167" s="33"/>
      <c r="E167" s="33"/>
      <c r="F167" s="3"/>
      <c r="G167" s="3"/>
      <c r="H167" s="3"/>
      <c r="I167" s="3"/>
      <c r="J167" s="3"/>
      <c r="K167" s="3"/>
      <c r="L167" s="35"/>
      <c r="M167" s="3"/>
      <c r="N167" s="3"/>
      <c r="O167" s="35"/>
      <c r="P167" s="3"/>
      <c r="Q167" s="3"/>
      <c r="R167" s="35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6"/>
      <c r="CH167" s="36"/>
      <c r="CI167" s="36"/>
      <c r="CJ167" s="3"/>
      <c r="CK167" s="3"/>
      <c r="CL167" s="3"/>
      <c r="CM167" s="37"/>
      <c r="CN167" s="38"/>
      <c r="CP167" s="3"/>
      <c r="CQ167" s="3"/>
      <c r="CR167" s="3"/>
      <c r="CT167" s="39"/>
      <c r="CV167" s="36"/>
      <c r="CX167" s="3"/>
      <c r="CY167" s="3"/>
      <c r="CZ167" s="3"/>
      <c r="DA167" s="3"/>
      <c r="DB167" s="3"/>
      <c r="DC167" s="36"/>
      <c r="DE167" s="3"/>
      <c r="DF167" s="3"/>
      <c r="DG167" s="36"/>
      <c r="DI167" s="3"/>
      <c r="DJ167" s="36"/>
      <c r="DK167" s="3"/>
      <c r="DL167" s="3"/>
      <c r="DM167" s="3"/>
      <c r="DN167" s="3"/>
      <c r="DV167" s="33"/>
      <c r="DW167" s="33"/>
    </row>
    <row r="168" ht="20.1" customHeight="1" hidden="1" spans="1:127" x14ac:dyDescent="0.25" outlineLevel="1" collapsed="1">
      <c r="A168" s="3"/>
      <c r="B168" s="65"/>
      <c r="C168" s="33"/>
      <c r="D168" s="33"/>
      <c r="E168" s="33"/>
      <c r="F168" s="3"/>
      <c r="G168" s="3"/>
      <c r="H168" s="3"/>
      <c r="I168" s="3"/>
      <c r="J168" s="3"/>
      <c r="K168" s="3"/>
      <c r="L168" s="35"/>
      <c r="M168" s="3"/>
      <c r="N168" s="3"/>
      <c r="O168" s="35"/>
      <c r="P168" s="3"/>
      <c r="Q168" s="3"/>
      <c r="R168" s="35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6"/>
      <c r="CH168" s="36"/>
      <c r="CI168" s="36"/>
      <c r="CJ168" s="3"/>
      <c r="CK168" s="3"/>
      <c r="CL168" s="3"/>
      <c r="CM168" s="37"/>
      <c r="CN168" s="38"/>
      <c r="CP168" s="3"/>
      <c r="CQ168" s="3"/>
      <c r="CR168" s="3"/>
      <c r="CT168" s="39"/>
      <c r="CV168" s="36"/>
      <c r="CX168" s="3"/>
      <c r="CY168" s="3"/>
      <c r="CZ168" s="3"/>
      <c r="DA168" s="3"/>
      <c r="DB168" s="3"/>
      <c r="DC168" s="36"/>
      <c r="DE168" s="3"/>
      <c r="DF168" s="3"/>
      <c r="DG168" s="36"/>
      <c r="DI168" s="3"/>
      <c r="DJ168" s="36"/>
      <c r="DK168" s="3"/>
      <c r="DL168" s="3"/>
      <c r="DM168" s="3"/>
      <c r="DN168" s="3"/>
      <c r="DV168" s="33"/>
      <c r="DW168" s="33"/>
    </row>
    <row r="169" ht="20.1" customHeight="1" hidden="1" spans="1:127" x14ac:dyDescent="0.25" outlineLevel="1" collapsed="1">
      <c r="A169" s="3"/>
      <c r="B169" s="65"/>
      <c r="C169" s="33"/>
      <c r="D169" s="33"/>
      <c r="E169" s="33"/>
      <c r="F169" s="3"/>
      <c r="G169" s="3"/>
      <c r="H169" s="3"/>
      <c r="I169" s="3"/>
      <c r="J169" s="3"/>
      <c r="K169" s="3"/>
      <c r="L169" s="35"/>
      <c r="M169" s="3"/>
      <c r="N169" s="3"/>
      <c r="O169" s="35"/>
      <c r="P169" s="3"/>
      <c r="Q169" s="3"/>
      <c r="R169" s="35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6"/>
      <c r="CH169" s="36"/>
      <c r="CI169" s="36"/>
      <c r="CJ169" s="3"/>
      <c r="CK169" s="3"/>
      <c r="CL169" s="3"/>
      <c r="CM169" s="37"/>
      <c r="CN169" s="38"/>
      <c r="CP169" s="3"/>
      <c r="CQ169" s="3"/>
      <c r="CR169" s="3"/>
      <c r="CT169" s="39"/>
      <c r="CV169" s="36"/>
      <c r="CX169" s="3"/>
      <c r="CY169" s="3"/>
      <c r="CZ169" s="3"/>
      <c r="DA169" s="3"/>
      <c r="DB169" s="3"/>
      <c r="DC169" s="36"/>
      <c r="DE169" s="3"/>
      <c r="DF169" s="3"/>
      <c r="DG169" s="36"/>
      <c r="DI169" s="3"/>
      <c r="DJ169" s="36"/>
      <c r="DK169" s="3"/>
      <c r="DL169" s="3"/>
      <c r="DM169" s="3"/>
      <c r="DN169" s="3"/>
      <c r="DV169" s="33"/>
      <c r="DW169" s="33"/>
    </row>
    <row r="170" ht="20.1" customHeight="1" hidden="1" spans="1:127" x14ac:dyDescent="0.25" outlineLevel="1" collapsed="1">
      <c r="A170" s="3"/>
      <c r="B170" s="65"/>
      <c r="C170" s="33"/>
      <c r="D170" s="33"/>
      <c r="E170" s="33"/>
      <c r="F170" s="3"/>
      <c r="G170" s="3"/>
      <c r="H170" s="3"/>
      <c r="I170" s="3"/>
      <c r="J170" s="3"/>
      <c r="K170" s="3"/>
      <c r="L170" s="35"/>
      <c r="M170" s="3"/>
      <c r="N170" s="3"/>
      <c r="O170" s="35"/>
      <c r="P170" s="3"/>
      <c r="Q170" s="3"/>
      <c r="R170" s="35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6"/>
      <c r="CH170" s="36"/>
      <c r="CI170" s="36"/>
      <c r="CJ170" s="3"/>
      <c r="CK170" s="3"/>
      <c r="CL170" s="3"/>
      <c r="CM170" s="37"/>
      <c r="CN170" s="38"/>
      <c r="CP170" s="3"/>
      <c r="CQ170" s="3"/>
      <c r="CR170" s="3"/>
      <c r="CT170" s="39"/>
      <c r="CV170" s="36"/>
      <c r="CX170" s="3"/>
      <c r="CY170" s="3"/>
      <c r="CZ170" s="3"/>
      <c r="DA170" s="3"/>
      <c r="DB170" s="3"/>
      <c r="DC170" s="36"/>
      <c r="DE170" s="3"/>
      <c r="DF170" s="3"/>
      <c r="DG170" s="36"/>
      <c r="DI170" s="3"/>
      <c r="DJ170" s="36"/>
      <c r="DK170" s="3"/>
      <c r="DL170" s="3"/>
      <c r="DM170" s="3"/>
      <c r="DN170" s="3"/>
      <c r="DV170" s="33"/>
      <c r="DW170" s="33"/>
    </row>
    <row r="171" ht="20.1" customHeight="1" hidden="1" spans="1:127" x14ac:dyDescent="0.25" outlineLevel="1" collapsed="1">
      <c r="A171" s="3"/>
      <c r="B171" s="65"/>
      <c r="C171" s="33"/>
      <c r="D171" s="33"/>
      <c r="E171" s="33"/>
      <c r="F171" s="3"/>
      <c r="G171" s="3"/>
      <c r="H171" s="3"/>
      <c r="I171" s="3"/>
      <c r="J171" s="3"/>
      <c r="K171" s="3"/>
      <c r="L171" s="35"/>
      <c r="M171" s="3"/>
      <c r="N171" s="3"/>
      <c r="O171" s="35"/>
      <c r="P171" s="3"/>
      <c r="Q171" s="3"/>
      <c r="R171" s="35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6"/>
      <c r="CH171" s="36"/>
      <c r="CI171" s="36"/>
      <c r="CJ171" s="3"/>
      <c r="CK171" s="3"/>
      <c r="CL171" s="3"/>
      <c r="CM171" s="37"/>
      <c r="CN171" s="38"/>
      <c r="CP171" s="3"/>
      <c r="CQ171" s="3"/>
      <c r="CR171" s="3"/>
      <c r="CT171" s="39"/>
      <c r="CV171" s="36"/>
      <c r="CX171" s="3"/>
      <c r="CY171" s="3"/>
      <c r="CZ171" s="3"/>
      <c r="DA171" s="3"/>
      <c r="DB171" s="3"/>
      <c r="DC171" s="36"/>
      <c r="DE171" s="3"/>
      <c r="DF171" s="3"/>
      <c r="DG171" s="36"/>
      <c r="DI171" s="3"/>
      <c r="DJ171" s="36"/>
      <c r="DK171" s="3"/>
      <c r="DL171" s="3"/>
      <c r="DM171" s="3"/>
      <c r="DN171" s="3"/>
      <c r="DV171" s="33"/>
      <c r="DW171" s="33"/>
    </row>
    <row r="172" ht="20.1" customHeight="1" hidden="1" spans="1:127" x14ac:dyDescent="0.25" outlineLevel="1" collapsed="1">
      <c r="A172" s="3"/>
      <c r="B172" s="64" t="s">
        <v>257</v>
      </c>
      <c r="C172" s="33">
        <f>+CV172+DJ172+CI172+DI172</f>
        <v>0</v>
      </c>
      <c r="D172" s="33">
        <f t="shared" ref="D172" si="137">SUM(CX172:DB172)</f>
        <v>0</v>
      </c>
      <c r="E172" s="33">
        <f t="shared" ref="E172" si="138">SUM(DE172:DF172)</f>
        <v>0</v>
      </c>
      <c r="F172" s="3"/>
      <c r="G172" s="3"/>
      <c r="H172" s="3"/>
      <c r="I172" s="3"/>
      <c r="J172" s="3"/>
      <c r="K172" s="3"/>
      <c r="L172" s="35">
        <f t="shared" ref="L172" si="139">SUM(F172:K172)</f>
        <v>0</v>
      </c>
      <c r="M172" s="3"/>
      <c r="N172" s="3"/>
      <c r="O172" s="35">
        <f t="shared" ref="O172" si="140">SUM(F172:K172,M172:N172)</f>
        <v>0</v>
      </c>
      <c r="P172" s="3"/>
      <c r="Q172" s="3"/>
      <c r="R172" s="35">
        <f t="shared" si="51"/>
        <v>0</v>
      </c>
      <c r="S172" s="3"/>
      <c r="T172" s="3"/>
      <c r="U172" s="3"/>
      <c r="V172" s="3"/>
      <c r="W172" s="3"/>
      <c r="X172" s="3"/>
      <c r="Y172" s="3"/>
      <c r="Z172" s="3"/>
      <c r="AA172" s="3"/>
      <c r="AB172" s="35">
        <f t="shared" si="15"/>
        <v>0</v>
      </c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6">
        <f t="shared" ref="CG172" si="141">SUM(AC172:CF172)</f>
        <v>0</v>
      </c>
      <c r="CH172" s="36">
        <f t="shared" ref="CH172" si="142">SUM(V172:AA172,AC172:CF172)</f>
        <v>0</v>
      </c>
      <c r="CI172" s="36">
        <f>SUM(CP172:CR172)</f>
        <v>0</v>
      </c>
      <c r="CJ172" s="3"/>
      <c r="CK172" s="3"/>
      <c r="CL172" s="3"/>
      <c r="CM172" s="37"/>
      <c r="CN172" s="38"/>
      <c r="CP172" s="3"/>
      <c r="CQ172" s="3"/>
      <c r="CR172" s="3"/>
      <c r="CT172" s="39">
        <f>D172+E172+O172+S172+T172</f>
        <v>0</v>
      </c>
      <c r="CV172" s="36">
        <f>SUM(D172,E172,O172,R172,S172,T172,U172,CH172)</f>
        <v>0</v>
      </c>
      <c r="CX172" s="3"/>
      <c r="CY172" s="3"/>
      <c r="CZ172" s="3"/>
      <c r="DA172" s="3"/>
      <c r="DB172" s="3"/>
      <c r="DC172" s="36">
        <f t="shared" si="59"/>
        <v>0</v>
      </c>
      <c r="DE172" s="3"/>
      <c r="DF172" s="3"/>
      <c r="DG172" s="36">
        <f t="shared" si="61"/>
        <v>0</v>
      </c>
      <c r="DI172" s="3"/>
      <c r="DJ172" s="36"/>
      <c r="DK172" s="3"/>
      <c r="DL172" s="3"/>
      <c r="DM172" s="3"/>
      <c r="DN172" s="3"/>
      <c r="DV172" s="33"/>
      <c r="DW172" s="33"/>
    </row>
    <row r="173" ht="20.1" customHeight="1" hidden="1" spans="1:127" x14ac:dyDescent="0.25" outlineLevel="1" collapsed="1">
      <c r="A173" s="3"/>
      <c r="B173" s="65"/>
      <c r="C173" s="33"/>
      <c r="D173" s="33"/>
      <c r="E173" s="33"/>
      <c r="F173" s="3"/>
      <c r="G173" s="3"/>
      <c r="H173" s="3"/>
      <c r="I173" s="3"/>
      <c r="J173" s="3"/>
      <c r="K173" s="3"/>
      <c r="L173" s="35"/>
      <c r="M173" s="3"/>
      <c r="N173" s="3"/>
      <c r="O173" s="35"/>
      <c r="P173" s="3"/>
      <c r="Q173" s="3"/>
      <c r="R173" s="35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6"/>
      <c r="CH173" s="36"/>
      <c r="CI173" s="36"/>
      <c r="CJ173" s="3"/>
      <c r="CK173" s="3"/>
      <c r="CL173" s="3"/>
      <c r="CM173" s="37"/>
      <c r="CN173" s="38"/>
      <c r="CP173" s="3"/>
      <c r="CQ173" s="3"/>
      <c r="CR173" s="3"/>
      <c r="CT173" s="39"/>
      <c r="CV173" s="36"/>
      <c r="CX173" s="3"/>
      <c r="CY173" s="3"/>
      <c r="CZ173" s="3"/>
      <c r="DA173" s="3"/>
      <c r="DB173" s="3"/>
      <c r="DC173" s="36"/>
      <c r="DE173" s="3"/>
      <c r="DF173" s="3"/>
      <c r="DG173" s="36"/>
      <c r="DI173" s="3"/>
      <c r="DJ173" s="36"/>
      <c r="DK173" s="3"/>
      <c r="DL173" s="3"/>
      <c r="DM173" s="3"/>
      <c r="DN173" s="3"/>
      <c r="DV173" s="33"/>
      <c r="DW173" s="33"/>
    </row>
    <row r="174" ht="20.1" customHeight="1" hidden="1" spans="1:127" x14ac:dyDescent="0.25" outlineLevel="1" collapsed="1">
      <c r="A174" s="3"/>
      <c r="B174" s="65"/>
      <c r="C174" s="33"/>
      <c r="D174" s="33"/>
      <c r="E174" s="33"/>
      <c r="F174" s="3"/>
      <c r="G174" s="3"/>
      <c r="H174" s="3"/>
      <c r="I174" s="3"/>
      <c r="J174" s="3"/>
      <c r="K174" s="3"/>
      <c r="L174" s="35"/>
      <c r="M174" s="3"/>
      <c r="N174" s="3"/>
      <c r="O174" s="35"/>
      <c r="P174" s="3"/>
      <c r="Q174" s="3"/>
      <c r="R174" s="35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6"/>
      <c r="CH174" s="36"/>
      <c r="CI174" s="36"/>
      <c r="CJ174" s="3"/>
      <c r="CK174" s="3"/>
      <c r="CL174" s="3"/>
      <c r="CM174" s="37"/>
      <c r="CN174" s="38"/>
      <c r="CP174" s="3"/>
      <c r="CQ174" s="3"/>
      <c r="CR174" s="3"/>
      <c r="CT174" s="39"/>
      <c r="CV174" s="36"/>
      <c r="CX174" s="3"/>
      <c r="CY174" s="3"/>
      <c r="CZ174" s="3"/>
      <c r="DA174" s="3"/>
      <c r="DB174" s="3"/>
      <c r="DC174" s="36"/>
      <c r="DE174" s="3"/>
      <c r="DF174" s="3"/>
      <c r="DG174" s="36"/>
      <c r="DI174" s="3"/>
      <c r="DJ174" s="36"/>
      <c r="DK174" s="3"/>
      <c r="DL174" s="3"/>
      <c r="DM174" s="3"/>
      <c r="DN174" s="3"/>
      <c r="DV174" s="33"/>
      <c r="DW174" s="33"/>
    </row>
    <row r="175" ht="20.1" customHeight="1" hidden="1" spans="1:127" x14ac:dyDescent="0.25" outlineLevel="1" collapsed="1">
      <c r="A175" s="3"/>
      <c r="B175" s="65"/>
      <c r="C175" s="33"/>
      <c r="D175" s="33"/>
      <c r="E175" s="33"/>
      <c r="F175" s="3"/>
      <c r="G175" s="3"/>
      <c r="H175" s="3"/>
      <c r="I175" s="3"/>
      <c r="J175" s="3"/>
      <c r="K175" s="3"/>
      <c r="L175" s="35"/>
      <c r="M175" s="3"/>
      <c r="N175" s="3"/>
      <c r="O175" s="35"/>
      <c r="P175" s="3"/>
      <c r="Q175" s="3"/>
      <c r="R175" s="35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6"/>
      <c r="CH175" s="36"/>
      <c r="CI175" s="36"/>
      <c r="CJ175" s="3"/>
      <c r="CK175" s="3"/>
      <c r="CL175" s="3"/>
      <c r="CM175" s="37"/>
      <c r="CN175" s="38"/>
      <c r="CP175" s="3"/>
      <c r="CQ175" s="3"/>
      <c r="CR175" s="3"/>
      <c r="CT175" s="39"/>
      <c r="CV175" s="36"/>
      <c r="CX175" s="3"/>
      <c r="CY175" s="3"/>
      <c r="CZ175" s="3"/>
      <c r="DA175" s="3"/>
      <c r="DB175" s="3"/>
      <c r="DC175" s="36"/>
      <c r="DE175" s="3"/>
      <c r="DF175" s="3"/>
      <c r="DG175" s="36"/>
      <c r="DI175" s="3"/>
      <c r="DJ175" s="36"/>
      <c r="DK175" s="3"/>
      <c r="DL175" s="3"/>
      <c r="DM175" s="3"/>
      <c r="DN175" s="3"/>
      <c r="DV175" s="33"/>
      <c r="DW175" s="33"/>
    </row>
    <row r="176" ht="20.1" customHeight="1" hidden="1" spans="1:127" x14ac:dyDescent="0.25" outlineLevel="1" collapsed="1">
      <c r="A176" s="3"/>
      <c r="B176" s="65"/>
      <c r="C176" s="33"/>
      <c r="D176" s="33"/>
      <c r="E176" s="33"/>
      <c r="F176" s="3"/>
      <c r="G176" s="3"/>
      <c r="H176" s="3"/>
      <c r="I176" s="3"/>
      <c r="J176" s="3"/>
      <c r="K176" s="3"/>
      <c r="L176" s="35"/>
      <c r="M176" s="3"/>
      <c r="N176" s="3"/>
      <c r="O176" s="35"/>
      <c r="P176" s="3"/>
      <c r="Q176" s="3"/>
      <c r="R176" s="35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6"/>
      <c r="CH176" s="36"/>
      <c r="CI176" s="36"/>
      <c r="CJ176" s="3"/>
      <c r="CK176" s="3"/>
      <c r="CL176" s="3"/>
      <c r="CM176" s="37"/>
      <c r="CN176" s="38"/>
      <c r="CP176" s="3"/>
      <c r="CQ176" s="3"/>
      <c r="CR176" s="3"/>
      <c r="CT176" s="39"/>
      <c r="CV176" s="36"/>
      <c r="CX176" s="3"/>
      <c r="CY176" s="3"/>
      <c r="CZ176" s="3"/>
      <c r="DA176" s="3"/>
      <c r="DB176" s="3"/>
      <c r="DC176" s="36"/>
      <c r="DE176" s="3"/>
      <c r="DF176" s="3"/>
      <c r="DG176" s="36"/>
      <c r="DI176" s="3"/>
      <c r="DJ176" s="36"/>
      <c r="DK176" s="3"/>
      <c r="DL176" s="3"/>
      <c r="DM176" s="3"/>
      <c r="DN176" s="3"/>
      <c r="DV176" s="33"/>
      <c r="DW176" s="33"/>
    </row>
    <row r="177" ht="20.1" customHeight="1" hidden="1" spans="1:127" x14ac:dyDescent="0.25" outlineLevel="1" collapsed="1">
      <c r="A177" s="3"/>
      <c r="B177" s="65"/>
      <c r="C177" s="33"/>
      <c r="D177" s="33"/>
      <c r="E177" s="33"/>
      <c r="F177" s="3"/>
      <c r="G177" s="3"/>
      <c r="H177" s="3"/>
      <c r="I177" s="3"/>
      <c r="J177" s="3"/>
      <c r="K177" s="3"/>
      <c r="L177" s="35"/>
      <c r="M177" s="3"/>
      <c r="N177" s="3"/>
      <c r="O177" s="35"/>
      <c r="P177" s="3"/>
      <c r="Q177" s="3"/>
      <c r="R177" s="35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6"/>
      <c r="CH177" s="36"/>
      <c r="CI177" s="36"/>
      <c r="CJ177" s="3"/>
      <c r="CK177" s="3"/>
      <c r="CL177" s="3"/>
      <c r="CM177" s="37"/>
      <c r="CN177" s="38"/>
      <c r="CP177" s="3"/>
      <c r="CQ177" s="3"/>
      <c r="CR177" s="3"/>
      <c r="CT177" s="39"/>
      <c r="CV177" s="36"/>
      <c r="CX177" s="3"/>
      <c r="CY177" s="3"/>
      <c r="CZ177" s="3"/>
      <c r="DA177" s="3"/>
      <c r="DB177" s="3"/>
      <c r="DC177" s="36"/>
      <c r="DE177" s="3"/>
      <c r="DF177" s="3"/>
      <c r="DG177" s="36"/>
      <c r="DI177" s="3"/>
      <c r="DJ177" s="36"/>
      <c r="DK177" s="3"/>
      <c r="DL177" s="3"/>
      <c r="DM177" s="3"/>
      <c r="DN177" s="3"/>
      <c r="DV177" s="33"/>
      <c r="DW177" s="33"/>
    </row>
    <row r="178" ht="20.1" customHeight="1" hidden="1" spans="1:127" x14ac:dyDescent="0.25" outlineLevel="1" collapsed="1">
      <c r="A178" s="3"/>
      <c r="B178" s="64" t="s">
        <v>258</v>
      </c>
      <c r="C178" s="33">
        <f>+CV178+DJ178+CI178+DI178</f>
        <v>0</v>
      </c>
      <c r="D178" s="33">
        <f t="shared" ref="D178" si="143">SUM(CX178:DB178)</f>
        <v>0</v>
      </c>
      <c r="E178" s="33">
        <f t="shared" ref="E178" si="144">SUM(DE178:DF178)</f>
        <v>0</v>
      </c>
      <c r="F178" s="3"/>
      <c r="G178" s="3"/>
      <c r="H178" s="3"/>
      <c r="I178" s="3"/>
      <c r="J178" s="3"/>
      <c r="K178" s="3"/>
      <c r="L178" s="35">
        <f t="shared" ref="L178" si="145">SUM(F178:K178)</f>
        <v>0</v>
      </c>
      <c r="M178" s="3"/>
      <c r="N178" s="3"/>
      <c r="O178" s="35">
        <f t="shared" ref="O178" si="146">SUM(F178:K178,M178:N178)</f>
        <v>0</v>
      </c>
      <c r="P178" s="3"/>
      <c r="Q178" s="3"/>
      <c r="R178" s="35">
        <f t="shared" si="51"/>
        <v>0</v>
      </c>
      <c r="S178" s="3"/>
      <c r="T178" s="3"/>
      <c r="U178" s="3"/>
      <c r="V178" s="3"/>
      <c r="W178" s="3"/>
      <c r="X178" s="3"/>
      <c r="Y178" s="3"/>
      <c r="Z178" s="3"/>
      <c r="AA178" s="3"/>
      <c r="AB178" s="35">
        <f t="shared" si="15"/>
        <v>0</v>
      </c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6">
        <f t="shared" ref="CG178" si="147">SUM(AC178:CF178)</f>
        <v>0</v>
      </c>
      <c r="CH178" s="36">
        <f t="shared" ref="CH178" si="148">SUM(V178:AA178,AC178:CF178)</f>
        <v>0</v>
      </c>
      <c r="CI178" s="36">
        <f>SUM(CP178:CR178)</f>
        <v>0</v>
      </c>
      <c r="CJ178" s="3"/>
      <c r="CK178" s="3"/>
      <c r="CL178" s="3"/>
      <c r="CM178" s="37"/>
      <c r="CN178" s="38"/>
      <c r="CP178" s="3"/>
      <c r="CQ178" s="3"/>
      <c r="CR178" s="3"/>
      <c r="CT178" s="39">
        <f>D178+E178+O178+S178+T178</f>
        <v>0</v>
      </c>
      <c r="CV178" s="36">
        <f>SUM(D178,E178,O178,R178,S178,T178,U178,CH178)</f>
        <v>0</v>
      </c>
      <c r="CX178" s="3"/>
      <c r="CY178" s="3"/>
      <c r="CZ178" s="3"/>
      <c r="DA178" s="3"/>
      <c r="DB178" s="3"/>
      <c r="DC178" s="36">
        <f t="shared" si="59"/>
        <v>0</v>
      </c>
      <c r="DE178" s="3"/>
      <c r="DF178" s="3"/>
      <c r="DG178" s="36">
        <f t="shared" si="61"/>
        <v>0</v>
      </c>
      <c r="DI178" s="3"/>
      <c r="DJ178" s="36"/>
      <c r="DK178" s="3"/>
      <c r="DL178" s="3"/>
      <c r="DM178" s="3"/>
      <c r="DN178" s="3"/>
      <c r="DV178" s="33"/>
      <c r="DW178" s="33"/>
    </row>
    <row r="179" ht="20.1" customHeight="1" hidden="1" spans="1:127" x14ac:dyDescent="0.25" outlineLevel="1" collapsed="1">
      <c r="A179" s="3"/>
      <c r="B179" s="65"/>
      <c r="C179" s="33"/>
      <c r="D179" s="33"/>
      <c r="E179" s="33"/>
      <c r="F179" s="3"/>
      <c r="G179" s="3"/>
      <c r="H179" s="3"/>
      <c r="I179" s="3"/>
      <c r="J179" s="3"/>
      <c r="K179" s="3"/>
      <c r="L179" s="35"/>
      <c r="M179" s="3"/>
      <c r="N179" s="3"/>
      <c r="O179" s="35"/>
      <c r="P179" s="3"/>
      <c r="Q179" s="3"/>
      <c r="R179" s="35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6"/>
      <c r="CH179" s="36"/>
      <c r="CI179" s="36"/>
      <c r="CJ179" s="3"/>
      <c r="CK179" s="3"/>
      <c r="CL179" s="3"/>
      <c r="CM179" s="37"/>
      <c r="CN179" s="38"/>
      <c r="CP179" s="3"/>
      <c r="CQ179" s="3"/>
      <c r="CR179" s="3"/>
      <c r="CT179" s="39"/>
      <c r="CV179" s="36"/>
      <c r="CX179" s="3"/>
      <c r="CY179" s="3"/>
      <c r="CZ179" s="3"/>
      <c r="DA179" s="3"/>
      <c r="DB179" s="3"/>
      <c r="DC179" s="36"/>
      <c r="DE179" s="3"/>
      <c r="DF179" s="3"/>
      <c r="DG179" s="36"/>
      <c r="DI179" s="3"/>
      <c r="DJ179" s="36"/>
      <c r="DK179" s="3"/>
      <c r="DL179" s="3"/>
      <c r="DM179" s="3"/>
      <c r="DN179" s="3"/>
      <c r="DV179" s="33"/>
      <c r="DW179" s="33"/>
    </row>
    <row r="180" ht="20.1" customHeight="1" hidden="1" spans="1:127" x14ac:dyDescent="0.25" outlineLevel="1" collapsed="1">
      <c r="A180" s="3"/>
      <c r="B180" s="65"/>
      <c r="C180" s="33"/>
      <c r="D180" s="33"/>
      <c r="E180" s="33"/>
      <c r="F180" s="3"/>
      <c r="G180" s="3"/>
      <c r="H180" s="3"/>
      <c r="I180" s="3"/>
      <c r="J180" s="3"/>
      <c r="K180" s="3"/>
      <c r="L180" s="35"/>
      <c r="M180" s="3"/>
      <c r="N180" s="3"/>
      <c r="O180" s="35"/>
      <c r="P180" s="3"/>
      <c r="Q180" s="3"/>
      <c r="R180" s="35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6"/>
      <c r="CH180" s="36"/>
      <c r="CI180" s="36"/>
      <c r="CJ180" s="3"/>
      <c r="CK180" s="3"/>
      <c r="CL180" s="3"/>
      <c r="CM180" s="37"/>
      <c r="CN180" s="38"/>
      <c r="CP180" s="3"/>
      <c r="CQ180" s="3"/>
      <c r="CR180" s="3"/>
      <c r="CT180" s="39"/>
      <c r="CV180" s="36"/>
      <c r="CX180" s="3"/>
      <c r="CY180" s="3"/>
      <c r="CZ180" s="3"/>
      <c r="DA180" s="3"/>
      <c r="DB180" s="3"/>
      <c r="DC180" s="36"/>
      <c r="DE180" s="3"/>
      <c r="DF180" s="3"/>
      <c r="DG180" s="36"/>
      <c r="DI180" s="3"/>
      <c r="DJ180" s="36"/>
      <c r="DK180" s="3"/>
      <c r="DL180" s="3"/>
      <c r="DM180" s="3"/>
      <c r="DN180" s="3"/>
      <c r="DV180" s="33"/>
      <c r="DW180" s="33"/>
    </row>
    <row r="181" ht="20.1" customHeight="1" hidden="1" spans="1:127" x14ac:dyDescent="0.25" outlineLevel="1" collapsed="1">
      <c r="A181" s="3"/>
      <c r="B181" s="65"/>
      <c r="C181" s="33"/>
      <c r="D181" s="33"/>
      <c r="E181" s="33"/>
      <c r="F181" s="3"/>
      <c r="G181" s="3"/>
      <c r="H181" s="3"/>
      <c r="I181" s="3"/>
      <c r="J181" s="3"/>
      <c r="K181" s="3"/>
      <c r="L181" s="35"/>
      <c r="M181" s="3"/>
      <c r="N181" s="3"/>
      <c r="O181" s="35"/>
      <c r="P181" s="3"/>
      <c r="Q181" s="3"/>
      <c r="R181" s="35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6"/>
      <c r="CH181" s="36"/>
      <c r="CI181" s="36"/>
      <c r="CJ181" s="3"/>
      <c r="CK181" s="3"/>
      <c r="CL181" s="3"/>
      <c r="CM181" s="37"/>
      <c r="CN181" s="38"/>
      <c r="CP181" s="3"/>
      <c r="CQ181" s="3"/>
      <c r="CR181" s="3"/>
      <c r="CT181" s="39"/>
      <c r="CV181" s="36"/>
      <c r="CX181" s="3"/>
      <c r="CY181" s="3"/>
      <c r="CZ181" s="3"/>
      <c r="DA181" s="3"/>
      <c r="DB181" s="3"/>
      <c r="DC181" s="36"/>
      <c r="DE181" s="3"/>
      <c r="DF181" s="3"/>
      <c r="DG181" s="36"/>
      <c r="DI181" s="3"/>
      <c r="DJ181" s="36"/>
      <c r="DK181" s="3"/>
      <c r="DL181" s="3"/>
      <c r="DM181" s="3"/>
      <c r="DN181" s="3"/>
      <c r="DV181" s="33"/>
      <c r="DW181" s="33"/>
    </row>
    <row r="182" ht="20.1" customHeight="1" hidden="1" spans="1:127" x14ac:dyDescent="0.25" outlineLevel="1" collapsed="1">
      <c r="A182" s="3"/>
      <c r="B182" s="65"/>
      <c r="C182" s="33"/>
      <c r="D182" s="33"/>
      <c r="E182" s="33"/>
      <c r="F182" s="3"/>
      <c r="G182" s="3"/>
      <c r="H182" s="3"/>
      <c r="I182" s="3"/>
      <c r="J182" s="3"/>
      <c r="K182" s="3"/>
      <c r="L182" s="35"/>
      <c r="M182" s="3"/>
      <c r="N182" s="3"/>
      <c r="O182" s="35"/>
      <c r="P182" s="3"/>
      <c r="Q182" s="3"/>
      <c r="R182" s="35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6"/>
      <c r="CH182" s="36"/>
      <c r="CI182" s="36"/>
      <c r="CJ182" s="3"/>
      <c r="CK182" s="3"/>
      <c r="CL182" s="3"/>
      <c r="CM182" s="37"/>
      <c r="CN182" s="38"/>
      <c r="CP182" s="3"/>
      <c r="CQ182" s="3"/>
      <c r="CR182" s="3"/>
      <c r="CT182" s="39"/>
      <c r="CV182" s="36"/>
      <c r="CX182" s="3"/>
      <c r="CY182" s="3"/>
      <c r="CZ182" s="3"/>
      <c r="DA182" s="3"/>
      <c r="DB182" s="3"/>
      <c r="DC182" s="36"/>
      <c r="DE182" s="3"/>
      <c r="DF182" s="3"/>
      <c r="DG182" s="36"/>
      <c r="DI182" s="3"/>
      <c r="DJ182" s="36"/>
      <c r="DK182" s="3"/>
      <c r="DL182" s="3"/>
      <c r="DM182" s="3"/>
      <c r="DN182" s="3"/>
      <c r="DV182" s="33"/>
      <c r="DW182" s="33"/>
    </row>
    <row r="183" ht="20.1" customHeight="1" hidden="1" spans="1:127" x14ac:dyDescent="0.25" outlineLevel="1" collapsed="1">
      <c r="A183" s="3"/>
      <c r="B183" s="65"/>
      <c r="C183" s="33"/>
      <c r="D183" s="33"/>
      <c r="E183" s="33"/>
      <c r="F183" s="3"/>
      <c r="G183" s="3"/>
      <c r="H183" s="3"/>
      <c r="I183" s="3"/>
      <c r="J183" s="3"/>
      <c r="K183" s="3"/>
      <c r="L183" s="35"/>
      <c r="M183" s="3"/>
      <c r="N183" s="3"/>
      <c r="O183" s="35"/>
      <c r="P183" s="3"/>
      <c r="Q183" s="3"/>
      <c r="R183" s="35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6"/>
      <c r="CH183" s="36"/>
      <c r="CI183" s="36"/>
      <c r="CJ183" s="3"/>
      <c r="CK183" s="3"/>
      <c r="CL183" s="3"/>
      <c r="CM183" s="37"/>
      <c r="CN183" s="38"/>
      <c r="CP183" s="3"/>
      <c r="CQ183" s="3"/>
      <c r="CR183" s="3"/>
      <c r="CT183" s="39"/>
      <c r="CV183" s="36"/>
      <c r="CX183" s="3"/>
      <c r="CY183" s="3"/>
      <c r="CZ183" s="3"/>
      <c r="DA183" s="3"/>
      <c r="DB183" s="3"/>
      <c r="DC183" s="36"/>
      <c r="DE183" s="3"/>
      <c r="DF183" s="3"/>
      <c r="DG183" s="36"/>
      <c r="DI183" s="3"/>
      <c r="DJ183" s="36"/>
      <c r="DK183" s="3"/>
      <c r="DL183" s="3"/>
      <c r="DM183" s="3"/>
      <c r="DN183" s="3"/>
      <c r="DV183" s="33"/>
      <c r="DW183" s="33"/>
    </row>
    <row r="184" ht="20.1" customHeight="1" hidden="1" spans="1:127" x14ac:dyDescent="0.25" outlineLevel="1" collapsed="1">
      <c r="A184" s="3"/>
      <c r="B184" s="64" t="s">
        <v>259</v>
      </c>
      <c r="C184" s="33">
        <f>+CV184+DJ184+CI184+DI184</f>
        <v>0</v>
      </c>
      <c r="D184" s="33">
        <f t="shared" ref="D184" si="149">SUM(CX184:DB184)</f>
        <v>0</v>
      </c>
      <c r="E184" s="33">
        <f t="shared" ref="E184" si="150">SUM(DE184:DF184)</f>
        <v>0</v>
      </c>
      <c r="F184" s="3"/>
      <c r="G184" s="3"/>
      <c r="H184" s="3"/>
      <c r="I184" s="3"/>
      <c r="J184" s="3"/>
      <c r="K184" s="3"/>
      <c r="L184" s="35">
        <f t="shared" ref="L184" si="151">SUM(F184:K184)</f>
        <v>0</v>
      </c>
      <c r="M184" s="3"/>
      <c r="N184" s="3"/>
      <c r="O184" s="35">
        <f t="shared" ref="O184" si="152">SUM(F184:K184,M184:N184)</f>
        <v>0</v>
      </c>
      <c r="P184" s="3"/>
      <c r="Q184" s="3"/>
      <c r="R184" s="35">
        <f t="shared" si="51"/>
        <v>0</v>
      </c>
      <c r="S184" s="3"/>
      <c r="T184" s="3"/>
      <c r="U184" s="3"/>
      <c r="V184" s="3"/>
      <c r="W184" s="3"/>
      <c r="X184" s="3"/>
      <c r="Y184" s="3"/>
      <c r="Z184" s="3"/>
      <c r="AA184" s="3"/>
      <c r="AB184" s="35">
        <f t="shared" si="15"/>
        <v>0</v>
      </c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6">
        <f t="shared" ref="CG184" si="153">SUM(AC184:CF184)</f>
        <v>0</v>
      </c>
      <c r="CH184" s="36">
        <f t="shared" ref="CH184" si="154">SUM(V184:AA184,AC184:CF184)</f>
        <v>0</v>
      </c>
      <c r="CI184" s="36">
        <f>SUM(CP184:CR184)</f>
        <v>0</v>
      </c>
      <c r="CJ184" s="3"/>
      <c r="CK184" s="3"/>
      <c r="CL184" s="3"/>
      <c r="CM184" s="37"/>
      <c r="CN184" s="38"/>
      <c r="CP184" s="3"/>
      <c r="CQ184" s="3"/>
      <c r="CR184" s="3"/>
      <c r="CT184" s="39">
        <f>D184+E184+O184+S184+T184</f>
        <v>0</v>
      </c>
      <c r="CV184" s="36">
        <f>SUM(D184,E184,O184,R184,S184,T184,U184,CH184)</f>
        <v>0</v>
      </c>
      <c r="CX184" s="3"/>
      <c r="CY184" s="3"/>
      <c r="CZ184" s="3"/>
      <c r="DA184" s="3"/>
      <c r="DB184" s="3"/>
      <c r="DC184" s="36">
        <f t="shared" si="59"/>
        <v>0</v>
      </c>
      <c r="DE184" s="3"/>
      <c r="DF184" s="3"/>
      <c r="DG184" s="36">
        <f t="shared" si="61"/>
        <v>0</v>
      </c>
      <c r="DI184" s="3"/>
      <c r="DJ184" s="36"/>
      <c r="DK184" s="3"/>
      <c r="DL184" s="3"/>
      <c r="DM184" s="3"/>
      <c r="DN184" s="3"/>
      <c r="DV184" s="33"/>
      <c r="DW184" s="33"/>
    </row>
    <row r="185" ht="20.1" customHeight="1" hidden="1" spans="1:127" x14ac:dyDescent="0.25" outlineLevel="1" collapsed="1">
      <c r="A185" s="3"/>
      <c r="B185" s="65"/>
      <c r="C185" s="33"/>
      <c r="D185" s="33"/>
      <c r="E185" s="33"/>
      <c r="F185" s="3"/>
      <c r="G185" s="3"/>
      <c r="H185" s="3"/>
      <c r="I185" s="3"/>
      <c r="J185" s="3"/>
      <c r="K185" s="3"/>
      <c r="L185" s="35"/>
      <c r="M185" s="3"/>
      <c r="N185" s="3"/>
      <c r="O185" s="35"/>
      <c r="P185" s="3"/>
      <c r="Q185" s="3"/>
      <c r="R185" s="35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6"/>
      <c r="CH185" s="36"/>
      <c r="CI185" s="36"/>
      <c r="CJ185" s="3"/>
      <c r="CK185" s="3"/>
      <c r="CL185" s="3"/>
      <c r="CM185" s="37"/>
      <c r="CN185" s="38"/>
      <c r="CP185" s="3"/>
      <c r="CQ185" s="3"/>
      <c r="CR185" s="3"/>
      <c r="CT185" s="39"/>
      <c r="CV185" s="36"/>
      <c r="CX185" s="3"/>
      <c r="CY185" s="3"/>
      <c r="CZ185" s="3"/>
      <c r="DA185" s="3"/>
      <c r="DB185" s="3"/>
      <c r="DC185" s="36"/>
      <c r="DE185" s="3"/>
      <c r="DF185" s="3"/>
      <c r="DG185" s="36"/>
      <c r="DI185" s="3"/>
      <c r="DJ185" s="36"/>
      <c r="DK185" s="3"/>
      <c r="DL185" s="3"/>
      <c r="DM185" s="3"/>
      <c r="DN185" s="3"/>
      <c r="DV185" s="33"/>
      <c r="DW185" s="33"/>
    </row>
    <row r="186" ht="20.1" customHeight="1" hidden="1" spans="1:127" x14ac:dyDescent="0.25" outlineLevel="1" collapsed="1">
      <c r="A186" s="3"/>
      <c r="B186" s="65"/>
      <c r="C186" s="33"/>
      <c r="D186" s="33"/>
      <c r="E186" s="33"/>
      <c r="F186" s="3"/>
      <c r="G186" s="3"/>
      <c r="H186" s="3"/>
      <c r="I186" s="3"/>
      <c r="J186" s="3"/>
      <c r="K186" s="3"/>
      <c r="L186" s="35"/>
      <c r="M186" s="3"/>
      <c r="N186" s="3"/>
      <c r="O186" s="35"/>
      <c r="P186" s="3"/>
      <c r="Q186" s="3"/>
      <c r="R186" s="35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6"/>
      <c r="CH186" s="36"/>
      <c r="CI186" s="36"/>
      <c r="CJ186" s="3"/>
      <c r="CK186" s="3"/>
      <c r="CL186" s="3"/>
      <c r="CM186" s="37"/>
      <c r="CN186" s="38"/>
      <c r="CP186" s="3"/>
      <c r="CQ186" s="3"/>
      <c r="CR186" s="3"/>
      <c r="CT186" s="39"/>
      <c r="CV186" s="36"/>
      <c r="CX186" s="3"/>
      <c r="CY186" s="3"/>
      <c r="CZ186" s="3"/>
      <c r="DA186" s="3"/>
      <c r="DB186" s="3"/>
      <c r="DC186" s="36"/>
      <c r="DE186" s="3"/>
      <c r="DF186" s="3"/>
      <c r="DG186" s="36"/>
      <c r="DI186" s="3"/>
      <c r="DJ186" s="36"/>
      <c r="DK186" s="3"/>
      <c r="DL186" s="3"/>
      <c r="DM186" s="3"/>
      <c r="DN186" s="3"/>
      <c r="DV186" s="33"/>
      <c r="DW186" s="33"/>
    </row>
    <row r="187" ht="20.1" customHeight="1" hidden="1" spans="1:127" x14ac:dyDescent="0.25" outlineLevel="1" collapsed="1">
      <c r="A187" s="3"/>
      <c r="B187" s="65"/>
      <c r="C187" s="33"/>
      <c r="D187" s="33"/>
      <c r="E187" s="33"/>
      <c r="F187" s="3"/>
      <c r="G187" s="3"/>
      <c r="H187" s="3"/>
      <c r="I187" s="3"/>
      <c r="J187" s="3"/>
      <c r="K187" s="3"/>
      <c r="L187" s="35"/>
      <c r="M187" s="3"/>
      <c r="N187" s="3"/>
      <c r="O187" s="35"/>
      <c r="P187" s="3"/>
      <c r="Q187" s="3"/>
      <c r="R187" s="35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6"/>
      <c r="CH187" s="36"/>
      <c r="CI187" s="36"/>
      <c r="CJ187" s="3"/>
      <c r="CK187" s="3"/>
      <c r="CL187" s="3"/>
      <c r="CM187" s="37"/>
      <c r="CN187" s="38"/>
      <c r="CP187" s="3"/>
      <c r="CQ187" s="3"/>
      <c r="CR187" s="3"/>
      <c r="CT187" s="39"/>
      <c r="CV187" s="36"/>
      <c r="CX187" s="3"/>
      <c r="CY187" s="3"/>
      <c r="CZ187" s="3"/>
      <c r="DA187" s="3"/>
      <c r="DB187" s="3"/>
      <c r="DC187" s="36"/>
      <c r="DE187" s="3"/>
      <c r="DF187" s="3"/>
      <c r="DG187" s="36"/>
      <c r="DI187" s="3"/>
      <c r="DJ187" s="36"/>
      <c r="DK187" s="3"/>
      <c r="DL187" s="3"/>
      <c r="DM187" s="3"/>
      <c r="DN187" s="3"/>
      <c r="DV187" s="33"/>
      <c r="DW187" s="33"/>
    </row>
    <row r="188" ht="20.1" customHeight="1" hidden="1" spans="1:127" x14ac:dyDescent="0.25" outlineLevel="1" collapsed="1">
      <c r="A188" s="3"/>
      <c r="B188" s="65"/>
      <c r="C188" s="33"/>
      <c r="D188" s="33"/>
      <c r="E188" s="33"/>
      <c r="F188" s="3"/>
      <c r="G188" s="3"/>
      <c r="H188" s="3"/>
      <c r="I188" s="3"/>
      <c r="J188" s="3"/>
      <c r="K188" s="3"/>
      <c r="L188" s="35"/>
      <c r="M188" s="3"/>
      <c r="N188" s="3"/>
      <c r="O188" s="35"/>
      <c r="P188" s="3"/>
      <c r="Q188" s="3"/>
      <c r="R188" s="35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6"/>
      <c r="CH188" s="36"/>
      <c r="CI188" s="36"/>
      <c r="CJ188" s="3"/>
      <c r="CK188" s="3"/>
      <c r="CL188" s="3"/>
      <c r="CM188" s="37"/>
      <c r="CN188" s="38"/>
      <c r="CP188" s="3"/>
      <c r="CQ188" s="3"/>
      <c r="CR188" s="3"/>
      <c r="CT188" s="39"/>
      <c r="CV188" s="36"/>
      <c r="CX188" s="3"/>
      <c r="CY188" s="3"/>
      <c r="CZ188" s="3"/>
      <c r="DA188" s="3"/>
      <c r="DB188" s="3"/>
      <c r="DC188" s="36"/>
      <c r="DE188" s="3"/>
      <c r="DF188" s="3"/>
      <c r="DG188" s="36"/>
      <c r="DI188" s="3"/>
      <c r="DJ188" s="36"/>
      <c r="DK188" s="3"/>
      <c r="DL188" s="3"/>
      <c r="DM188" s="3"/>
      <c r="DN188" s="3"/>
      <c r="DV188" s="33"/>
      <c r="DW188" s="33"/>
    </row>
    <row r="189" ht="20.1" customHeight="1" hidden="1" spans="1:127" x14ac:dyDescent="0.25" outlineLevel="1" collapsed="1">
      <c r="A189" s="3"/>
      <c r="B189" s="65"/>
      <c r="C189" s="33"/>
      <c r="D189" s="33"/>
      <c r="E189" s="33"/>
      <c r="F189" s="3"/>
      <c r="G189" s="3"/>
      <c r="H189" s="3"/>
      <c r="I189" s="3"/>
      <c r="J189" s="3"/>
      <c r="K189" s="3"/>
      <c r="L189" s="35"/>
      <c r="M189" s="3"/>
      <c r="N189" s="3"/>
      <c r="O189" s="35"/>
      <c r="P189" s="3"/>
      <c r="Q189" s="3"/>
      <c r="R189" s="35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6"/>
      <c r="CH189" s="36"/>
      <c r="CI189" s="36"/>
      <c r="CJ189" s="3"/>
      <c r="CK189" s="3"/>
      <c r="CL189" s="3"/>
      <c r="CM189" s="37"/>
      <c r="CN189" s="38"/>
      <c r="CP189" s="3"/>
      <c r="CQ189" s="3"/>
      <c r="CR189" s="3"/>
      <c r="CT189" s="39"/>
      <c r="CV189" s="36"/>
      <c r="CX189" s="3"/>
      <c r="CY189" s="3"/>
      <c r="CZ189" s="3"/>
      <c r="DA189" s="3"/>
      <c r="DB189" s="3"/>
      <c r="DC189" s="36"/>
      <c r="DE189" s="3"/>
      <c r="DF189" s="3"/>
      <c r="DG189" s="36"/>
      <c r="DI189" s="3"/>
      <c r="DJ189" s="36"/>
      <c r="DK189" s="3"/>
      <c r="DL189" s="3"/>
      <c r="DM189" s="3"/>
      <c r="DN189" s="3"/>
      <c r="DV189" s="33"/>
      <c r="DW189" s="33"/>
    </row>
    <row r="190" ht="20.1" customHeight="1" hidden="1" spans="1:127" x14ac:dyDescent="0.25" outlineLevel="1" collapsed="1">
      <c r="A190" s="3"/>
      <c r="B190" s="64" t="s">
        <v>260</v>
      </c>
      <c r="C190" s="33">
        <f>+CV190+DJ190+CI190+DI190</f>
        <v>0</v>
      </c>
      <c r="D190" s="33">
        <f t="shared" ref="D190" si="155">SUM(CX190:DB190)</f>
        <v>0</v>
      </c>
      <c r="E190" s="33">
        <f t="shared" ref="E190" si="156">SUM(DE190:DF190)</f>
        <v>0</v>
      </c>
      <c r="F190" s="3"/>
      <c r="G190" s="3"/>
      <c r="H190" s="3"/>
      <c r="I190" s="3"/>
      <c r="J190" s="3"/>
      <c r="K190" s="3"/>
      <c r="L190" s="35">
        <f t="shared" ref="L190" si="157">SUM(F190:K190)</f>
        <v>0</v>
      </c>
      <c r="M190" s="3"/>
      <c r="N190" s="3"/>
      <c r="O190" s="35">
        <f t="shared" ref="O190" si="158">SUM(F190:K190,M190:N190)</f>
        <v>0</v>
      </c>
      <c r="P190" s="3"/>
      <c r="Q190" s="3"/>
      <c r="R190" s="35">
        <f t="shared" si="51"/>
        <v>0</v>
      </c>
      <c r="S190" s="3"/>
      <c r="T190" s="3"/>
      <c r="U190" s="3"/>
      <c r="V190" s="3"/>
      <c r="W190" s="3"/>
      <c r="X190" s="3"/>
      <c r="Y190" s="3"/>
      <c r="Z190" s="3"/>
      <c r="AA190" s="3"/>
      <c r="AB190" s="35">
        <f t="shared" si="15"/>
        <v>0</v>
      </c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6">
        <f t="shared" ref="CG190" si="159">SUM(AC190:CF190)</f>
        <v>0</v>
      </c>
      <c r="CH190" s="36">
        <f t="shared" ref="CH190" si="160">SUM(V190:AA190,AC190:CF190)</f>
        <v>0</v>
      </c>
      <c r="CI190" s="36">
        <f>SUM(CP190:CR190)</f>
        <v>0</v>
      </c>
      <c r="CJ190" s="3"/>
      <c r="CK190" s="3"/>
      <c r="CL190" s="3"/>
      <c r="CM190" s="37"/>
      <c r="CN190" s="38"/>
      <c r="CP190" s="3"/>
      <c r="CQ190" s="3"/>
      <c r="CR190" s="3"/>
      <c r="CT190" s="39">
        <f>D190+E190+O190+S190+T190</f>
        <v>0</v>
      </c>
      <c r="CV190" s="36">
        <f>SUM(D190,E190,O190,R190,S190,T190,U190,CH190)</f>
        <v>0</v>
      </c>
      <c r="CX190" s="3"/>
      <c r="CY190" s="3"/>
      <c r="CZ190" s="3"/>
      <c r="DA190" s="3"/>
      <c r="DB190" s="3"/>
      <c r="DC190" s="36">
        <f t="shared" si="59"/>
        <v>0</v>
      </c>
      <c r="DE190" s="3"/>
      <c r="DF190" s="3"/>
      <c r="DG190" s="36">
        <f t="shared" si="61"/>
        <v>0</v>
      </c>
      <c r="DI190" s="3"/>
      <c r="DJ190" s="36"/>
      <c r="DK190" s="3"/>
      <c r="DL190" s="3"/>
      <c r="DM190" s="3"/>
      <c r="DN190" s="3"/>
      <c r="DV190" s="33"/>
      <c r="DW190" s="33"/>
    </row>
    <row r="191" ht="20.1" customHeight="1" hidden="1" spans="1:127" x14ac:dyDescent="0.25" outlineLevel="1" collapsed="1">
      <c r="A191" s="3"/>
      <c r="B191" s="65"/>
      <c r="C191" s="33"/>
      <c r="D191" s="33"/>
      <c r="E191" s="33"/>
      <c r="F191" s="3"/>
      <c r="G191" s="3"/>
      <c r="H191" s="3"/>
      <c r="I191" s="3"/>
      <c r="J191" s="3"/>
      <c r="K191" s="3"/>
      <c r="L191" s="35"/>
      <c r="M191" s="3"/>
      <c r="N191" s="3"/>
      <c r="O191" s="35"/>
      <c r="P191" s="3"/>
      <c r="Q191" s="3"/>
      <c r="R191" s="35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6"/>
      <c r="CH191" s="36"/>
      <c r="CI191" s="36"/>
      <c r="CJ191" s="3"/>
      <c r="CK191" s="3"/>
      <c r="CL191" s="3"/>
      <c r="CM191" s="37"/>
      <c r="CN191" s="38"/>
      <c r="CP191" s="3"/>
      <c r="CQ191" s="3"/>
      <c r="CR191" s="3"/>
      <c r="CT191" s="39"/>
      <c r="CV191" s="36"/>
      <c r="CX191" s="3"/>
      <c r="CY191" s="3"/>
      <c r="CZ191" s="3"/>
      <c r="DA191" s="3"/>
      <c r="DB191" s="3"/>
      <c r="DC191" s="36"/>
      <c r="DE191" s="3"/>
      <c r="DF191" s="3"/>
      <c r="DG191" s="36"/>
      <c r="DI191" s="3"/>
      <c r="DJ191" s="36"/>
      <c r="DK191" s="3"/>
      <c r="DL191" s="3"/>
      <c r="DM191" s="3"/>
      <c r="DN191" s="3"/>
      <c r="DV191" s="33"/>
      <c r="DW191" s="33"/>
    </row>
    <row r="192" ht="20.1" customHeight="1" hidden="1" spans="1:127" x14ac:dyDescent="0.25" outlineLevel="1" collapsed="1">
      <c r="A192" s="3"/>
      <c r="B192" s="65"/>
      <c r="C192" s="33"/>
      <c r="D192" s="33"/>
      <c r="E192" s="33"/>
      <c r="F192" s="3"/>
      <c r="G192" s="3"/>
      <c r="H192" s="3"/>
      <c r="I192" s="3"/>
      <c r="J192" s="3"/>
      <c r="K192" s="3"/>
      <c r="L192" s="35"/>
      <c r="M192" s="3"/>
      <c r="N192" s="3"/>
      <c r="O192" s="35"/>
      <c r="P192" s="3"/>
      <c r="Q192" s="3"/>
      <c r="R192" s="35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6"/>
      <c r="CH192" s="36"/>
      <c r="CI192" s="36"/>
      <c r="CJ192" s="3"/>
      <c r="CK192" s="3"/>
      <c r="CL192" s="3"/>
      <c r="CM192" s="37"/>
      <c r="CN192" s="38"/>
      <c r="CP192" s="3"/>
      <c r="CQ192" s="3"/>
      <c r="CR192" s="3"/>
      <c r="CT192" s="39"/>
      <c r="CV192" s="36"/>
      <c r="CX192" s="3"/>
      <c r="CY192" s="3"/>
      <c r="CZ192" s="3"/>
      <c r="DA192" s="3"/>
      <c r="DB192" s="3"/>
      <c r="DC192" s="36"/>
      <c r="DE192" s="3"/>
      <c r="DF192" s="3"/>
      <c r="DG192" s="36"/>
      <c r="DI192" s="3"/>
      <c r="DJ192" s="36"/>
      <c r="DK192" s="3"/>
      <c r="DL192" s="3"/>
      <c r="DM192" s="3"/>
      <c r="DN192" s="3"/>
      <c r="DV192" s="33"/>
      <c r="DW192" s="33"/>
    </row>
    <row r="193" ht="20.1" customHeight="1" hidden="1" spans="1:127" x14ac:dyDescent="0.25" outlineLevel="1" collapsed="1">
      <c r="A193" s="3"/>
      <c r="B193" s="65"/>
      <c r="C193" s="33"/>
      <c r="D193" s="33"/>
      <c r="E193" s="33"/>
      <c r="F193" s="3"/>
      <c r="G193" s="3"/>
      <c r="H193" s="3"/>
      <c r="I193" s="3"/>
      <c r="J193" s="3"/>
      <c r="K193" s="3"/>
      <c r="L193" s="35"/>
      <c r="M193" s="3"/>
      <c r="N193" s="3"/>
      <c r="O193" s="35"/>
      <c r="P193" s="3"/>
      <c r="Q193" s="3"/>
      <c r="R193" s="35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6"/>
      <c r="CH193" s="36"/>
      <c r="CI193" s="36"/>
      <c r="CJ193" s="3"/>
      <c r="CK193" s="3"/>
      <c r="CL193" s="3"/>
      <c r="CM193" s="37"/>
      <c r="CN193" s="38"/>
      <c r="CP193" s="3"/>
      <c r="CQ193" s="3"/>
      <c r="CR193" s="3"/>
      <c r="CT193" s="39"/>
      <c r="CV193" s="36"/>
      <c r="CX193" s="3"/>
      <c r="CY193" s="3"/>
      <c r="CZ193" s="3"/>
      <c r="DA193" s="3"/>
      <c r="DB193" s="3"/>
      <c r="DC193" s="36"/>
      <c r="DE193" s="3"/>
      <c r="DF193" s="3"/>
      <c r="DG193" s="36"/>
      <c r="DI193" s="3"/>
      <c r="DJ193" s="36"/>
      <c r="DK193" s="3"/>
      <c r="DL193" s="3"/>
      <c r="DM193" s="3"/>
      <c r="DN193" s="3"/>
      <c r="DV193" s="33"/>
      <c r="DW193" s="33"/>
    </row>
    <row r="194" ht="20.1" customHeight="1" hidden="1" spans="1:127" x14ac:dyDescent="0.25" outlineLevel="1" collapsed="1">
      <c r="A194" s="3"/>
      <c r="B194" s="65"/>
      <c r="C194" s="33"/>
      <c r="D194" s="33"/>
      <c r="E194" s="33"/>
      <c r="F194" s="3"/>
      <c r="G194" s="3"/>
      <c r="H194" s="3"/>
      <c r="I194" s="3"/>
      <c r="J194" s="3"/>
      <c r="K194" s="3"/>
      <c r="L194" s="35"/>
      <c r="M194" s="3"/>
      <c r="N194" s="3"/>
      <c r="O194" s="35"/>
      <c r="P194" s="3"/>
      <c r="Q194" s="3"/>
      <c r="R194" s="35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6"/>
      <c r="CH194" s="36"/>
      <c r="CI194" s="36"/>
      <c r="CJ194" s="3"/>
      <c r="CK194" s="3"/>
      <c r="CL194" s="3"/>
      <c r="CM194" s="37"/>
      <c r="CN194" s="38"/>
      <c r="CP194" s="3"/>
      <c r="CQ194" s="3"/>
      <c r="CR194" s="3"/>
      <c r="CT194" s="39"/>
      <c r="CV194" s="36"/>
      <c r="CX194" s="3"/>
      <c r="CY194" s="3"/>
      <c r="CZ194" s="3"/>
      <c r="DA194" s="3"/>
      <c r="DB194" s="3"/>
      <c r="DC194" s="36"/>
      <c r="DE194" s="3"/>
      <c r="DF194" s="3"/>
      <c r="DG194" s="36"/>
      <c r="DI194" s="3"/>
      <c r="DJ194" s="36"/>
      <c r="DK194" s="3"/>
      <c r="DL194" s="3"/>
      <c r="DM194" s="3"/>
      <c r="DN194" s="3"/>
      <c r="DV194" s="33"/>
      <c r="DW194" s="33"/>
    </row>
    <row r="195" ht="20.1" customHeight="1" hidden="1" spans="1:127" x14ac:dyDescent="0.25" outlineLevel="1" collapsed="1">
      <c r="A195" s="3"/>
      <c r="B195" s="65"/>
      <c r="C195" s="33"/>
      <c r="D195" s="33"/>
      <c r="E195" s="33"/>
      <c r="F195" s="3"/>
      <c r="G195" s="3"/>
      <c r="H195" s="3"/>
      <c r="I195" s="3"/>
      <c r="J195" s="3"/>
      <c r="K195" s="3"/>
      <c r="L195" s="35"/>
      <c r="M195" s="3"/>
      <c r="N195" s="3"/>
      <c r="O195" s="35"/>
      <c r="P195" s="3"/>
      <c r="Q195" s="3"/>
      <c r="R195" s="35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6"/>
      <c r="CH195" s="36"/>
      <c r="CI195" s="36"/>
      <c r="CJ195" s="3"/>
      <c r="CK195" s="3"/>
      <c r="CL195" s="3"/>
      <c r="CM195" s="37"/>
      <c r="CN195" s="38"/>
      <c r="CP195" s="3"/>
      <c r="CQ195" s="3"/>
      <c r="CR195" s="3"/>
      <c r="CT195" s="39"/>
      <c r="CV195" s="36"/>
      <c r="CX195" s="3"/>
      <c r="CY195" s="3"/>
      <c r="CZ195" s="3"/>
      <c r="DA195" s="3"/>
      <c r="DB195" s="3"/>
      <c r="DC195" s="36"/>
      <c r="DE195" s="3"/>
      <c r="DF195" s="3"/>
      <c r="DG195" s="36"/>
      <c r="DI195" s="3"/>
      <c r="DJ195" s="36"/>
      <c r="DK195" s="3"/>
      <c r="DL195" s="3"/>
      <c r="DM195" s="3"/>
      <c r="DN195" s="3"/>
      <c r="DV195" s="33"/>
      <c r="DW195" s="33"/>
    </row>
    <row r="196" ht="20.1" customHeight="1" hidden="1" spans="1:127" x14ac:dyDescent="0.25" outlineLevel="1" collapsed="1">
      <c r="A196" s="3"/>
      <c r="B196" s="64" t="s">
        <v>261</v>
      </c>
      <c r="C196" s="33">
        <f>+CV196+DJ196+CI196+DI196</f>
        <v>0</v>
      </c>
      <c r="D196" s="33">
        <f t="shared" ref="D196" si="161">SUM(CX196:DB196)</f>
        <v>0</v>
      </c>
      <c r="E196" s="33">
        <f t="shared" ref="E196" si="162">SUM(DE196:DF196)</f>
        <v>0</v>
      </c>
      <c r="F196" s="3"/>
      <c r="G196" s="3"/>
      <c r="H196" s="3"/>
      <c r="I196" s="3"/>
      <c r="J196" s="3"/>
      <c r="K196" s="3"/>
      <c r="L196" s="35">
        <f t="shared" ref="L196" si="163">SUM(F196:K196)</f>
        <v>0</v>
      </c>
      <c r="M196" s="3"/>
      <c r="N196" s="3"/>
      <c r="O196" s="35">
        <f t="shared" ref="O196" si="164">SUM(F196:K196,M196:N196)</f>
        <v>0</v>
      </c>
      <c r="P196" s="3"/>
      <c r="Q196" s="3"/>
      <c r="R196" s="35">
        <f t="shared" si="51"/>
        <v>0</v>
      </c>
      <c r="S196" s="3"/>
      <c r="T196" s="3"/>
      <c r="U196" s="3"/>
      <c r="V196" s="3"/>
      <c r="W196" s="3"/>
      <c r="X196" s="3"/>
      <c r="Y196" s="3"/>
      <c r="Z196" s="3"/>
      <c r="AA196" s="3"/>
      <c r="AB196" s="35">
        <f t="shared" si="15"/>
        <v>0</v>
      </c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6">
        <f t="shared" ref="CG196" si="165">SUM(AC196:CF196)</f>
        <v>0</v>
      </c>
      <c r="CH196" s="36">
        <f t="shared" ref="CH196" si="166">SUM(V196:AA196,AC196:CF196)</f>
        <v>0</v>
      </c>
      <c r="CI196" s="36">
        <f>SUM(CP196:CR196)</f>
        <v>0</v>
      </c>
      <c r="CJ196" s="3"/>
      <c r="CK196" s="3"/>
      <c r="CL196" s="3"/>
      <c r="CM196" s="37"/>
      <c r="CN196" s="38"/>
      <c r="CP196" s="3"/>
      <c r="CQ196" s="3"/>
      <c r="CR196" s="3"/>
      <c r="CT196" s="39">
        <f>D196+E196+O196+S196+T196</f>
        <v>0</v>
      </c>
      <c r="CV196" s="36">
        <f>SUM(D196,E196,O196,R196,S196,T196,U196,CH196)</f>
        <v>0</v>
      </c>
      <c r="CX196" s="3"/>
      <c r="CY196" s="3"/>
      <c r="CZ196" s="3"/>
      <c r="DA196" s="3"/>
      <c r="DB196" s="3"/>
      <c r="DC196" s="36">
        <f t="shared" si="59"/>
        <v>0</v>
      </c>
      <c r="DE196" s="3"/>
      <c r="DF196" s="3"/>
      <c r="DG196" s="36">
        <f t="shared" si="61"/>
        <v>0</v>
      </c>
      <c r="DI196" s="3"/>
      <c r="DJ196" s="36"/>
      <c r="DK196" s="3"/>
      <c r="DL196" s="3"/>
      <c r="DM196" s="3"/>
      <c r="DN196" s="3"/>
      <c r="DV196" s="33"/>
      <c r="DW196" s="33"/>
    </row>
    <row r="197" ht="20.1" customHeight="1" hidden="1" spans="1:127" x14ac:dyDescent="0.25" outlineLevel="1" collapsed="1">
      <c r="A197" s="3"/>
      <c r="B197" s="65"/>
      <c r="C197" s="33"/>
      <c r="D197" s="33"/>
      <c r="E197" s="33"/>
      <c r="F197" s="3"/>
      <c r="G197" s="3"/>
      <c r="H197" s="3"/>
      <c r="I197" s="3"/>
      <c r="J197" s="3"/>
      <c r="K197" s="3"/>
      <c r="L197" s="35"/>
      <c r="M197" s="3"/>
      <c r="N197" s="3"/>
      <c r="O197" s="35"/>
      <c r="P197" s="3"/>
      <c r="Q197" s="3"/>
      <c r="R197" s="35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6"/>
      <c r="CH197" s="36"/>
      <c r="CI197" s="36"/>
      <c r="CJ197" s="3"/>
      <c r="CK197" s="3"/>
      <c r="CL197" s="3"/>
      <c r="CM197" s="37"/>
      <c r="CN197" s="38"/>
      <c r="CP197" s="3"/>
      <c r="CQ197" s="3"/>
      <c r="CR197" s="3"/>
      <c r="CT197" s="39"/>
      <c r="CV197" s="36"/>
      <c r="CX197" s="3"/>
      <c r="CY197" s="3"/>
      <c r="CZ197" s="3"/>
      <c r="DA197" s="3"/>
      <c r="DB197" s="3"/>
      <c r="DC197" s="36"/>
      <c r="DE197" s="3"/>
      <c r="DF197" s="3"/>
      <c r="DG197" s="36"/>
      <c r="DI197" s="3"/>
      <c r="DJ197" s="36"/>
      <c r="DK197" s="3"/>
      <c r="DL197" s="3"/>
      <c r="DM197" s="3"/>
      <c r="DN197" s="3"/>
      <c r="DV197" s="33"/>
      <c r="DW197" s="33"/>
    </row>
    <row r="198" ht="20.1" customHeight="1" hidden="1" spans="1:127" x14ac:dyDescent="0.25" outlineLevel="1" collapsed="1">
      <c r="A198" s="3"/>
      <c r="B198" s="65"/>
      <c r="C198" s="33"/>
      <c r="D198" s="33"/>
      <c r="E198" s="33"/>
      <c r="F198" s="3"/>
      <c r="G198" s="3"/>
      <c r="H198" s="3"/>
      <c r="I198" s="3"/>
      <c r="J198" s="3"/>
      <c r="K198" s="3"/>
      <c r="L198" s="35"/>
      <c r="M198" s="3"/>
      <c r="N198" s="3"/>
      <c r="O198" s="35"/>
      <c r="P198" s="3"/>
      <c r="Q198" s="3"/>
      <c r="R198" s="35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6"/>
      <c r="CH198" s="36"/>
      <c r="CI198" s="36"/>
      <c r="CJ198" s="3"/>
      <c r="CK198" s="3"/>
      <c r="CL198" s="3"/>
      <c r="CM198" s="37"/>
      <c r="CN198" s="38"/>
      <c r="CP198" s="3"/>
      <c r="CQ198" s="3"/>
      <c r="CR198" s="3"/>
      <c r="CT198" s="39"/>
      <c r="CV198" s="36"/>
      <c r="CX198" s="3"/>
      <c r="CY198" s="3"/>
      <c r="CZ198" s="3"/>
      <c r="DA198" s="3"/>
      <c r="DB198" s="3"/>
      <c r="DC198" s="36"/>
      <c r="DE198" s="3"/>
      <c r="DF198" s="3"/>
      <c r="DG198" s="36"/>
      <c r="DI198" s="3"/>
      <c r="DJ198" s="36"/>
      <c r="DK198" s="3"/>
      <c r="DL198" s="3"/>
      <c r="DM198" s="3"/>
      <c r="DN198" s="3"/>
      <c r="DV198" s="33"/>
      <c r="DW198" s="33"/>
    </row>
    <row r="199" ht="20.1" customHeight="1" hidden="1" spans="1:127" x14ac:dyDescent="0.25" outlineLevel="1" collapsed="1">
      <c r="A199" s="3"/>
      <c r="B199" s="65"/>
      <c r="C199" s="33"/>
      <c r="D199" s="33"/>
      <c r="E199" s="33"/>
      <c r="F199" s="3"/>
      <c r="G199" s="3"/>
      <c r="H199" s="3"/>
      <c r="I199" s="3"/>
      <c r="J199" s="3"/>
      <c r="K199" s="3"/>
      <c r="L199" s="35"/>
      <c r="M199" s="3"/>
      <c r="N199" s="3"/>
      <c r="O199" s="35"/>
      <c r="P199" s="3"/>
      <c r="Q199" s="3"/>
      <c r="R199" s="35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6"/>
      <c r="CH199" s="36"/>
      <c r="CI199" s="36"/>
      <c r="CJ199" s="3"/>
      <c r="CK199" s="3"/>
      <c r="CL199" s="3"/>
      <c r="CM199" s="37"/>
      <c r="CN199" s="38"/>
      <c r="CP199" s="3"/>
      <c r="CQ199" s="3"/>
      <c r="CR199" s="3"/>
      <c r="CT199" s="39"/>
      <c r="CV199" s="36"/>
      <c r="CX199" s="3"/>
      <c r="CY199" s="3"/>
      <c r="CZ199" s="3"/>
      <c r="DA199" s="3"/>
      <c r="DB199" s="3"/>
      <c r="DC199" s="36"/>
      <c r="DE199" s="3"/>
      <c r="DF199" s="3"/>
      <c r="DG199" s="36"/>
      <c r="DI199" s="3"/>
      <c r="DJ199" s="36"/>
      <c r="DK199" s="3"/>
      <c r="DL199" s="3"/>
      <c r="DM199" s="3"/>
      <c r="DN199" s="3"/>
      <c r="DV199" s="33"/>
      <c r="DW199" s="33"/>
    </row>
    <row r="200" ht="20.1" customHeight="1" hidden="1" spans="1:127" x14ac:dyDescent="0.25" outlineLevel="1" collapsed="1">
      <c r="A200" s="3"/>
      <c r="B200" s="65"/>
      <c r="C200" s="33"/>
      <c r="D200" s="33"/>
      <c r="E200" s="33"/>
      <c r="F200" s="3"/>
      <c r="G200" s="3"/>
      <c r="H200" s="3"/>
      <c r="I200" s="3"/>
      <c r="J200" s="3"/>
      <c r="K200" s="3"/>
      <c r="L200" s="35"/>
      <c r="M200" s="3"/>
      <c r="N200" s="3"/>
      <c r="O200" s="35"/>
      <c r="P200" s="3"/>
      <c r="Q200" s="3"/>
      <c r="R200" s="35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6"/>
      <c r="CH200" s="36"/>
      <c r="CI200" s="36"/>
      <c r="CJ200" s="3"/>
      <c r="CK200" s="3"/>
      <c r="CL200" s="3"/>
      <c r="CM200" s="37"/>
      <c r="CN200" s="38"/>
      <c r="CP200" s="3"/>
      <c r="CQ200" s="3"/>
      <c r="CR200" s="3"/>
      <c r="CT200" s="39"/>
      <c r="CV200" s="36"/>
      <c r="CX200" s="3"/>
      <c r="CY200" s="3"/>
      <c r="CZ200" s="3"/>
      <c r="DA200" s="3"/>
      <c r="DB200" s="3"/>
      <c r="DC200" s="36"/>
      <c r="DE200" s="3"/>
      <c r="DF200" s="3"/>
      <c r="DG200" s="36"/>
      <c r="DI200" s="3"/>
      <c r="DJ200" s="36"/>
      <c r="DK200" s="3"/>
      <c r="DL200" s="3"/>
      <c r="DM200" s="3"/>
      <c r="DN200" s="3"/>
      <c r="DV200" s="33"/>
      <c r="DW200" s="33"/>
    </row>
    <row r="201" ht="20.1" customHeight="1" hidden="1" spans="1:127" x14ac:dyDescent="0.25" outlineLevel="1" collapsed="1">
      <c r="A201" s="3"/>
      <c r="B201" s="65"/>
      <c r="C201" s="33"/>
      <c r="D201" s="33"/>
      <c r="E201" s="33"/>
      <c r="F201" s="3"/>
      <c r="G201" s="3"/>
      <c r="H201" s="3"/>
      <c r="I201" s="3"/>
      <c r="J201" s="3"/>
      <c r="K201" s="3"/>
      <c r="L201" s="35"/>
      <c r="M201" s="3"/>
      <c r="N201" s="3"/>
      <c r="O201" s="35"/>
      <c r="P201" s="3"/>
      <c r="Q201" s="3"/>
      <c r="R201" s="35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6"/>
      <c r="CH201" s="36"/>
      <c r="CI201" s="36"/>
      <c r="CJ201" s="3"/>
      <c r="CK201" s="3"/>
      <c r="CL201" s="3"/>
      <c r="CM201" s="37"/>
      <c r="CN201" s="38"/>
      <c r="CP201" s="3"/>
      <c r="CQ201" s="3"/>
      <c r="CR201" s="3"/>
      <c r="CT201" s="39"/>
      <c r="CV201" s="36"/>
      <c r="CX201" s="3"/>
      <c r="CY201" s="3"/>
      <c r="CZ201" s="3"/>
      <c r="DA201" s="3"/>
      <c r="DB201" s="3"/>
      <c r="DC201" s="36"/>
      <c r="DE201" s="3"/>
      <c r="DF201" s="3"/>
      <c r="DG201" s="36"/>
      <c r="DI201" s="3"/>
      <c r="DJ201" s="36"/>
      <c r="DK201" s="3"/>
      <c r="DL201" s="3"/>
      <c r="DM201" s="3"/>
      <c r="DN201" s="3"/>
      <c r="DV201" s="33"/>
      <c r="DW201" s="33"/>
    </row>
    <row r="202" ht="20.1" customHeight="1" hidden="1" spans="1:127" x14ac:dyDescent="0.25" outlineLevel="1" collapsed="1">
      <c r="A202" s="32">
        <f>+A146+1</f>
        <v>6</v>
      </c>
      <c r="B202" s="19" t="s">
        <v>262</v>
      </c>
      <c r="C202" s="33">
        <f>+CV202+DJ202+CI202+DI202</f>
        <v>0</v>
      </c>
      <c r="D202" s="33">
        <f t="shared" si="43"/>
        <v>0</v>
      </c>
      <c r="E202" s="33">
        <f t="shared" si="44"/>
        <v>0</v>
      </c>
      <c r="F202" s="34"/>
      <c r="G202" s="34"/>
      <c r="H202" s="34"/>
      <c r="I202" s="34"/>
      <c r="J202" s="34"/>
      <c r="K202" s="34"/>
      <c r="L202" s="35">
        <f>SUM(F202:K202)</f>
        <v>0</v>
      </c>
      <c r="M202" s="34"/>
      <c r="N202" s="34"/>
      <c r="O202" s="35">
        <f t="shared" si="49"/>
        <v>0</v>
      </c>
      <c r="P202" s="34"/>
      <c r="Q202" s="34"/>
      <c r="R202" s="35">
        <f t="shared" ref="R202:R218" si="167">SUM(P202:Q202)</f>
        <v>0</v>
      </c>
      <c r="S202" s="34"/>
      <c r="T202" s="34"/>
      <c r="U202" s="34"/>
      <c r="V202" s="34"/>
      <c r="W202" s="34"/>
      <c r="X202" s="34"/>
      <c r="Y202" s="34"/>
      <c r="Z202" s="34"/>
      <c r="AA202" s="34"/>
      <c r="AB202" s="35">
        <f t="shared" si="15"/>
        <v>0</v>
      </c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5">
        <f t="shared" si="55"/>
        <v>0</v>
      </c>
      <c r="CH202" s="36">
        <f t="shared" si="70"/>
        <v>0</v>
      </c>
      <c r="CI202" s="36">
        <f>SUM(CP202:CR202)</f>
        <v>0</v>
      </c>
      <c r="CJ202" s="34"/>
      <c r="CK202" s="34"/>
      <c r="CL202" s="34"/>
      <c r="CM202" s="37">
        <v>-419</v>
      </c>
      <c r="CN202" s="38">
        <v>-338</v>
      </c>
      <c r="CP202" s="34"/>
      <c r="CQ202" s="34"/>
      <c r="CR202" s="34"/>
      <c r="CT202" s="39">
        <f>D202+E202+O202+S202+T202</f>
        <v>0</v>
      </c>
      <c r="CV202" s="36">
        <f>SUM(D202,E202,O202,R202,S202,T202,U202,CH202)</f>
        <v>0</v>
      </c>
      <c r="CX202" s="34"/>
      <c r="CY202" s="34"/>
      <c r="CZ202" s="34"/>
      <c r="DA202" s="34"/>
      <c r="DB202" s="34"/>
      <c r="DC202" s="36">
        <f t="shared" si="59"/>
        <v>0</v>
      </c>
      <c r="DE202" s="34"/>
      <c r="DF202" s="34"/>
      <c r="DG202" s="36">
        <f t="shared" si="61"/>
        <v>0</v>
      </c>
      <c r="DI202" s="34"/>
      <c r="DJ202" s="36">
        <f>SUM(DK202:DN202)</f>
        <v>0</v>
      </c>
      <c r="DK202" s="34"/>
      <c r="DL202" s="34"/>
      <c r="DM202" s="34"/>
      <c r="DN202" s="34"/>
      <c r="DV202" s="33">
        <f>$C202</f>
        <v>0</v>
      </c>
      <c r="DW202" s="33">
        <f>$C202</f>
        <v>0</v>
      </c>
    </row>
    <row r="203" ht="20.1" customHeight="1" hidden="1" spans="1:127" x14ac:dyDescent="0.25" outlineLevel="1" collapsed="1">
      <c r="A203" s="3"/>
      <c r="B203" s="61" t="str">
        <f>"Detail: "&amp;B202</f>
        <v>Detail: Other Capital</v>
      </c>
      <c r="C203" s="50"/>
      <c r="D203" s="50"/>
      <c r="E203" s="50"/>
      <c r="F203" s="34"/>
      <c r="G203" s="34"/>
      <c r="H203" s="34"/>
      <c r="I203" s="34"/>
      <c r="J203" s="34"/>
      <c r="K203" s="34"/>
      <c r="L203" s="3"/>
      <c r="M203" s="34"/>
      <c r="N203" s="34"/>
      <c r="O203" s="3"/>
      <c r="P203" s="34"/>
      <c r="Q203" s="34"/>
      <c r="R203" s="3"/>
      <c r="S203" s="34"/>
      <c r="T203" s="34"/>
      <c r="U203" s="34"/>
      <c r="V203" s="34"/>
      <c r="W203" s="34"/>
      <c r="X203" s="34"/>
      <c r="Y203" s="34"/>
      <c r="Z203" s="34"/>
      <c r="AA203" s="34"/>
      <c r="AB203" s="3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"/>
      <c r="CH203" s="3"/>
      <c r="CI203" s="3"/>
      <c r="CJ203" s="34"/>
      <c r="CK203" s="34"/>
      <c r="CL203" s="34"/>
      <c r="CM203" s="37"/>
      <c r="CN203" s="38"/>
      <c r="CP203" s="34"/>
      <c r="CQ203" s="34"/>
      <c r="CR203" s="34"/>
      <c r="CT203" s="3"/>
      <c r="CV203" s="3"/>
      <c r="CX203" s="34"/>
      <c r="CY203" s="34"/>
      <c r="CZ203" s="34"/>
      <c r="DA203" s="34"/>
      <c r="DB203" s="34"/>
      <c r="DC203" s="3"/>
      <c r="DE203" s="34"/>
      <c r="DF203" s="34"/>
      <c r="DG203" s="3"/>
      <c r="DI203" s="34"/>
      <c r="DJ203" s="3"/>
      <c r="DK203" s="34"/>
      <c r="DL203" s="34"/>
      <c r="DM203" s="34"/>
      <c r="DN203" s="34"/>
      <c r="DV203" s="50"/>
      <c r="DW203" s="50"/>
    </row>
    <row r="204" ht="20.1" customHeight="1" hidden="1" spans="1:127" x14ac:dyDescent="0.25" outlineLevel="1" collapsed="1">
      <c r="A204" s="3"/>
      <c r="B204" s="62"/>
      <c r="C204" s="33"/>
      <c r="D204" s="33"/>
      <c r="E204" s="33"/>
      <c r="F204" s="34"/>
      <c r="G204" s="34"/>
      <c r="H204" s="34"/>
      <c r="I204" s="34"/>
      <c r="J204" s="34"/>
      <c r="K204" s="34"/>
      <c r="L204" s="35"/>
      <c r="M204" s="34"/>
      <c r="N204" s="34"/>
      <c r="O204" s="35"/>
      <c r="P204" s="34"/>
      <c r="Q204" s="34"/>
      <c r="R204" s="35"/>
      <c r="S204" s="34"/>
      <c r="T204" s="34"/>
      <c r="U204" s="34"/>
      <c r="V204" s="34"/>
      <c r="W204" s="34"/>
      <c r="X204" s="34"/>
      <c r="Y204" s="34"/>
      <c r="Z204" s="34"/>
      <c r="AA204" s="34"/>
      <c r="AB204" s="35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5"/>
      <c r="CH204" s="36"/>
      <c r="CI204" s="36"/>
      <c r="CJ204" s="34"/>
      <c r="CK204" s="34"/>
      <c r="CL204" s="34"/>
      <c r="CM204" s="37"/>
      <c r="CN204" s="38"/>
      <c r="CP204" s="34"/>
      <c r="CQ204" s="34"/>
      <c r="CR204" s="34"/>
      <c r="CT204" s="39"/>
      <c r="CV204" s="36"/>
      <c r="CX204" s="34"/>
      <c r="CY204" s="34"/>
      <c r="CZ204" s="34"/>
      <c r="DA204" s="34"/>
      <c r="DB204" s="34"/>
      <c r="DC204" s="36"/>
      <c r="DE204" s="34"/>
      <c r="DF204" s="34"/>
      <c r="DG204" s="36"/>
      <c r="DI204" s="34"/>
      <c r="DJ204" s="36"/>
      <c r="DK204" s="34"/>
      <c r="DL204" s="34"/>
      <c r="DM204" s="34"/>
      <c r="DN204" s="34"/>
      <c r="DV204" s="33"/>
      <c r="DW204" s="33"/>
    </row>
    <row r="205" ht="20.1" customHeight="1" hidden="1" spans="1:127" x14ac:dyDescent="0.25" outlineLevel="1" collapsed="1">
      <c r="A205" s="3"/>
      <c r="B205" s="62"/>
      <c r="C205" s="33"/>
      <c r="D205" s="33"/>
      <c r="E205" s="33"/>
      <c r="F205" s="34"/>
      <c r="G205" s="34"/>
      <c r="H205" s="34"/>
      <c r="I205" s="34"/>
      <c r="J205" s="34"/>
      <c r="K205" s="34"/>
      <c r="L205" s="35"/>
      <c r="M205" s="34"/>
      <c r="N205" s="34"/>
      <c r="O205" s="35"/>
      <c r="P205" s="34"/>
      <c r="Q205" s="34"/>
      <c r="R205" s="35"/>
      <c r="S205" s="34"/>
      <c r="T205" s="34"/>
      <c r="U205" s="34"/>
      <c r="V205" s="34"/>
      <c r="W205" s="34"/>
      <c r="X205" s="34"/>
      <c r="Y205" s="34"/>
      <c r="Z205" s="34"/>
      <c r="AA205" s="34"/>
      <c r="AB205" s="35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5"/>
      <c r="CH205" s="36"/>
      <c r="CI205" s="36"/>
      <c r="CJ205" s="34"/>
      <c r="CK205" s="34"/>
      <c r="CL205" s="34"/>
      <c r="CM205" s="37"/>
      <c r="CN205" s="38"/>
      <c r="CP205" s="34"/>
      <c r="CQ205" s="34"/>
      <c r="CR205" s="34"/>
      <c r="CT205" s="39"/>
      <c r="CV205" s="36"/>
      <c r="CX205" s="34"/>
      <c r="CY205" s="34"/>
      <c r="CZ205" s="34"/>
      <c r="DA205" s="34"/>
      <c r="DB205" s="34"/>
      <c r="DC205" s="36"/>
      <c r="DE205" s="34"/>
      <c r="DF205" s="34"/>
      <c r="DG205" s="36"/>
      <c r="DI205" s="34"/>
      <c r="DJ205" s="36"/>
      <c r="DK205" s="34"/>
      <c r="DL205" s="34"/>
      <c r="DM205" s="34"/>
      <c r="DN205" s="34"/>
      <c r="DV205" s="33"/>
      <c r="DW205" s="33"/>
    </row>
    <row r="206" ht="20.1" customHeight="1" spans="1:127" x14ac:dyDescent="0.25">
      <c r="A206" s="3">
        <f>+A202+1</f>
        <v>7</v>
      </c>
      <c r="B206" s="19" t="s">
        <v>263</v>
      </c>
      <c r="C206" s="33" t="e">
        <f>+CV206+DJ206+CI206+DI206</f>
        <v>#VALUE!</v>
      </c>
      <c r="D206" s="33" t="e">
        <f t="shared" si="43"/>
        <v>#VALUE!</v>
      </c>
      <c r="E206" s="33" t="e">
        <f t="shared" si="44"/>
        <v>#VALUE!</v>
      </c>
      <c r="F206" s="36" t="e">
        <f t="shared" ref="F206" si="168">+F202+F146+F145+F144+F137</f>
        <v>#VALUE!</v>
      </c>
      <c r="G206" s="36" t="e">
        <f t="shared" ref="G206:K206" si="169">+G202+G146+G145+G144+G137</f>
        <v>#VALUE!</v>
      </c>
      <c r="H206" s="36" t="e">
        <f t="shared" si="169"/>
        <v>#VALUE!</v>
      </c>
      <c r="I206" s="36" t="e">
        <f t="shared" si="169"/>
        <v>#VALUE!</v>
      </c>
      <c r="J206" s="36" t="e">
        <f t="shared" si="169"/>
        <v>#VALUE!</v>
      </c>
      <c r="K206" s="36" t="e">
        <f t="shared" si="169"/>
        <v>#VALUE!</v>
      </c>
      <c r="L206" s="35" t="e">
        <f t="shared" si="47"/>
        <v>#VALUE!</v>
      </c>
      <c r="M206" s="36" t="e">
        <f t="shared" ref="M206:N206" si="170">+M202+M146+M145+M144+M137</f>
        <v>#VALUE!</v>
      </c>
      <c r="N206" s="36" t="e">
        <f t="shared" si="170"/>
        <v>#VALUE!</v>
      </c>
      <c r="O206" s="35" t="e">
        <f t="shared" si="49"/>
        <v>#VALUE!</v>
      </c>
      <c r="P206" s="36" t="e">
        <f t="shared" ref="P206:Q206" si="171">+P202+P146+P145+P144+P137</f>
        <v>#VALUE!</v>
      </c>
      <c r="Q206" s="36" t="e">
        <f t="shared" si="171"/>
        <v>#VALUE!</v>
      </c>
      <c r="R206" s="35" t="e">
        <f t="shared" si="167"/>
        <v>#VALUE!</v>
      </c>
      <c r="S206" s="36" t="e">
        <f t="shared" ref="S206:AA206" si="172">+S202+S146+S145+S144+S137</f>
        <v>#VALUE!</v>
      </c>
      <c r="T206" s="36" t="e">
        <f t="shared" si="172"/>
        <v>#VALUE!</v>
      </c>
      <c r="U206" s="36" t="e">
        <f t="shared" si="172"/>
        <v>#VALUE!</v>
      </c>
      <c r="V206" s="36" t="e">
        <f t="shared" si="172"/>
        <v>#VALUE!</v>
      </c>
      <c r="W206" s="36" t="e">
        <f t="shared" si="172"/>
        <v>#VALUE!</v>
      </c>
      <c r="X206" s="36" t="e">
        <f t="shared" si="172"/>
        <v>#VALUE!</v>
      </c>
      <c r="Y206" s="36" t="e">
        <f t="shared" si="172"/>
        <v>#VALUE!</v>
      </c>
      <c r="Z206" s="36" t="e">
        <f t="shared" si="172"/>
        <v>#VALUE!</v>
      </c>
      <c r="AA206" s="36" t="e">
        <f t="shared" si="172"/>
        <v>#VALUE!</v>
      </c>
      <c r="AB206" s="35" t="e">
        <f>SUM(V206:AA206)</f>
        <v>#VALUE!</v>
      </c>
      <c r="AC206" s="36" t="e">
        <f t="shared" ref="AC206:CF206" si="173">+AC202+AC146+AC145+AC144+AC137</f>
        <v>#VALUE!</v>
      </c>
      <c r="AD206" s="36" t="e">
        <f t="shared" si="173"/>
        <v>#VALUE!</v>
      </c>
      <c r="AE206" s="36" t="e">
        <f t="shared" si="173"/>
        <v>#VALUE!</v>
      </c>
      <c r="AF206" s="36" t="e">
        <f t="shared" si="173"/>
        <v>#VALUE!</v>
      </c>
      <c r="AG206" s="36" t="e">
        <f t="shared" si="173"/>
        <v>#VALUE!</v>
      </c>
      <c r="AH206" s="36" t="e">
        <f t="shared" si="173"/>
        <v>#VALUE!</v>
      </c>
      <c r="AI206" s="36" t="e">
        <f t="shared" si="173"/>
        <v>#VALUE!</v>
      </c>
      <c r="AJ206" s="36" t="e">
        <f t="shared" si="173"/>
        <v>#VALUE!</v>
      </c>
      <c r="AK206" s="36" t="e">
        <f t="shared" si="173"/>
        <v>#VALUE!</v>
      </c>
      <c r="AL206" s="36" t="e">
        <f t="shared" si="173"/>
        <v>#VALUE!</v>
      </c>
      <c r="AM206" s="36" t="e">
        <f t="shared" si="173"/>
        <v>#VALUE!</v>
      </c>
      <c r="AN206" s="36" t="e">
        <f t="shared" si="173"/>
        <v>#VALUE!</v>
      </c>
      <c r="AO206" s="36" t="e">
        <f t="shared" si="173"/>
        <v>#VALUE!</v>
      </c>
      <c r="AP206" s="36" t="e">
        <f t="shared" si="173"/>
        <v>#VALUE!</v>
      </c>
      <c r="AQ206" s="36" t="e">
        <f t="shared" si="173"/>
        <v>#VALUE!</v>
      </c>
      <c r="AR206" s="36" t="e">
        <f t="shared" si="173"/>
        <v>#VALUE!</v>
      </c>
      <c r="AS206" s="36" t="e">
        <f t="shared" si="173"/>
        <v>#VALUE!</v>
      </c>
      <c r="AT206" s="36" t="e">
        <f t="shared" si="173"/>
        <v>#VALUE!</v>
      </c>
      <c r="AU206" s="36" t="e">
        <f t="shared" si="173"/>
        <v>#VALUE!</v>
      </c>
      <c r="AV206" s="36" t="e">
        <f t="shared" si="173"/>
        <v>#VALUE!</v>
      </c>
      <c r="AW206" s="36" t="e">
        <f t="shared" si="173"/>
        <v>#VALUE!</v>
      </c>
      <c r="AX206" s="36" t="e">
        <f t="shared" si="173"/>
        <v>#VALUE!</v>
      </c>
      <c r="AY206" s="36" t="e">
        <f t="shared" si="173"/>
        <v>#VALUE!</v>
      </c>
      <c r="AZ206" s="36" t="e">
        <f t="shared" si="173"/>
        <v>#VALUE!</v>
      </c>
      <c r="BA206" s="36" t="e">
        <f t="shared" si="173"/>
        <v>#VALUE!</v>
      </c>
      <c r="BB206" s="36" t="e">
        <f t="shared" si="173"/>
        <v>#VALUE!</v>
      </c>
      <c r="BC206" s="36" t="e">
        <f t="shared" si="173"/>
        <v>#VALUE!</v>
      </c>
      <c r="BD206" s="36" t="e">
        <f t="shared" si="173"/>
        <v>#VALUE!</v>
      </c>
      <c r="BE206" s="36" t="e">
        <f t="shared" si="173"/>
        <v>#VALUE!</v>
      </c>
      <c r="BF206" s="36" t="e">
        <f t="shared" si="173"/>
        <v>#VALUE!</v>
      </c>
      <c r="BG206" s="36" t="e">
        <f t="shared" si="173"/>
        <v>#VALUE!</v>
      </c>
      <c r="BH206" s="36" t="e">
        <f t="shared" si="173"/>
        <v>#VALUE!</v>
      </c>
      <c r="BI206" s="36" t="e">
        <f t="shared" si="173"/>
        <v>#VALUE!</v>
      </c>
      <c r="BJ206" s="36" t="e">
        <f t="shared" si="173"/>
        <v>#VALUE!</v>
      </c>
      <c r="BK206" s="36" t="e">
        <f t="shared" si="173"/>
        <v>#VALUE!</v>
      </c>
      <c r="BL206" s="36" t="e">
        <f t="shared" si="173"/>
        <v>#VALUE!</v>
      </c>
      <c r="BM206" s="36" t="e">
        <f t="shared" si="173"/>
        <v>#VALUE!</v>
      </c>
      <c r="BN206" s="36" t="e">
        <f t="shared" si="173"/>
        <v>#VALUE!</v>
      </c>
      <c r="BO206" s="36" t="e">
        <f t="shared" si="173"/>
        <v>#VALUE!</v>
      </c>
      <c r="BP206" s="36" t="e">
        <f t="shared" si="173"/>
        <v>#VALUE!</v>
      </c>
      <c r="BQ206" s="36" t="e">
        <f t="shared" si="173"/>
        <v>#VALUE!</v>
      </c>
      <c r="BR206" s="36" t="e">
        <f t="shared" si="173"/>
        <v>#VALUE!</v>
      </c>
      <c r="BS206" s="36" t="e">
        <f t="shared" si="173"/>
        <v>#VALUE!</v>
      </c>
      <c r="BT206" s="36" t="e">
        <f t="shared" si="173"/>
        <v>#VALUE!</v>
      </c>
      <c r="BU206" s="36" t="e">
        <f t="shared" si="173"/>
        <v>#VALUE!</v>
      </c>
      <c r="BV206" s="36" t="e">
        <f t="shared" si="173"/>
        <v>#VALUE!</v>
      </c>
      <c r="BW206" s="36" t="e">
        <f t="shared" si="173"/>
        <v>#VALUE!</v>
      </c>
      <c r="BX206" s="36" t="e">
        <f t="shared" si="173"/>
        <v>#VALUE!</v>
      </c>
      <c r="BY206" s="36" t="e">
        <f t="shared" si="173"/>
        <v>#VALUE!</v>
      </c>
      <c r="BZ206" s="36" t="e">
        <f t="shared" si="173"/>
        <v>#VALUE!</v>
      </c>
      <c r="CA206" s="36" t="e">
        <f t="shared" si="173"/>
        <v>#VALUE!</v>
      </c>
      <c r="CB206" s="36" t="e">
        <f t="shared" si="173"/>
        <v>#VALUE!</v>
      </c>
      <c r="CC206" s="36" t="e">
        <f t="shared" si="173"/>
        <v>#VALUE!</v>
      </c>
      <c r="CD206" s="36" t="e">
        <f t="shared" si="173"/>
        <v>#VALUE!</v>
      </c>
      <c r="CE206" s="36" t="e">
        <f t="shared" si="173"/>
        <v>#VALUE!</v>
      </c>
      <c r="CF206" s="36" t="e">
        <f t="shared" si="173"/>
        <v>#VALUE!</v>
      </c>
      <c r="CG206" s="36" t="e">
        <f t="shared" ref="CG206" si="174">+CG202+CG146+CG145+CG144+CG137</f>
        <v>#VALUE!</v>
      </c>
      <c r="CH206" s="36" t="e">
        <f t="shared" si="70"/>
        <v>#VALUE!</v>
      </c>
      <c r="CI206" s="36" t="e">
        <f>SUM(CP206:CR206)</f>
        <v>#VALUE!</v>
      </c>
      <c r="CJ206" s="36" t="e">
        <f t="shared" ref="CJ206:CL206" si="175">+CJ202+CJ146+CJ145+CJ144+CJ137</f>
        <v>#VALUE!</v>
      </c>
      <c r="CK206" s="36" t="e">
        <f t="shared" si="175"/>
        <v>#VALUE!</v>
      </c>
      <c r="CL206" s="36" t="e">
        <f t="shared" si="175"/>
        <v>#VALUE!</v>
      </c>
      <c r="CM206" s="37" t="e">
        <f>IF(CJ206="","",C206-CJ206)</f>
        <v>#VALUE!</v>
      </c>
      <c r="CN206" s="38" t="e">
        <f>IF(CJ206=0,"",IF(CM206&lt;0,-ABS(CM206/CJ206),ABS(CM206/CJ206)))</f>
        <v>#VALUE!</v>
      </c>
      <c r="CP206" s="36" t="e">
        <f t="shared" ref="CP206:CR206" si="176">+CP202+CP146+CP145+CP144+CP137</f>
        <v>#VALUE!</v>
      </c>
      <c r="CQ206" s="36" t="e">
        <f t="shared" si="176"/>
        <v>#VALUE!</v>
      </c>
      <c r="CR206" s="36" t="e">
        <f t="shared" si="176"/>
        <v>#VALUE!</v>
      </c>
      <c r="CT206" s="39" t="e">
        <f>D206+E206+O206+S206+T206</f>
        <v>#VALUE!</v>
      </c>
      <c r="CV206" s="36" t="e">
        <f>SUM(D206,E206,O206,R206,S206,T206,U206,CH206)</f>
        <v>#VALUE!</v>
      </c>
      <c r="CX206" s="36" t="e">
        <f t="shared" ref="CX206:DB206" si="177">+CX202+CX146+CX145+CX144+CX137</f>
        <v>#VALUE!</v>
      </c>
      <c r="CY206" s="36" t="e">
        <f t="shared" si="177"/>
        <v>#VALUE!</v>
      </c>
      <c r="CZ206" s="36" t="e">
        <f t="shared" si="177"/>
        <v>#VALUE!</v>
      </c>
      <c r="DA206" s="36" t="e">
        <f t="shared" si="177"/>
        <v>#VALUE!</v>
      </c>
      <c r="DB206" s="36" t="e">
        <f t="shared" si="177"/>
        <v>#VALUE!</v>
      </c>
      <c r="DC206" s="36" t="e">
        <f t="shared" si="59"/>
        <v>#VALUE!</v>
      </c>
      <c r="DE206" s="36" t="e">
        <f t="shared" ref="DE206:DF206" si="178">+DE202+DE146+DE145+DE144+DE137</f>
        <v>#VALUE!</v>
      </c>
      <c r="DF206" s="36" t="e">
        <f t="shared" si="178"/>
        <v>#VALUE!</v>
      </c>
      <c r="DG206" s="36" t="e">
        <f t="shared" si="61"/>
        <v>#VALUE!</v>
      </c>
      <c r="DI206" s="36" t="e">
        <f t="shared" ref="DI206" si="179">+DI202+DI146+DI145+DI144+DI137</f>
        <v>#VALUE!</v>
      </c>
      <c r="DJ206" s="36" t="e">
        <f>SUM(DK206:DN206)</f>
        <v>#VALUE!</v>
      </c>
      <c r="DK206" s="36" t="e">
        <f t="shared" ref="DK206:DN206" si="180">+DK202+DK146+DK145+DK144+DK137</f>
        <v>#VALUE!</v>
      </c>
      <c r="DL206" s="36" t="e">
        <f t="shared" si="180"/>
        <v>#VALUE!</v>
      </c>
      <c r="DM206" s="36" t="e">
        <f t="shared" si="180"/>
        <v>#VALUE!</v>
      </c>
      <c r="DN206" s="36" t="e">
        <f t="shared" si="180"/>
        <v>#VALUE!</v>
      </c>
      <c r="DV206" s="33" t="e">
        <f>$C206</f>
        <v>#VALUE!</v>
      </c>
      <c r="DW206" s="33" t="e">
        <f>$C206</f>
        <v>#VALUE!</v>
      </c>
    </row>
    <row r="207" ht="20.1" customHeight="1" spans="1:127" x14ac:dyDescent="0.25">
      <c r="A207" s="3">
        <f t="shared" si="90"/>
        <v>8</v>
      </c>
      <c r="B207" s="19" t="s">
        <v>264</v>
      </c>
      <c r="C207" s="33" t="e">
        <f>+CV207+DJ207+CI207+DI207</f>
        <v>#VALUE!</v>
      </c>
      <c r="D207" s="33" t="e">
        <f t="shared" si="43"/>
        <v>#VALUE!</v>
      </c>
      <c r="E207" s="33" t="e">
        <f t="shared" si="44"/>
        <v>#VALUE!</v>
      </c>
      <c r="F207" s="36" t="e">
        <f t="shared" ref="F207" si="181">-F15</f>
        <v>#VALUE!</v>
      </c>
      <c r="G207" s="36" t="e">
        <f t="shared" ref="G207:K207" si="182">-G15</f>
        <v>#VALUE!</v>
      </c>
      <c r="H207" s="36" t="e">
        <f t="shared" si="182"/>
        <v>#VALUE!</v>
      </c>
      <c r="I207" s="36" t="e">
        <f t="shared" si="182"/>
        <v>#VALUE!</v>
      </c>
      <c r="J207" s="36" t="e">
        <f t="shared" si="182"/>
        <v>#VALUE!</v>
      </c>
      <c r="K207" s="36" t="e">
        <f t="shared" si="182"/>
        <v>#VALUE!</v>
      </c>
      <c r="L207" s="35" t="e">
        <f t="shared" si="47"/>
        <v>#VALUE!</v>
      </c>
      <c r="M207" s="36" t="e">
        <f t="shared" ref="M207:N207" si="183">-M15</f>
        <v>#VALUE!</v>
      </c>
      <c r="N207" s="36" t="e">
        <f t="shared" si="183"/>
        <v>#VALUE!</v>
      </c>
      <c r="O207" s="35" t="e">
        <f t="shared" si="49"/>
        <v>#VALUE!</v>
      </c>
      <c r="P207" s="36" t="e">
        <f t="shared" ref="P207:Q207" si="184">-P15</f>
        <v>#VALUE!</v>
      </c>
      <c r="Q207" s="36" t="e">
        <f t="shared" si="184"/>
        <v>#VALUE!</v>
      </c>
      <c r="R207" s="35" t="e">
        <f t="shared" si="167"/>
        <v>#VALUE!</v>
      </c>
      <c r="S207" s="36" t="e">
        <f t="shared" ref="S207:AA207" si="185">-S15</f>
        <v>#VALUE!</v>
      </c>
      <c r="T207" s="36" t="e">
        <f t="shared" si="185"/>
        <v>#VALUE!</v>
      </c>
      <c r="U207" s="36" t="e">
        <f t="shared" si="185"/>
        <v>#VALUE!</v>
      </c>
      <c r="V207" s="36" t="e">
        <f t="shared" si="185"/>
        <v>#VALUE!</v>
      </c>
      <c r="W207" s="36" t="e">
        <f t="shared" si="185"/>
        <v>#VALUE!</v>
      </c>
      <c r="X207" s="36" t="e">
        <f t="shared" si="185"/>
        <v>#VALUE!</v>
      </c>
      <c r="Y207" s="36" t="e">
        <f t="shared" si="185"/>
        <v>#VALUE!</v>
      </c>
      <c r="Z207" s="36" t="e">
        <f t="shared" si="185"/>
        <v>#VALUE!</v>
      </c>
      <c r="AA207" s="36" t="e">
        <f t="shared" si="185"/>
        <v>#VALUE!</v>
      </c>
      <c r="AB207" s="35" t="e">
        <f t="shared" si="15"/>
        <v>#VALUE!</v>
      </c>
      <c r="AC207" s="36" t="e">
        <f t="shared" ref="AC207:CF207" si="186">-AC15</f>
        <v>#VALUE!</v>
      </c>
      <c r="AD207" s="36" t="e">
        <f t="shared" si="186"/>
        <v>#VALUE!</v>
      </c>
      <c r="AE207" s="36" t="e">
        <f t="shared" si="186"/>
        <v>#VALUE!</v>
      </c>
      <c r="AF207" s="36" t="e">
        <f t="shared" si="186"/>
        <v>#VALUE!</v>
      </c>
      <c r="AG207" s="36" t="e">
        <f t="shared" si="186"/>
        <v>#VALUE!</v>
      </c>
      <c r="AH207" s="36" t="e">
        <f t="shared" si="186"/>
        <v>#VALUE!</v>
      </c>
      <c r="AI207" s="36" t="e">
        <f t="shared" si="186"/>
        <v>#VALUE!</v>
      </c>
      <c r="AJ207" s="36" t="e">
        <f t="shared" si="186"/>
        <v>#VALUE!</v>
      </c>
      <c r="AK207" s="36" t="e">
        <f t="shared" si="186"/>
        <v>#VALUE!</v>
      </c>
      <c r="AL207" s="36" t="e">
        <f t="shared" si="186"/>
        <v>#VALUE!</v>
      </c>
      <c r="AM207" s="36" t="e">
        <f t="shared" si="186"/>
        <v>#VALUE!</v>
      </c>
      <c r="AN207" s="36" t="e">
        <f t="shared" si="186"/>
        <v>#VALUE!</v>
      </c>
      <c r="AO207" s="36" t="e">
        <f t="shared" si="186"/>
        <v>#VALUE!</v>
      </c>
      <c r="AP207" s="36" t="e">
        <f t="shared" si="186"/>
        <v>#VALUE!</v>
      </c>
      <c r="AQ207" s="36" t="e">
        <f t="shared" si="186"/>
        <v>#VALUE!</v>
      </c>
      <c r="AR207" s="36" t="e">
        <f t="shared" si="186"/>
        <v>#VALUE!</v>
      </c>
      <c r="AS207" s="36" t="e">
        <f t="shared" si="186"/>
        <v>#VALUE!</v>
      </c>
      <c r="AT207" s="36" t="e">
        <f t="shared" si="186"/>
        <v>#VALUE!</v>
      </c>
      <c r="AU207" s="36" t="e">
        <f t="shared" si="186"/>
        <v>#VALUE!</v>
      </c>
      <c r="AV207" s="36" t="e">
        <f t="shared" si="186"/>
        <v>#VALUE!</v>
      </c>
      <c r="AW207" s="36" t="e">
        <f t="shared" si="186"/>
        <v>#VALUE!</v>
      </c>
      <c r="AX207" s="36" t="e">
        <f t="shared" si="186"/>
        <v>#VALUE!</v>
      </c>
      <c r="AY207" s="36" t="e">
        <f t="shared" si="186"/>
        <v>#VALUE!</v>
      </c>
      <c r="AZ207" s="36" t="e">
        <f t="shared" si="186"/>
        <v>#VALUE!</v>
      </c>
      <c r="BA207" s="36" t="e">
        <f t="shared" si="186"/>
        <v>#VALUE!</v>
      </c>
      <c r="BB207" s="36" t="e">
        <f t="shared" si="186"/>
        <v>#VALUE!</v>
      </c>
      <c r="BC207" s="36" t="e">
        <f t="shared" si="186"/>
        <v>#VALUE!</v>
      </c>
      <c r="BD207" s="36" t="e">
        <f t="shared" si="186"/>
        <v>#VALUE!</v>
      </c>
      <c r="BE207" s="36" t="e">
        <f t="shared" si="186"/>
        <v>#VALUE!</v>
      </c>
      <c r="BF207" s="36" t="e">
        <f t="shared" si="186"/>
        <v>#VALUE!</v>
      </c>
      <c r="BG207" s="36" t="e">
        <f t="shared" si="186"/>
        <v>#VALUE!</v>
      </c>
      <c r="BH207" s="36" t="e">
        <f t="shared" si="186"/>
        <v>#VALUE!</v>
      </c>
      <c r="BI207" s="36" t="e">
        <f t="shared" si="186"/>
        <v>#VALUE!</v>
      </c>
      <c r="BJ207" s="36" t="e">
        <f t="shared" si="186"/>
        <v>#VALUE!</v>
      </c>
      <c r="BK207" s="36" t="e">
        <f t="shared" si="186"/>
        <v>#VALUE!</v>
      </c>
      <c r="BL207" s="36" t="e">
        <f t="shared" si="186"/>
        <v>#VALUE!</v>
      </c>
      <c r="BM207" s="36" t="e">
        <f t="shared" si="186"/>
        <v>#VALUE!</v>
      </c>
      <c r="BN207" s="36" t="e">
        <f t="shared" si="186"/>
        <v>#VALUE!</v>
      </c>
      <c r="BO207" s="36" t="e">
        <f t="shared" si="186"/>
        <v>#VALUE!</v>
      </c>
      <c r="BP207" s="36" t="e">
        <f t="shared" si="186"/>
        <v>#VALUE!</v>
      </c>
      <c r="BQ207" s="36" t="e">
        <f t="shared" si="186"/>
        <v>#VALUE!</v>
      </c>
      <c r="BR207" s="36" t="e">
        <f t="shared" si="186"/>
        <v>#VALUE!</v>
      </c>
      <c r="BS207" s="36" t="e">
        <f t="shared" si="186"/>
        <v>#VALUE!</v>
      </c>
      <c r="BT207" s="36" t="e">
        <f t="shared" si="186"/>
        <v>#VALUE!</v>
      </c>
      <c r="BU207" s="36" t="e">
        <f t="shared" si="186"/>
        <v>#VALUE!</v>
      </c>
      <c r="BV207" s="36" t="e">
        <f t="shared" si="186"/>
        <v>#VALUE!</v>
      </c>
      <c r="BW207" s="36" t="e">
        <f t="shared" si="186"/>
        <v>#VALUE!</v>
      </c>
      <c r="BX207" s="36" t="e">
        <f t="shared" si="186"/>
        <v>#VALUE!</v>
      </c>
      <c r="BY207" s="36" t="e">
        <f t="shared" si="186"/>
        <v>#VALUE!</v>
      </c>
      <c r="BZ207" s="36" t="e">
        <f t="shared" si="186"/>
        <v>#VALUE!</v>
      </c>
      <c r="CA207" s="36" t="e">
        <f t="shared" si="186"/>
        <v>#VALUE!</v>
      </c>
      <c r="CB207" s="36" t="e">
        <f t="shared" si="186"/>
        <v>#VALUE!</v>
      </c>
      <c r="CC207" s="36" t="e">
        <f t="shared" si="186"/>
        <v>#VALUE!</v>
      </c>
      <c r="CD207" s="36" t="e">
        <f t="shared" si="186"/>
        <v>#VALUE!</v>
      </c>
      <c r="CE207" s="36" t="e">
        <f t="shared" si="186"/>
        <v>#VALUE!</v>
      </c>
      <c r="CF207" s="36" t="e">
        <f t="shared" si="186"/>
        <v>#VALUE!</v>
      </c>
      <c r="CG207" s="36" t="e">
        <f t="shared" si="55"/>
        <v>#VALUE!</v>
      </c>
      <c r="CH207" s="36" t="e">
        <f t="shared" ref="CH207" si="187">SUM(V207:AA207,AC207:CF207)</f>
        <v>#VALUE!</v>
      </c>
      <c r="CI207" s="36" t="e">
        <f>SUM(CP207:CR207)</f>
        <v>#VALUE!</v>
      </c>
      <c r="CJ207" s="36" t="e">
        <f t="shared" ref="CJ207:CL207" si="188">-CJ15</f>
        <v>#VALUE!</v>
      </c>
      <c r="CK207" s="36" t="e">
        <f t="shared" si="188"/>
        <v>#VALUE!</v>
      </c>
      <c r="CL207" s="36" t="e">
        <f t="shared" si="188"/>
        <v>#VALUE!</v>
      </c>
      <c r="CM207" s="37" t="e">
        <f>IF(CJ207="","",C207-CJ207)</f>
        <v>#VALUE!</v>
      </c>
      <c r="CN207" s="38" t="e">
        <f>IF(CJ207=0,"",IF(CM207&lt;0,-ABS(CM207/CJ207),ABS(CM207/CJ207)))</f>
        <v>#VALUE!</v>
      </c>
      <c r="CP207" s="36" t="e">
        <f t="shared" ref="CP207:CR207" si="189">-CP15</f>
        <v>#VALUE!</v>
      </c>
      <c r="CQ207" s="36" t="e">
        <f t="shared" si="189"/>
        <v>#VALUE!</v>
      </c>
      <c r="CR207" s="36" t="e">
        <f t="shared" si="189"/>
        <v>#VALUE!</v>
      </c>
      <c r="CT207" s="39" t="e">
        <f>D207+E207+O207+S207+T207</f>
        <v>#VALUE!</v>
      </c>
      <c r="CV207" s="36" t="e">
        <f>SUM(D207,E207,O207,R207,S207,T207,U207,CH207)</f>
        <v>#VALUE!</v>
      </c>
      <c r="CX207" s="36" t="e">
        <f t="shared" ref="CX207:DB207" si="190">-CX15</f>
        <v>#VALUE!</v>
      </c>
      <c r="CY207" s="36" t="e">
        <f t="shared" si="190"/>
        <v>#VALUE!</v>
      </c>
      <c r="CZ207" s="36" t="e">
        <f t="shared" si="190"/>
        <v>#VALUE!</v>
      </c>
      <c r="DA207" s="36" t="e">
        <f t="shared" si="190"/>
        <v>#VALUE!</v>
      </c>
      <c r="DB207" s="36" t="e">
        <f t="shared" si="190"/>
        <v>#VALUE!</v>
      </c>
      <c r="DC207" s="36" t="e">
        <f t="shared" si="59"/>
        <v>#VALUE!</v>
      </c>
      <c r="DE207" s="36" t="e">
        <f t="shared" ref="DE207:DF207" si="191">-DE15</f>
        <v>#VALUE!</v>
      </c>
      <c r="DF207" s="36" t="e">
        <f t="shared" si="191"/>
        <v>#VALUE!</v>
      </c>
      <c r="DG207" s="36" t="e">
        <f t="shared" si="61"/>
        <v>#VALUE!</v>
      </c>
      <c r="DI207" s="36" t="e">
        <f t="shared" ref="DI207" si="192">-DI15</f>
        <v>#VALUE!</v>
      </c>
      <c r="DJ207" s="36" t="e">
        <f>SUM(DK207:DN207)</f>
        <v>#VALUE!</v>
      </c>
      <c r="DK207" s="36" t="e">
        <f t="shared" ref="DK207:DN207" si="193">-DK15</f>
        <v>#VALUE!</v>
      </c>
      <c r="DL207" s="36" t="e">
        <f t="shared" si="193"/>
        <v>#VALUE!</v>
      </c>
      <c r="DM207" s="36" t="e">
        <f t="shared" si="193"/>
        <v>#VALUE!</v>
      </c>
      <c r="DN207" s="36" t="e">
        <f t="shared" si="193"/>
        <v>#VALUE!</v>
      </c>
      <c r="DV207" s="33" t="e">
        <f>$C207</f>
        <v>#VALUE!</v>
      </c>
      <c r="DW207" s="33" t="e">
        <f>$C207</f>
        <v>#VALUE!</v>
      </c>
    </row>
    <row r="208" ht="20.1" customHeight="1" hidden="1" spans="1:127" x14ac:dyDescent="0.25" outlineLevel="1" collapsed="1">
      <c r="A208" s="3"/>
      <c r="B208" s="61"/>
      <c r="C208" s="50"/>
      <c r="D208" s="50"/>
      <c r="E208" s="50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7"/>
      <c r="CN208" s="38"/>
      <c r="CP208" s="3"/>
      <c r="CQ208" s="3"/>
      <c r="CR208" s="3"/>
      <c r="CT208" s="3"/>
      <c r="CV208" s="3"/>
      <c r="CX208" s="3"/>
      <c r="CY208" s="3"/>
      <c r="CZ208" s="3"/>
      <c r="DA208" s="3"/>
      <c r="DB208" s="3"/>
      <c r="DC208" s="3"/>
      <c r="DE208" s="3"/>
      <c r="DF208" s="3"/>
      <c r="DG208" s="3"/>
      <c r="DI208" s="3"/>
      <c r="DJ208" s="3"/>
      <c r="DK208" s="3"/>
      <c r="DL208" s="3"/>
      <c r="DM208" s="3"/>
      <c r="DN208" s="3"/>
      <c r="DV208" s="50"/>
      <c r="DW208" s="50"/>
    </row>
    <row r="209" ht="20.1" customHeight="1" hidden="1" spans="1:127" x14ac:dyDescent="0.25" outlineLevel="1" collapsed="1">
      <c r="A209" s="3"/>
      <c r="B209" s="62"/>
      <c r="C209" s="33"/>
      <c r="D209" s="33"/>
      <c r="E209" s="33"/>
      <c r="F209" s="3"/>
      <c r="G209" s="3"/>
      <c r="H209" s="3"/>
      <c r="I209" s="3"/>
      <c r="J209" s="3"/>
      <c r="K209" s="3"/>
      <c r="L209" s="35"/>
      <c r="M209" s="3"/>
      <c r="N209" s="3"/>
      <c r="O209" s="35"/>
      <c r="P209" s="3"/>
      <c r="Q209" s="3"/>
      <c r="R209" s="35"/>
      <c r="S209" s="3"/>
      <c r="T209" s="3"/>
      <c r="U209" s="3"/>
      <c r="V209" s="3"/>
      <c r="W209" s="3"/>
      <c r="X209" s="3"/>
      <c r="Y209" s="3"/>
      <c r="Z209" s="3"/>
      <c r="AA209" s="3"/>
      <c r="AB209" s="35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6"/>
      <c r="CH209" s="36"/>
      <c r="CI209" s="36"/>
      <c r="CJ209" s="3"/>
      <c r="CK209" s="3"/>
      <c r="CL209" s="3"/>
      <c r="CM209" s="37"/>
      <c r="CN209" s="38"/>
      <c r="CP209" s="3"/>
      <c r="CQ209" s="3"/>
      <c r="CR209" s="3"/>
      <c r="CT209" s="39"/>
      <c r="CV209" s="36"/>
      <c r="CX209" s="3"/>
      <c r="CY209" s="3"/>
      <c r="CZ209" s="3"/>
      <c r="DA209" s="3"/>
      <c r="DB209" s="3"/>
      <c r="DC209" s="36"/>
      <c r="DE209" s="3"/>
      <c r="DF209" s="3"/>
      <c r="DG209" s="36"/>
      <c r="DI209" s="3"/>
      <c r="DJ209" s="36"/>
      <c r="DK209" s="3"/>
      <c r="DL209" s="3"/>
      <c r="DM209" s="3"/>
      <c r="DN209" s="3"/>
      <c r="DV209" s="33"/>
      <c r="DW209" s="33"/>
    </row>
    <row r="210" ht="20.1" customHeight="1" hidden="1" spans="1:127" x14ac:dyDescent="0.25" outlineLevel="1" collapsed="1">
      <c r="A210" s="3"/>
      <c r="B210" s="62"/>
      <c r="C210" s="33"/>
      <c r="D210" s="33"/>
      <c r="E210" s="33"/>
      <c r="F210" s="3"/>
      <c r="G210" s="3"/>
      <c r="H210" s="3"/>
      <c r="I210" s="3"/>
      <c r="J210" s="3"/>
      <c r="K210" s="3"/>
      <c r="L210" s="35"/>
      <c r="M210" s="3"/>
      <c r="N210" s="3"/>
      <c r="O210" s="35"/>
      <c r="P210" s="3"/>
      <c r="Q210" s="3"/>
      <c r="R210" s="35"/>
      <c r="S210" s="3"/>
      <c r="T210" s="3"/>
      <c r="U210" s="3"/>
      <c r="V210" s="3"/>
      <c r="W210" s="3"/>
      <c r="X210" s="3"/>
      <c r="Y210" s="3"/>
      <c r="Z210" s="3"/>
      <c r="AA210" s="3"/>
      <c r="AB210" s="35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6"/>
      <c r="CH210" s="36"/>
      <c r="CI210" s="36"/>
      <c r="CJ210" s="3"/>
      <c r="CK210" s="3"/>
      <c r="CL210" s="3"/>
      <c r="CM210" s="37"/>
      <c r="CN210" s="38"/>
      <c r="CP210" s="3"/>
      <c r="CQ210" s="3"/>
      <c r="CR210" s="3"/>
      <c r="CT210" s="39"/>
      <c r="CV210" s="36"/>
      <c r="CX210" s="3"/>
      <c r="CY210" s="3"/>
      <c r="CZ210" s="3"/>
      <c r="DA210" s="3"/>
      <c r="DB210" s="3"/>
      <c r="DC210" s="36"/>
      <c r="DE210" s="3"/>
      <c r="DF210" s="3"/>
      <c r="DG210" s="36"/>
      <c r="DI210" s="3"/>
      <c r="DJ210" s="36"/>
      <c r="DK210" s="3"/>
      <c r="DL210" s="3"/>
      <c r="DM210" s="3"/>
      <c r="DN210" s="3"/>
      <c r="DV210" s="33"/>
      <c r="DW210" s="33"/>
    </row>
    <row r="211" ht="20.1" customHeight="1" hidden="1" spans="1:127" x14ac:dyDescent="0.25" outlineLevel="1" collapsed="1">
      <c r="A211" s="3"/>
      <c r="B211" s="62"/>
      <c r="C211" s="33"/>
      <c r="D211" s="33"/>
      <c r="E211" s="33"/>
      <c r="F211" s="3"/>
      <c r="G211" s="3"/>
      <c r="H211" s="3"/>
      <c r="I211" s="3"/>
      <c r="J211" s="3"/>
      <c r="K211" s="3"/>
      <c r="L211" s="35"/>
      <c r="M211" s="3"/>
      <c r="N211" s="3"/>
      <c r="O211" s="35"/>
      <c r="P211" s="3"/>
      <c r="Q211" s="3"/>
      <c r="R211" s="35"/>
      <c r="S211" s="3"/>
      <c r="T211" s="3"/>
      <c r="U211" s="3"/>
      <c r="V211" s="3"/>
      <c r="W211" s="3"/>
      <c r="X211" s="3"/>
      <c r="Y211" s="3"/>
      <c r="Z211" s="3"/>
      <c r="AA211" s="3"/>
      <c r="AB211" s="35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6"/>
      <c r="CH211" s="36"/>
      <c r="CI211" s="36"/>
      <c r="CJ211" s="3"/>
      <c r="CK211" s="3"/>
      <c r="CL211" s="3"/>
      <c r="CM211" s="37"/>
      <c r="CN211" s="38"/>
      <c r="CP211" s="3"/>
      <c r="CQ211" s="3"/>
      <c r="CR211" s="3"/>
      <c r="CT211" s="39"/>
      <c r="CV211" s="36"/>
      <c r="CX211" s="3"/>
      <c r="CY211" s="3"/>
      <c r="CZ211" s="3"/>
      <c r="DA211" s="3"/>
      <c r="DB211" s="3"/>
      <c r="DC211" s="36"/>
      <c r="DE211" s="3"/>
      <c r="DF211" s="3"/>
      <c r="DG211" s="36"/>
      <c r="DI211" s="3"/>
      <c r="DJ211" s="36"/>
      <c r="DK211" s="3"/>
      <c r="DL211" s="3"/>
      <c r="DM211" s="3"/>
      <c r="DN211" s="3"/>
      <c r="DV211" s="33"/>
      <c r="DW211" s="33"/>
    </row>
    <row r="212" ht="20.1" customHeight="1" hidden="1" spans="1:127" x14ac:dyDescent="0.25" outlineLevel="1" collapsed="1">
      <c r="A212" s="3"/>
      <c r="B212" s="62"/>
      <c r="C212" s="33"/>
      <c r="D212" s="33"/>
      <c r="E212" s="33"/>
      <c r="F212" s="3"/>
      <c r="G212" s="3"/>
      <c r="H212" s="3"/>
      <c r="I212" s="3"/>
      <c r="J212" s="3"/>
      <c r="K212" s="3"/>
      <c r="L212" s="35"/>
      <c r="M212" s="3"/>
      <c r="N212" s="3"/>
      <c r="O212" s="35"/>
      <c r="P212" s="3"/>
      <c r="Q212" s="3"/>
      <c r="R212" s="35"/>
      <c r="S212" s="3"/>
      <c r="T212" s="3"/>
      <c r="U212" s="3"/>
      <c r="V212" s="3"/>
      <c r="W212" s="3"/>
      <c r="X212" s="3"/>
      <c r="Y212" s="3"/>
      <c r="Z212" s="3"/>
      <c r="AA212" s="3"/>
      <c r="AB212" s="35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6"/>
      <c r="CH212" s="36"/>
      <c r="CI212" s="36"/>
      <c r="CJ212" s="3"/>
      <c r="CK212" s="3"/>
      <c r="CL212" s="3"/>
      <c r="CM212" s="37"/>
      <c r="CN212" s="38"/>
      <c r="CP212" s="3"/>
      <c r="CQ212" s="3"/>
      <c r="CR212" s="3"/>
      <c r="CT212" s="39"/>
      <c r="CV212" s="36"/>
      <c r="CX212" s="3"/>
      <c r="CY212" s="3"/>
      <c r="CZ212" s="3"/>
      <c r="DA212" s="3"/>
      <c r="DB212" s="3"/>
      <c r="DC212" s="36"/>
      <c r="DE212" s="3"/>
      <c r="DF212" s="3"/>
      <c r="DG212" s="36"/>
      <c r="DI212" s="3"/>
      <c r="DJ212" s="36"/>
      <c r="DK212" s="3"/>
      <c r="DL212" s="3"/>
      <c r="DM212" s="3"/>
      <c r="DN212" s="3"/>
      <c r="DV212" s="33"/>
      <c r="DW212" s="33"/>
    </row>
    <row r="213" ht="20.1" customHeight="1" hidden="1" spans="1:127" x14ac:dyDescent="0.25" outlineLevel="1" collapsed="1">
      <c r="A213" s="3"/>
      <c r="B213" s="62"/>
      <c r="C213" s="33"/>
      <c r="D213" s="33"/>
      <c r="E213" s="33"/>
      <c r="F213" s="3"/>
      <c r="G213" s="3"/>
      <c r="H213" s="3"/>
      <c r="I213" s="3"/>
      <c r="J213" s="3"/>
      <c r="K213" s="3"/>
      <c r="L213" s="35"/>
      <c r="M213" s="3"/>
      <c r="N213" s="3"/>
      <c r="O213" s="35"/>
      <c r="P213" s="3"/>
      <c r="Q213" s="3"/>
      <c r="R213" s="35"/>
      <c r="S213" s="3"/>
      <c r="T213" s="3"/>
      <c r="U213" s="3"/>
      <c r="V213" s="3"/>
      <c r="W213" s="3"/>
      <c r="X213" s="3"/>
      <c r="Y213" s="3"/>
      <c r="Z213" s="3"/>
      <c r="AA213" s="3"/>
      <c r="AB213" s="35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6"/>
      <c r="CH213" s="36"/>
      <c r="CI213" s="36"/>
      <c r="CJ213" s="3"/>
      <c r="CK213" s="3"/>
      <c r="CL213" s="3"/>
      <c r="CM213" s="37"/>
      <c r="CN213" s="38"/>
      <c r="CP213" s="3"/>
      <c r="CQ213" s="3"/>
      <c r="CR213" s="3"/>
      <c r="CT213" s="39"/>
      <c r="CV213" s="36"/>
      <c r="CX213" s="3"/>
      <c r="CY213" s="3"/>
      <c r="CZ213" s="3"/>
      <c r="DA213" s="3"/>
      <c r="DB213" s="3"/>
      <c r="DC213" s="36"/>
      <c r="DE213" s="3"/>
      <c r="DF213" s="3"/>
      <c r="DG213" s="36"/>
      <c r="DI213" s="3"/>
      <c r="DJ213" s="36"/>
      <c r="DK213" s="3"/>
      <c r="DL213" s="3"/>
      <c r="DM213" s="3"/>
      <c r="DN213" s="3"/>
      <c r="DV213" s="33"/>
      <c r="DW213" s="33"/>
    </row>
    <row r="214" ht="20.1" customHeight="1" spans="1:127" x14ac:dyDescent="0.25">
      <c r="A214" s="32">
        <f>+A207+1</f>
        <v>9</v>
      </c>
      <c r="B214" s="19" t="s">
        <v>265</v>
      </c>
      <c r="C214" s="33" t="e">
        <f>+CV214+DJ214+CI214+DI214</f>
        <v>#VALUE!</v>
      </c>
      <c r="D214" s="33">
        <f t="shared" si="43"/>
        <v>0</v>
      </c>
      <c r="E214" s="66">
        <f t="shared" si="44"/>
        <v>0</v>
      </c>
      <c r="F214" s="34">
        <f>=+Jan!F214+Feb!F214+Mar!F214+Apr!F214+May!F214</f>
      </c>
      <c r="G214" s="34">
        <f>=+Jan!G214+Feb!G214+Mar!G214+Apr!G214+May!G214</f>
      </c>
      <c r="H214" s="34">
        <f>=+Jan!H214+Feb!H214+Mar!H214+Apr!H214+May!H214</f>
      </c>
      <c r="I214" s="34">
        <f>=+Jan!I214+Feb!I214+Mar!I214+Apr!I214+May!I214</f>
      </c>
      <c r="J214" s="34">
        <f>=+Jan!J214+Feb!J214+Mar!J214+Apr!J214+May!J214</f>
      </c>
      <c r="K214" s="34">
        <f>=+Jan!K214+Feb!K214+Mar!K214+Apr!K214+May!K214</f>
      </c>
      <c r="L214" s="35">
        <f t="shared" si="47"/>
        <v>0</v>
      </c>
      <c r="M214" s="34">
        <f>=+Jan!M214+Feb!M214+Mar!M214+Apr!M214+May!M214</f>
      </c>
      <c r="N214" s="34">
        <f>=+Jan!N214+Feb!N214+Mar!N214+Apr!N214+May!N214</f>
      </c>
      <c r="O214" s="35">
        <f t="shared" si="49"/>
        <v>0</v>
      </c>
      <c r="P214" s="34">
        <f>=+Jan!P214+Feb!P214+Mar!P214+Apr!P214+May!P214</f>
      </c>
      <c r="Q214" s="34">
        <f>=+Jan!Q214+Feb!Q214+Mar!Q214+Apr!Q214+May!Q214</f>
      </c>
      <c r="R214" s="35">
        <f t="shared" si="167"/>
        <v>0</v>
      </c>
      <c r="S214" s="34">
        <f>=+Jan!S214+Feb!S214+Mar!S214+Apr!S214+May!S214</f>
      </c>
      <c r="T214" s="34">
        <f>=+Jan!T214+Feb!T214+Mar!T214+Apr!T214+May!T214</f>
      </c>
      <c r="U214" s="34">
        <f>=+Jan!U214+Feb!U214+Mar!U214+Apr!U214+May!U214</f>
      </c>
      <c r="V214" s="34">
        <f>=+Jan!V214+Feb!V214+Mar!V214+Apr!V214+May!V214</f>
      </c>
      <c r="W214" s="34">
        <f>=+Jan!W214+Feb!W214+Mar!W214+Apr!W214+May!W214</f>
      </c>
      <c r="X214" s="34">
        <f>=+Jan!X214+Feb!X214+Mar!X214+Apr!X214+May!X214</f>
      </c>
      <c r="Y214" s="34">
        <f>=+Jan!Y214+Feb!Y214+Mar!Y214+Apr!Y214+May!Y214</f>
      </c>
      <c r="Z214" s="34">
        <f>=+Jan!Z214+Feb!Z214+Mar!Z214+Apr!Z214+May!Z214</f>
      </c>
      <c r="AA214" s="34">
        <f>=+Jan!AA214+Feb!AA214+Mar!AA214+Apr!AA214+May!AA214</f>
      </c>
      <c r="AB214" s="35">
        <f t="shared" si="15"/>
        <v>0</v>
      </c>
      <c r="AC214" s="34">
        <f>=+Jan!AC214+Feb!AC214+Mar!AC214+Apr!AC214+May!AC214</f>
      </c>
      <c r="AD214" s="34">
        <f>=+Jan!AD214+Feb!AD214+Mar!AD214+Apr!AD214+May!AD214</f>
      </c>
      <c r="AE214" s="34">
        <f>=+Jan!AE214+Feb!AE214+Mar!AE214+Apr!AE214+May!AE214</f>
      </c>
      <c r="AF214" s="34">
        <f>=+Jan!AF214+Feb!AF214+Mar!AF214+Apr!AF214+May!AF214</f>
      </c>
      <c r="AG214" s="34">
        <f>=+Jan!AG214+Feb!AG214+Mar!AG214+Apr!AG214+May!AG214</f>
      </c>
      <c r="AH214" s="34">
        <f>=+Jan!AH214+Feb!AH214+Mar!AH214+Apr!AH214+May!AH214</f>
      </c>
      <c r="AI214" s="34">
        <f>=+Jan!AI214+Feb!AI214+Mar!AI214+Apr!AI214+May!AI214</f>
      </c>
      <c r="AJ214" s="34">
        <f>=+Jan!AJ214+Feb!AJ214+Mar!AJ214+Apr!AJ214+May!AJ214</f>
      </c>
      <c r="AK214" s="34">
        <f>=+Jan!AK214+Feb!AK214+Mar!AK214+Apr!AK214+May!AK214</f>
      </c>
      <c r="AL214" s="34">
        <f>=+Jan!AL214+Feb!AL214+Mar!AL214+Apr!AL214+May!AL214</f>
      </c>
      <c r="AM214" s="34">
        <f>=+Jan!AM214+Feb!AM214+Mar!AM214+Apr!AM214+May!AM214</f>
      </c>
      <c r="AN214" s="34">
        <f>=+Jan!AN214+Feb!AN214+Mar!AN214+Apr!AN214+May!AN214</f>
      </c>
      <c r="AO214" s="34">
        <f>=+Jan!AO214+Feb!AO214+Mar!AO214+Apr!AO214+May!AO214</f>
      </c>
      <c r="AP214" s="34">
        <f>=+Jan!AP214+Feb!AP214+Mar!AP214+Apr!AP214+May!AP214</f>
      </c>
      <c r="AQ214" s="34">
        <f>=+Jan!AQ214+Feb!AQ214+Mar!AQ214+Apr!AQ214+May!AQ214</f>
      </c>
      <c r="AR214" s="34">
        <f>=+Jan!AR214+Feb!AR214+Mar!AR214+Apr!AR214+May!AR214</f>
      </c>
      <c r="AS214" s="34">
        <f>=+Jan!AS214+Feb!AS214+Mar!AS214+Apr!AS214+May!AS214</f>
      </c>
      <c r="AT214" s="34">
        <f>=+Jan!AT214+Feb!AT214+Mar!AT214+Apr!AT214+May!AT214</f>
      </c>
      <c r="AU214" s="34">
        <f>=+Jan!AU214+Feb!AU214+Mar!AU214+Apr!AU214+May!AU214</f>
      </c>
      <c r="AV214" s="34">
        <f>=+Jan!AV214+Feb!AV214+Mar!AV214+Apr!AV214+May!AV214</f>
      </c>
      <c r="AW214" s="34">
        <f>=+Jan!AW214+Feb!AW214+Mar!AW214+Apr!AW214+May!AW214</f>
      </c>
      <c r="AX214" s="34">
        <f>=+Jan!AX214+Feb!AX214+Mar!AX214+Apr!AX214+May!AX214</f>
      </c>
      <c r="AY214" s="34">
        <f>=+Jan!AY214+Feb!AY214+Mar!AY214+Apr!AY214+May!AY214</f>
      </c>
      <c r="AZ214" s="34">
        <f>=+Jan!AZ214+Feb!AZ214+Mar!AZ214+Apr!AZ214+May!AZ214</f>
      </c>
      <c r="BA214" s="34">
        <f>=+Jan!BA214+Feb!BA214+Mar!BA214+Apr!BA214+May!BA214</f>
      </c>
      <c r="BB214" s="34">
        <f>=+Jan!BB214+Feb!BB214+Mar!BB214+Apr!BB214+May!BB214</f>
      </c>
      <c r="BC214" s="34">
        <f>=+Jan!BC214+Feb!BC214+Mar!BC214+Apr!BC214+May!BC214</f>
      </c>
      <c r="BD214" s="34">
        <f>=+Jan!BD214+Feb!BD214+Mar!BD214+Apr!BD214+May!BD214</f>
      </c>
      <c r="BE214" s="34">
        <f>=+Jan!BE214+Feb!BE214+Mar!BE214+Apr!BE214+May!BE214</f>
      </c>
      <c r="BF214" s="34">
        <f>=+Jan!BF214+Feb!BF214+Mar!BF214+Apr!BF214+May!BF214</f>
      </c>
      <c r="BG214" s="34">
        <f>=+Jan!BG214+Feb!BG214+Mar!BG214+Apr!BG214+May!BG214</f>
      </c>
      <c r="BH214" s="34">
        <f>=+Jan!BH214+Feb!BH214+Mar!BH214+Apr!BH214+May!BH214</f>
      </c>
      <c r="BI214" s="34">
        <f>=+Jan!BI214+Feb!BI214+Mar!BI214+Apr!BI214+May!BI214</f>
      </c>
      <c r="BJ214" s="34">
        <f>=+Jan!BJ214+Feb!BJ214+Mar!BJ214+Apr!BJ214+May!BJ214</f>
      </c>
      <c r="BK214" s="34">
        <f>=+Jan!BK214+Feb!BK214+Mar!BK214+Apr!BK214+May!BK214</f>
      </c>
      <c r="BL214" s="34">
        <f>=+Jan!BL214+Feb!BL214+Mar!BL214+Apr!BL214+May!BL214</f>
      </c>
      <c r="BM214" s="34">
        <f>=+Jan!BM214+Feb!BM214+Mar!BM214+Apr!BM214+May!BM214</f>
      </c>
      <c r="BN214" s="34">
        <f>=+Jan!BN214+Feb!BN214+Mar!BN214+Apr!BN214+May!BN214</f>
      </c>
      <c r="BO214" s="34">
        <f>=+Jan!BO214+Feb!BO214+Mar!BO214+Apr!BO214+May!BO214</f>
      </c>
      <c r="BP214" s="34">
        <f>=+Jan!BP214+Feb!BP214+Mar!BP214+Apr!BP214+May!BP214</f>
      </c>
      <c r="BQ214" s="34">
        <f>=+Jan!BQ214+Feb!BQ214+Mar!BQ214+Apr!BQ214+May!BQ214</f>
      </c>
      <c r="BR214" s="34">
        <f>=+Jan!BR214+Feb!BR214+Mar!BR214+Apr!BR214+May!BR214</f>
      </c>
      <c r="BS214" s="34">
        <f>=+Jan!BS214+Feb!BS214+Mar!BS214+Apr!BS214+May!BS214</f>
      </c>
      <c r="BT214" s="34">
        <f>=+Jan!BT214+Feb!BT214+Mar!BT214+Apr!BT214+May!BT214</f>
      </c>
      <c r="BU214" s="34">
        <f>=+Jan!BU214+Feb!BU214+Mar!BU214+Apr!BU214+May!BU214</f>
      </c>
      <c r="BV214" s="34">
        <f>=+Jan!BV214+Feb!BV214+Mar!BV214+Apr!BV214+May!BV214</f>
      </c>
      <c r="BW214" s="34">
        <f>=+Jan!BW214+Feb!BW214+Mar!BW214+Apr!BW214+May!BW214</f>
      </c>
      <c r="BX214" s="34">
        <f>=+Jan!BX214+Feb!BX214+Mar!BX214+Apr!BX214+May!BX214</f>
      </c>
      <c r="BY214" s="34">
        <f>=+Jan!BY214+Feb!BY214+Mar!BY214+Apr!BY214+May!BY214</f>
      </c>
      <c r="BZ214" s="34">
        <f>=+Jan!BZ214+Feb!BZ214+Mar!BZ214+Apr!BZ214+May!BZ214</f>
      </c>
      <c r="CA214" s="34">
        <f>=+Jan!CA214+Feb!CA214+Mar!CA214+Apr!CA214+May!CA214</f>
      </c>
      <c r="CB214" s="34">
        <f>=+Jan!CB214+Feb!CB214+Mar!CB214+Apr!CB214+May!CB214</f>
      </c>
      <c r="CC214" s="34">
        <f>=+Jan!CC214+Feb!CC214+Mar!CC214+Apr!CC214+May!CC214</f>
      </c>
      <c r="CD214" s="34">
        <f>=+Jan!CD214+Feb!CD214+Mar!CD214+Apr!CD214+May!CD214</f>
      </c>
      <c r="CE214" s="34">
        <f>=+Jan!CE214+Feb!CE214+Mar!CE214+Apr!CE214+May!CE214</f>
      </c>
      <c r="CF214" s="34">
        <f>=+Jan!CF214+Feb!CF214+Mar!CF214+Apr!CF214+May!CF214</f>
      </c>
      <c r="CG214" s="67">
        <f t="shared" si="55"/>
        <v>0</v>
      </c>
      <c r="CH214" s="36">
        <f t="shared" ref="CH214:CH216" si="194">SUM(V214:AA214,AC214:CF214)</f>
        <v>0</v>
      </c>
      <c r="CI214" s="36">
        <f>SUM(CP214:CR214)</f>
        <v>0</v>
      </c>
      <c r="CJ214" s="34">
        <f>=+Jan!CJ214+Feb!CJ214+Mar!CJ214+Apr!CJ214+May!CJ214</f>
      </c>
      <c r="CK214" s="34">
        <f>=+Jan!CK214+Feb!CK214+Mar!CK214+Apr!CK214+May!CK214</f>
      </c>
      <c r="CL214" s="34">
        <f>=+Jan!CL214+Feb!CL214+Mar!CL214+Apr!CL214+May!CL214</f>
      </c>
      <c r="CM214" s="37" t="e">
        <f>IF(CJ214="","",C214-CJ214)</f>
        <v>#VALUE!</v>
      </c>
      <c r="CN214" s="38" t="e">
        <f>IF(CJ214=0,"",IF(CM214&lt;0,-ABS(CM214/CJ214),ABS(CM214/CJ214)))</f>
        <v>#VALUE!</v>
      </c>
      <c r="CP214" s="34">
        <f>=+Jan!CP214+Feb!CP214+Mar!CP214+Apr!CP214+May!CP214</f>
      </c>
      <c r="CQ214" s="34">
        <f>=+Jan!CQ214+Feb!CQ214+Mar!CQ214+Apr!CQ214+May!CQ214</f>
      </c>
      <c r="CR214" s="34">
        <f>=+Jan!CR214+Feb!CR214+Mar!CR214+Apr!CR214+May!CR214</f>
      </c>
      <c r="CT214" s="39" t="e">
        <f>D214+E214+O214+S214+T214</f>
        <v>#VALUE!</v>
      </c>
      <c r="CV214" s="36">
        <f>SUM(D214,E214,O214,R214,S214,T214,U214,CH214)</f>
        <v>0</v>
      </c>
      <c r="CX214" s="34">
        <f>=+Jan!CX214+Feb!CX214+Mar!CX214+Apr!CX214+May!CX214</f>
      </c>
      <c r="CY214" s="34">
        <f>=+Jan!CY214+Feb!CY214+Mar!CY214+Apr!CY214+May!CY214</f>
      </c>
      <c r="CZ214" s="34">
        <f>=+Jan!CZ214+Feb!CZ214+Mar!CZ214+Apr!CZ214+May!CZ214</f>
      </c>
      <c r="DA214" s="34">
        <f>=+Jan!DA214+Feb!DA214+Mar!DA214+Apr!DA214+May!DA214</f>
      </c>
      <c r="DB214" s="34">
        <f>=+Jan!DB214+Feb!DB214+Mar!DB214+Apr!DB214+May!DB214</f>
      </c>
      <c r="DC214" s="36">
        <f t="shared" si="59"/>
        <v>0</v>
      </c>
      <c r="DE214" s="34">
        <f>=+Jan!DE214+Feb!DE214+Mar!DE214+Apr!DE214+May!DE214</f>
      </c>
      <c r="DF214" s="34">
        <f>=+Jan!DF214+Feb!DF214+Mar!DF214+Apr!DF214+May!DF214</f>
      </c>
      <c r="DG214" s="68">
        <f t="shared" si="61"/>
        <v>0</v>
      </c>
      <c r="DI214" s="34">
        <f>=+Jan!DI214+Feb!DI214+Mar!DI214+Apr!DI214+May!DI214</f>
      </c>
      <c r="DJ214" s="36">
        <f>SUM(DK214:DN214)</f>
        <v>0</v>
      </c>
      <c r="DK214" s="34">
        <f>=+Jan!DK214+Feb!DK214+Mar!DK214+Apr!DK214+May!DK214</f>
      </c>
      <c r="DL214" s="34">
        <f>=+Jan!DL214+Feb!DL214+Mar!DL214+Apr!DL214+May!DL214</f>
      </c>
      <c r="DM214" s="34">
        <f>=+Jan!DM214+Feb!DM214+Mar!DM214+Apr!DM214+May!DM214</f>
      </c>
      <c r="DN214" s="34">
        <f>=+Jan!DN214+Feb!DN214+Mar!DN214+Apr!DN214+May!DN214</f>
      </c>
      <c r="DV214" s="33">
        <v>0</v>
      </c>
      <c r="DW214" s="66">
        <v>0</v>
      </c>
    </row>
    <row r="215" ht="20.1" customHeight="1" spans="1:127" x14ac:dyDescent="0.25">
      <c r="A215" s="3">
        <f t="shared" ref="A215:A216" si="195">+A214+1</f>
        <v>10</v>
      </c>
      <c r="B215" s="3" t="s">
        <v>266</v>
      </c>
      <c r="C215" s="33" t="e">
        <f>+CV215+DJ215+CI215+DI215</f>
        <v>#VALUE!</v>
      </c>
      <c r="D215" s="33" t="e">
        <f t="shared" si="43"/>
        <v>#VALUE!</v>
      </c>
      <c r="E215" s="33" t="e">
        <f t="shared" si="44"/>
        <v>#VALUE!</v>
      </c>
      <c r="F215" s="36" t="e">
        <f t="shared" ref="F215" si="196">-F10</f>
        <v>#VALUE!</v>
      </c>
      <c r="G215" s="36" t="e">
        <f t="shared" ref="G215:K215" si="197">-G10</f>
        <v>#VALUE!</v>
      </c>
      <c r="H215" s="36" t="e">
        <f t="shared" si="197"/>
        <v>#VALUE!</v>
      </c>
      <c r="I215" s="36" t="e">
        <f t="shared" si="197"/>
        <v>#VALUE!</v>
      </c>
      <c r="J215" s="36" t="e">
        <f t="shared" si="197"/>
        <v>#VALUE!</v>
      </c>
      <c r="K215" s="36" t="e">
        <f t="shared" si="197"/>
        <v>#VALUE!</v>
      </c>
      <c r="L215" s="35" t="e">
        <f t="shared" si="47"/>
        <v>#VALUE!</v>
      </c>
      <c r="M215" s="36" t="e">
        <f t="shared" ref="M215:N215" si="198">-M10</f>
        <v>#VALUE!</v>
      </c>
      <c r="N215" s="36" t="e">
        <f t="shared" si="198"/>
        <v>#VALUE!</v>
      </c>
      <c r="O215" s="35" t="e">
        <f t="shared" si="49"/>
        <v>#VALUE!</v>
      </c>
      <c r="P215" s="36" t="e">
        <f t="shared" ref="P215:Q215" si="199">-P10</f>
        <v>#VALUE!</v>
      </c>
      <c r="Q215" s="36" t="e">
        <f t="shared" si="199"/>
        <v>#VALUE!</v>
      </c>
      <c r="R215" s="35" t="e">
        <f t="shared" si="167"/>
        <v>#VALUE!</v>
      </c>
      <c r="S215" s="36" t="e">
        <f t="shared" ref="S215:AA215" si="200">-S10</f>
        <v>#VALUE!</v>
      </c>
      <c r="T215" s="36" t="e">
        <f t="shared" si="200"/>
        <v>#VALUE!</v>
      </c>
      <c r="U215" s="36" t="e">
        <f t="shared" si="200"/>
        <v>#VALUE!</v>
      </c>
      <c r="V215" s="36" t="e">
        <f t="shared" si="200"/>
        <v>#VALUE!</v>
      </c>
      <c r="W215" s="36" t="e">
        <f t="shared" si="200"/>
        <v>#VALUE!</v>
      </c>
      <c r="X215" s="36" t="e">
        <f t="shared" si="200"/>
        <v>#VALUE!</v>
      </c>
      <c r="Y215" s="36" t="e">
        <f t="shared" si="200"/>
        <v>#VALUE!</v>
      </c>
      <c r="Z215" s="36" t="e">
        <f t="shared" si="200"/>
        <v>#VALUE!</v>
      </c>
      <c r="AA215" s="36" t="e">
        <f t="shared" si="200"/>
        <v>#VALUE!</v>
      </c>
      <c r="AB215" s="35" t="e">
        <f t="shared" si="15"/>
        <v>#VALUE!</v>
      </c>
      <c r="AC215" s="36" t="e">
        <f t="shared" ref="AC215:CF215" si="201">-AC10</f>
        <v>#VALUE!</v>
      </c>
      <c r="AD215" s="36" t="e">
        <f t="shared" si="201"/>
        <v>#VALUE!</v>
      </c>
      <c r="AE215" s="36" t="e">
        <f t="shared" si="201"/>
        <v>#VALUE!</v>
      </c>
      <c r="AF215" s="36" t="e">
        <f t="shared" si="201"/>
        <v>#VALUE!</v>
      </c>
      <c r="AG215" s="36" t="e">
        <f t="shared" si="201"/>
        <v>#VALUE!</v>
      </c>
      <c r="AH215" s="36" t="e">
        <f t="shared" si="201"/>
        <v>#VALUE!</v>
      </c>
      <c r="AI215" s="36" t="e">
        <f t="shared" si="201"/>
        <v>#VALUE!</v>
      </c>
      <c r="AJ215" s="36" t="e">
        <f t="shared" si="201"/>
        <v>#VALUE!</v>
      </c>
      <c r="AK215" s="36" t="e">
        <f t="shared" si="201"/>
        <v>#VALUE!</v>
      </c>
      <c r="AL215" s="36" t="e">
        <f t="shared" si="201"/>
        <v>#VALUE!</v>
      </c>
      <c r="AM215" s="36" t="e">
        <f t="shared" si="201"/>
        <v>#VALUE!</v>
      </c>
      <c r="AN215" s="36" t="e">
        <f t="shared" si="201"/>
        <v>#VALUE!</v>
      </c>
      <c r="AO215" s="36" t="e">
        <f t="shared" si="201"/>
        <v>#VALUE!</v>
      </c>
      <c r="AP215" s="36" t="e">
        <f t="shared" si="201"/>
        <v>#VALUE!</v>
      </c>
      <c r="AQ215" s="36" t="e">
        <f t="shared" si="201"/>
        <v>#VALUE!</v>
      </c>
      <c r="AR215" s="36" t="e">
        <f t="shared" si="201"/>
        <v>#VALUE!</v>
      </c>
      <c r="AS215" s="36" t="e">
        <f t="shared" si="201"/>
        <v>#VALUE!</v>
      </c>
      <c r="AT215" s="36" t="e">
        <f t="shared" si="201"/>
        <v>#VALUE!</v>
      </c>
      <c r="AU215" s="36" t="e">
        <f t="shared" si="201"/>
        <v>#VALUE!</v>
      </c>
      <c r="AV215" s="36" t="e">
        <f t="shared" si="201"/>
        <v>#VALUE!</v>
      </c>
      <c r="AW215" s="36" t="e">
        <f t="shared" si="201"/>
        <v>#VALUE!</v>
      </c>
      <c r="AX215" s="36" t="e">
        <f t="shared" si="201"/>
        <v>#VALUE!</v>
      </c>
      <c r="AY215" s="36" t="e">
        <f t="shared" si="201"/>
        <v>#VALUE!</v>
      </c>
      <c r="AZ215" s="36" t="e">
        <f t="shared" si="201"/>
        <v>#VALUE!</v>
      </c>
      <c r="BA215" s="36" t="e">
        <f t="shared" si="201"/>
        <v>#VALUE!</v>
      </c>
      <c r="BB215" s="36" t="e">
        <f t="shared" si="201"/>
        <v>#VALUE!</v>
      </c>
      <c r="BC215" s="36" t="e">
        <f t="shared" si="201"/>
        <v>#VALUE!</v>
      </c>
      <c r="BD215" s="36" t="e">
        <f t="shared" si="201"/>
        <v>#VALUE!</v>
      </c>
      <c r="BE215" s="36" t="e">
        <f t="shared" si="201"/>
        <v>#VALUE!</v>
      </c>
      <c r="BF215" s="36" t="e">
        <f t="shared" si="201"/>
        <v>#VALUE!</v>
      </c>
      <c r="BG215" s="36" t="e">
        <f t="shared" si="201"/>
        <v>#VALUE!</v>
      </c>
      <c r="BH215" s="36" t="e">
        <f t="shared" si="201"/>
        <v>#VALUE!</v>
      </c>
      <c r="BI215" s="36" t="e">
        <f t="shared" si="201"/>
        <v>#VALUE!</v>
      </c>
      <c r="BJ215" s="36" t="e">
        <f t="shared" si="201"/>
        <v>#VALUE!</v>
      </c>
      <c r="BK215" s="36" t="e">
        <f t="shared" si="201"/>
        <v>#VALUE!</v>
      </c>
      <c r="BL215" s="36" t="e">
        <f t="shared" si="201"/>
        <v>#VALUE!</v>
      </c>
      <c r="BM215" s="36" t="e">
        <f t="shared" si="201"/>
        <v>#VALUE!</v>
      </c>
      <c r="BN215" s="36" t="e">
        <f t="shared" si="201"/>
        <v>#VALUE!</v>
      </c>
      <c r="BO215" s="36" t="e">
        <f t="shared" si="201"/>
        <v>#VALUE!</v>
      </c>
      <c r="BP215" s="36" t="e">
        <f t="shared" si="201"/>
        <v>#VALUE!</v>
      </c>
      <c r="BQ215" s="36" t="e">
        <f t="shared" si="201"/>
        <v>#VALUE!</v>
      </c>
      <c r="BR215" s="36" t="e">
        <f t="shared" si="201"/>
        <v>#VALUE!</v>
      </c>
      <c r="BS215" s="36" t="e">
        <f t="shared" si="201"/>
        <v>#VALUE!</v>
      </c>
      <c r="BT215" s="36" t="e">
        <f t="shared" si="201"/>
        <v>#VALUE!</v>
      </c>
      <c r="BU215" s="36" t="e">
        <f t="shared" si="201"/>
        <v>#VALUE!</v>
      </c>
      <c r="BV215" s="36" t="e">
        <f t="shared" si="201"/>
        <v>#VALUE!</v>
      </c>
      <c r="BW215" s="36" t="e">
        <f t="shared" si="201"/>
        <v>#VALUE!</v>
      </c>
      <c r="BX215" s="36" t="e">
        <f t="shared" si="201"/>
        <v>#VALUE!</v>
      </c>
      <c r="BY215" s="36" t="e">
        <f t="shared" si="201"/>
        <v>#VALUE!</v>
      </c>
      <c r="BZ215" s="36" t="e">
        <f t="shared" si="201"/>
        <v>#VALUE!</v>
      </c>
      <c r="CA215" s="36" t="e">
        <f t="shared" si="201"/>
        <v>#VALUE!</v>
      </c>
      <c r="CB215" s="36" t="e">
        <f t="shared" si="201"/>
        <v>#VALUE!</v>
      </c>
      <c r="CC215" s="36" t="e">
        <f t="shared" si="201"/>
        <v>#VALUE!</v>
      </c>
      <c r="CD215" s="36" t="e">
        <f t="shared" si="201"/>
        <v>#VALUE!</v>
      </c>
      <c r="CE215" s="36" t="e">
        <f t="shared" si="201"/>
        <v>#VALUE!</v>
      </c>
      <c r="CF215" s="36" t="e">
        <f t="shared" si="201"/>
        <v>#VALUE!</v>
      </c>
      <c r="CG215" s="36" t="e">
        <f t="shared" si="55"/>
        <v>#VALUE!</v>
      </c>
      <c r="CH215" s="36" t="e">
        <f t="shared" si="194"/>
        <v>#VALUE!</v>
      </c>
      <c r="CI215" s="36" t="e">
        <f>SUM(CP215:CR215)</f>
        <v>#VALUE!</v>
      </c>
      <c r="CJ215" s="36" t="e">
        <f t="shared" ref="CJ215:CL215" si="202">-CJ10</f>
        <v>#VALUE!</v>
      </c>
      <c r="CK215" s="36" t="e">
        <f t="shared" si="202"/>
        <v>#VALUE!</v>
      </c>
      <c r="CL215" s="36" t="e">
        <f t="shared" si="202"/>
        <v>#VALUE!</v>
      </c>
      <c r="CM215" s="37" t="e">
        <f>IF(CJ215="","",C215-CJ215)</f>
        <v>#VALUE!</v>
      </c>
      <c r="CN215" s="38" t="e">
        <f>IF(CJ215=0,"",IF(CM215&lt;0,-ABS(CM215/CJ215),ABS(CM215/CJ215)))</f>
        <v>#VALUE!</v>
      </c>
      <c r="CP215" s="36" t="e">
        <f t="shared" ref="CP215:CR215" si="203">-CP10</f>
        <v>#VALUE!</v>
      </c>
      <c r="CQ215" s="36" t="e">
        <f t="shared" si="203"/>
        <v>#VALUE!</v>
      </c>
      <c r="CR215" s="36" t="e">
        <f t="shared" si="203"/>
        <v>#VALUE!</v>
      </c>
      <c r="CT215" s="39" t="e">
        <f>D215+E215+O215+S215+T215</f>
        <v>#VALUE!</v>
      </c>
      <c r="CV215" s="36" t="e">
        <f>SUM(D215,E215,O215,R215,S215,T215,U215,CH215)</f>
        <v>#VALUE!</v>
      </c>
      <c r="CX215" s="36" t="e">
        <f t="shared" ref="CX215:DB215" si="204">-CX10</f>
        <v>#VALUE!</v>
      </c>
      <c r="CY215" s="36" t="e">
        <f t="shared" si="204"/>
        <v>#VALUE!</v>
      </c>
      <c r="CZ215" s="36" t="e">
        <f t="shared" si="204"/>
        <v>#VALUE!</v>
      </c>
      <c r="DA215" s="36" t="e">
        <f t="shared" si="204"/>
        <v>#VALUE!</v>
      </c>
      <c r="DB215" s="36" t="e">
        <f t="shared" si="204"/>
        <v>#VALUE!</v>
      </c>
      <c r="DC215" s="36" t="e">
        <f t="shared" si="59"/>
        <v>#VALUE!</v>
      </c>
      <c r="DE215" s="36" t="e">
        <f t="shared" ref="DE215:DF215" si="205">-DE10</f>
        <v>#VALUE!</v>
      </c>
      <c r="DF215" s="36" t="e">
        <f t="shared" si="205"/>
        <v>#VALUE!</v>
      </c>
      <c r="DG215" s="36" t="e">
        <f t="shared" si="61"/>
        <v>#VALUE!</v>
      </c>
      <c r="DI215" s="36" t="e">
        <f t="shared" ref="DI215" si="206">-DI10</f>
        <v>#VALUE!</v>
      </c>
      <c r="DJ215" s="36" t="e">
        <f>SUM(DK215:DN215)</f>
        <v>#VALUE!</v>
      </c>
      <c r="DK215" s="36" t="e">
        <f t="shared" ref="DK215:DN215" si="207">-DK10</f>
        <v>#VALUE!</v>
      </c>
      <c r="DL215" s="36" t="e">
        <f t="shared" si="207"/>
        <v>#VALUE!</v>
      </c>
      <c r="DM215" s="36" t="e">
        <f t="shared" si="207"/>
        <v>#VALUE!</v>
      </c>
      <c r="DN215" s="36" t="e">
        <f t="shared" si="207"/>
        <v>#VALUE!</v>
      </c>
      <c r="DV215" s="33" t="e">
        <f>$C215</f>
        <v>#VALUE!</v>
      </c>
      <c r="DW215" s="33" t="e">
        <f>$C215</f>
        <v>#VALUE!</v>
      </c>
    </row>
    <row r="216" ht="20.1" customHeight="1" spans="1:127" x14ac:dyDescent="0.25">
      <c r="A216" s="3">
        <f t="shared" si="195"/>
        <v>11</v>
      </c>
      <c r="B216" s="3" t="s">
        <v>267</v>
      </c>
      <c r="C216" s="33" t="e">
        <f>+CV216+DJ216+CI216+DI216</f>
        <v>#VALUE!</v>
      </c>
      <c r="D216" s="33" t="e">
        <f t="shared" si="43"/>
        <v>#VALUE!</v>
      </c>
      <c r="E216" s="33" t="e">
        <f t="shared" si="44"/>
        <v>#VALUE!</v>
      </c>
      <c r="F216" s="36" t="e">
        <f t="shared" ref="F216:K216" si="208">SUM(F214:F215)</f>
        <v>#VALUE!</v>
      </c>
      <c r="G216" s="36" t="e">
        <f t="shared" si="208"/>
        <v>#VALUE!</v>
      </c>
      <c r="H216" s="36" t="e">
        <f t="shared" si="208"/>
        <v>#VALUE!</v>
      </c>
      <c r="I216" s="36" t="e">
        <f t="shared" si="208"/>
        <v>#VALUE!</v>
      </c>
      <c r="J216" s="36" t="e">
        <f t="shared" si="208"/>
        <v>#VALUE!</v>
      </c>
      <c r="K216" s="36" t="e">
        <f t="shared" si="208"/>
        <v>#VALUE!</v>
      </c>
      <c r="L216" s="35" t="e">
        <f t="shared" si="47"/>
        <v>#VALUE!</v>
      </c>
      <c r="M216" s="36" t="e">
        <f t="shared" ref="M216:N216" si="209">SUM(M214:M215)</f>
        <v>#VALUE!</v>
      </c>
      <c r="N216" s="36" t="e">
        <f t="shared" si="209"/>
        <v>#VALUE!</v>
      </c>
      <c r="O216" s="35" t="e">
        <f t="shared" si="49"/>
        <v>#VALUE!</v>
      </c>
      <c r="P216" s="36" t="e">
        <f t="shared" ref="P216:Q216" si="210">SUM(P214:P215)</f>
        <v>#VALUE!</v>
      </c>
      <c r="Q216" s="36" t="e">
        <f t="shared" si="210"/>
        <v>#VALUE!</v>
      </c>
      <c r="R216" s="35" t="e">
        <f t="shared" si="167"/>
        <v>#VALUE!</v>
      </c>
      <c r="S216" s="36" t="e">
        <f t="shared" ref="S216:AA216" si="211">SUM(S214:S215)</f>
        <v>#VALUE!</v>
      </c>
      <c r="T216" s="36" t="e">
        <f t="shared" si="211"/>
        <v>#VALUE!</v>
      </c>
      <c r="U216" s="36" t="e">
        <f t="shared" si="211"/>
        <v>#VALUE!</v>
      </c>
      <c r="V216" s="36" t="e">
        <f t="shared" si="211"/>
        <v>#VALUE!</v>
      </c>
      <c r="W216" s="36" t="e">
        <f t="shared" si="211"/>
        <v>#VALUE!</v>
      </c>
      <c r="X216" s="36" t="e">
        <f t="shared" si="211"/>
        <v>#VALUE!</v>
      </c>
      <c r="Y216" s="36" t="e">
        <f t="shared" si="211"/>
        <v>#VALUE!</v>
      </c>
      <c r="Z216" s="36" t="e">
        <f t="shared" si="211"/>
        <v>#VALUE!</v>
      </c>
      <c r="AA216" s="36" t="e">
        <f t="shared" si="211"/>
        <v>#VALUE!</v>
      </c>
      <c r="AB216" s="35" t="e">
        <f t="shared" si="15"/>
        <v>#VALUE!</v>
      </c>
      <c r="AC216" s="36" t="e">
        <f t="shared" ref="AC216:CF216" si="212">SUM(AC214:AC215)</f>
        <v>#VALUE!</v>
      </c>
      <c r="AD216" s="36" t="e">
        <f t="shared" si="212"/>
        <v>#VALUE!</v>
      </c>
      <c r="AE216" s="36" t="e">
        <f t="shared" si="212"/>
        <v>#VALUE!</v>
      </c>
      <c r="AF216" s="36" t="e">
        <f t="shared" si="212"/>
        <v>#VALUE!</v>
      </c>
      <c r="AG216" s="36" t="e">
        <f t="shared" si="212"/>
        <v>#VALUE!</v>
      </c>
      <c r="AH216" s="36" t="e">
        <f t="shared" si="212"/>
        <v>#VALUE!</v>
      </c>
      <c r="AI216" s="36" t="e">
        <f t="shared" si="212"/>
        <v>#VALUE!</v>
      </c>
      <c r="AJ216" s="36" t="e">
        <f t="shared" si="212"/>
        <v>#VALUE!</v>
      </c>
      <c r="AK216" s="36" t="e">
        <f t="shared" si="212"/>
        <v>#VALUE!</v>
      </c>
      <c r="AL216" s="36" t="e">
        <f t="shared" si="212"/>
        <v>#VALUE!</v>
      </c>
      <c r="AM216" s="36" t="e">
        <f t="shared" si="212"/>
        <v>#VALUE!</v>
      </c>
      <c r="AN216" s="36" t="e">
        <f t="shared" si="212"/>
        <v>#VALUE!</v>
      </c>
      <c r="AO216" s="36" t="e">
        <f t="shared" si="212"/>
        <v>#VALUE!</v>
      </c>
      <c r="AP216" s="36" t="e">
        <f t="shared" si="212"/>
        <v>#VALUE!</v>
      </c>
      <c r="AQ216" s="36" t="e">
        <f t="shared" si="212"/>
        <v>#VALUE!</v>
      </c>
      <c r="AR216" s="36" t="e">
        <f t="shared" si="212"/>
        <v>#VALUE!</v>
      </c>
      <c r="AS216" s="36" t="e">
        <f t="shared" si="212"/>
        <v>#VALUE!</v>
      </c>
      <c r="AT216" s="36" t="e">
        <f t="shared" si="212"/>
        <v>#VALUE!</v>
      </c>
      <c r="AU216" s="36" t="e">
        <f t="shared" si="212"/>
        <v>#VALUE!</v>
      </c>
      <c r="AV216" s="36" t="e">
        <f t="shared" si="212"/>
        <v>#VALUE!</v>
      </c>
      <c r="AW216" s="36" t="e">
        <f t="shared" si="212"/>
        <v>#VALUE!</v>
      </c>
      <c r="AX216" s="36" t="e">
        <f t="shared" si="212"/>
        <v>#VALUE!</v>
      </c>
      <c r="AY216" s="36" t="e">
        <f t="shared" si="212"/>
        <v>#VALUE!</v>
      </c>
      <c r="AZ216" s="36" t="e">
        <f t="shared" si="212"/>
        <v>#VALUE!</v>
      </c>
      <c r="BA216" s="36" t="e">
        <f t="shared" si="212"/>
        <v>#VALUE!</v>
      </c>
      <c r="BB216" s="36" t="e">
        <f t="shared" si="212"/>
        <v>#VALUE!</v>
      </c>
      <c r="BC216" s="36" t="e">
        <f t="shared" si="212"/>
        <v>#VALUE!</v>
      </c>
      <c r="BD216" s="36" t="e">
        <f t="shared" si="212"/>
        <v>#VALUE!</v>
      </c>
      <c r="BE216" s="36" t="e">
        <f t="shared" si="212"/>
        <v>#VALUE!</v>
      </c>
      <c r="BF216" s="36" t="e">
        <f t="shared" si="212"/>
        <v>#VALUE!</v>
      </c>
      <c r="BG216" s="36" t="e">
        <f t="shared" si="212"/>
        <v>#VALUE!</v>
      </c>
      <c r="BH216" s="36" t="e">
        <f t="shared" si="212"/>
        <v>#VALUE!</v>
      </c>
      <c r="BI216" s="36" t="e">
        <f t="shared" si="212"/>
        <v>#VALUE!</v>
      </c>
      <c r="BJ216" s="36" t="e">
        <f t="shared" si="212"/>
        <v>#VALUE!</v>
      </c>
      <c r="BK216" s="36" t="e">
        <f t="shared" si="212"/>
        <v>#VALUE!</v>
      </c>
      <c r="BL216" s="36" t="e">
        <f t="shared" si="212"/>
        <v>#VALUE!</v>
      </c>
      <c r="BM216" s="36" t="e">
        <f t="shared" si="212"/>
        <v>#VALUE!</v>
      </c>
      <c r="BN216" s="36" t="e">
        <f t="shared" si="212"/>
        <v>#VALUE!</v>
      </c>
      <c r="BO216" s="36" t="e">
        <f t="shared" si="212"/>
        <v>#VALUE!</v>
      </c>
      <c r="BP216" s="36" t="e">
        <f t="shared" si="212"/>
        <v>#VALUE!</v>
      </c>
      <c r="BQ216" s="36" t="e">
        <f t="shared" si="212"/>
        <v>#VALUE!</v>
      </c>
      <c r="BR216" s="36" t="e">
        <f t="shared" si="212"/>
        <v>#VALUE!</v>
      </c>
      <c r="BS216" s="36" t="e">
        <f t="shared" si="212"/>
        <v>#VALUE!</v>
      </c>
      <c r="BT216" s="36" t="e">
        <f t="shared" si="212"/>
        <v>#VALUE!</v>
      </c>
      <c r="BU216" s="36" t="e">
        <f t="shared" si="212"/>
        <v>#VALUE!</v>
      </c>
      <c r="BV216" s="36" t="e">
        <f t="shared" si="212"/>
        <v>#VALUE!</v>
      </c>
      <c r="BW216" s="36" t="e">
        <f t="shared" si="212"/>
        <v>#VALUE!</v>
      </c>
      <c r="BX216" s="36" t="e">
        <f t="shared" si="212"/>
        <v>#VALUE!</v>
      </c>
      <c r="BY216" s="36" t="e">
        <f t="shared" si="212"/>
        <v>#VALUE!</v>
      </c>
      <c r="BZ216" s="36" t="e">
        <f t="shared" si="212"/>
        <v>#VALUE!</v>
      </c>
      <c r="CA216" s="36" t="e">
        <f t="shared" si="212"/>
        <v>#VALUE!</v>
      </c>
      <c r="CB216" s="36" t="e">
        <f t="shared" si="212"/>
        <v>#VALUE!</v>
      </c>
      <c r="CC216" s="36" t="e">
        <f t="shared" si="212"/>
        <v>#VALUE!</v>
      </c>
      <c r="CD216" s="36" t="e">
        <f t="shared" si="212"/>
        <v>#VALUE!</v>
      </c>
      <c r="CE216" s="36" t="e">
        <f t="shared" si="212"/>
        <v>#VALUE!</v>
      </c>
      <c r="CF216" s="36" t="e">
        <f t="shared" si="212"/>
        <v>#VALUE!</v>
      </c>
      <c r="CG216" s="36" t="e">
        <f t="shared" si="55"/>
        <v>#VALUE!</v>
      </c>
      <c r="CH216" s="36" t="e">
        <f t="shared" si="194"/>
        <v>#VALUE!</v>
      </c>
      <c r="CI216" s="36" t="e">
        <f>SUM(CP216:CR216)</f>
        <v>#VALUE!</v>
      </c>
      <c r="CJ216" s="36" t="e">
        <f t="shared" ref="CJ216:CL216" si="213">SUM(CJ214:CJ215)</f>
        <v>#VALUE!</v>
      </c>
      <c r="CK216" s="36" t="e">
        <f t="shared" si="213"/>
        <v>#VALUE!</v>
      </c>
      <c r="CL216" s="36" t="e">
        <f t="shared" si="213"/>
        <v>#VALUE!</v>
      </c>
      <c r="CM216" s="37" t="e">
        <f>IF(CJ216="","",C216-CJ216)</f>
        <v>#VALUE!</v>
      </c>
      <c r="CN216" s="38" t="e">
        <f>IF(CJ216=0,"",IF(CM216&lt;0,-ABS(CM216/CJ216),ABS(CM216/CJ216)))</f>
        <v>#VALUE!</v>
      </c>
      <c r="CP216" s="36" t="e">
        <f t="shared" ref="CP216:CR216" si="214">SUM(CP214:CP215)</f>
        <v>#VALUE!</v>
      </c>
      <c r="CQ216" s="36" t="e">
        <f t="shared" si="214"/>
        <v>#VALUE!</v>
      </c>
      <c r="CR216" s="36" t="e">
        <f t="shared" si="214"/>
        <v>#VALUE!</v>
      </c>
      <c r="CT216" s="39" t="e">
        <f>D216+E216+O216+S216+T216</f>
        <v>#VALUE!</v>
      </c>
      <c r="CV216" s="36" t="e">
        <f>SUM(D216,E216,O216,R216,S216,T216,U216,CH216)</f>
        <v>#VALUE!</v>
      </c>
      <c r="CX216" s="36" t="e">
        <f t="shared" ref="CX216:DB216" si="215">SUM(CX214:CX215)</f>
        <v>#VALUE!</v>
      </c>
      <c r="CY216" s="36" t="e">
        <f t="shared" si="215"/>
        <v>#VALUE!</v>
      </c>
      <c r="CZ216" s="36" t="e">
        <f t="shared" si="215"/>
        <v>#VALUE!</v>
      </c>
      <c r="DA216" s="36" t="e">
        <f t="shared" si="215"/>
        <v>#VALUE!</v>
      </c>
      <c r="DB216" s="36" t="e">
        <f t="shared" si="215"/>
        <v>#VALUE!</v>
      </c>
      <c r="DC216" s="36" t="e">
        <f t="shared" si="59"/>
        <v>#VALUE!</v>
      </c>
      <c r="DE216" s="36" t="e">
        <f t="shared" ref="DE216:DF216" si="216">SUM(DE214:DE215)</f>
        <v>#VALUE!</v>
      </c>
      <c r="DF216" s="36" t="e">
        <f t="shared" si="216"/>
        <v>#VALUE!</v>
      </c>
      <c r="DG216" s="36" t="e">
        <f t="shared" si="61"/>
        <v>#VALUE!</v>
      </c>
      <c r="DI216" s="36" t="e">
        <f t="shared" ref="DI216" si="217">SUM(DI214:DI215)</f>
        <v>#VALUE!</v>
      </c>
      <c r="DJ216" s="36" t="e">
        <f>SUM(DK216:DN216)</f>
        <v>#VALUE!</v>
      </c>
      <c r="DK216" s="36" t="e">
        <f t="shared" ref="DK216:DN216" si="218">SUM(DK214:DK215)</f>
        <v>#VALUE!</v>
      </c>
      <c r="DL216" s="36" t="e">
        <f t="shared" si="218"/>
        <v>#VALUE!</v>
      </c>
      <c r="DM216" s="36" t="e">
        <f t="shared" si="218"/>
        <v>#VALUE!</v>
      </c>
      <c r="DN216" s="36" t="e">
        <f t="shared" si="218"/>
        <v>#VALUE!</v>
      </c>
      <c r="DV216" s="36" t="e">
        <f t="shared" ref="DV216:DW216" si="219">SUM(DV214:DV215)</f>
        <v>#VALUE!</v>
      </c>
      <c r="DW216" s="36" t="e">
        <f t="shared" si="219"/>
        <v>#VALUE!</v>
      </c>
    </row>
    <row r="217" ht="20.1" customHeight="1" spans="1:127" x14ac:dyDescent="0.25">
      <c r="A217" s="3"/>
      <c r="B217" s="3"/>
      <c r="C217" s="50"/>
      <c r="D217" s="50"/>
      <c r="E217" s="50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7">
        <f>IF(CJ217="","",C217-CJ217)</f>
      </c>
      <c r="CN217" s="38"/>
      <c r="CO217" s="1"/>
      <c r="CP217" s="3"/>
      <c r="CQ217" s="3"/>
      <c r="CR217" s="3"/>
      <c r="CT217" s="3"/>
      <c r="CV217" s="3"/>
      <c r="CX217" s="3"/>
      <c r="CY217" s="3"/>
      <c r="CZ217" s="3"/>
      <c r="DA217" s="3"/>
      <c r="DB217" s="3"/>
      <c r="DC217" s="3"/>
      <c r="DE217" s="3"/>
      <c r="DF217" s="3"/>
      <c r="DG217" s="3"/>
      <c r="DI217" s="3"/>
      <c r="DJ217" s="3"/>
      <c r="DK217" s="3"/>
      <c r="DL217" s="3"/>
      <c r="DM217" s="3"/>
      <c r="DN217" s="3"/>
      <c r="DV217" s="50"/>
      <c r="DW217" s="50"/>
    </row>
    <row r="218" ht="20.1" customHeight="1" spans="1:127" x14ac:dyDescent="0.25">
      <c r="A218" s="3">
        <f>+A216+1</f>
        <v>12</v>
      </c>
      <c r="B218" s="3" t="s">
        <v>268</v>
      </c>
      <c r="C218" s="33" t="e">
        <f>+CV218+DJ218+CI218+DI218</f>
        <v>#VALUE!</v>
      </c>
      <c r="D218" s="33" t="e">
        <f>SUM(CX218:DB218)</f>
        <v>#VALUE!</v>
      </c>
      <c r="E218" s="33" t="e">
        <f>SUM(DE218:DF218)</f>
        <v>#VALUE!</v>
      </c>
      <c r="F218" s="36" t="e">
        <f t="shared" ref="F218" si="220">F22+F206+F207+F216</f>
        <v>#VALUE!</v>
      </c>
      <c r="G218" s="36" t="e">
        <f t="shared" ref="G218:K218" si="221">G22+G206+G207+G216</f>
        <v>#VALUE!</v>
      </c>
      <c r="H218" s="36" t="e">
        <f t="shared" si="221"/>
        <v>#VALUE!</v>
      </c>
      <c r="I218" s="36" t="e">
        <f t="shared" si="221"/>
        <v>#VALUE!</v>
      </c>
      <c r="J218" s="36" t="e">
        <f t="shared" si="221"/>
        <v>#VALUE!</v>
      </c>
      <c r="K218" s="36" t="e">
        <f t="shared" si="221"/>
        <v>#VALUE!</v>
      </c>
      <c r="L218" s="35" t="e">
        <f>SUM(F218:K218)</f>
        <v>#VALUE!</v>
      </c>
      <c r="M218" s="36" t="e">
        <f t="shared" ref="M218:N218" si="222">M22+M206+M207+M216</f>
        <v>#VALUE!</v>
      </c>
      <c r="N218" s="36" t="e">
        <f t="shared" si="222"/>
        <v>#VALUE!</v>
      </c>
      <c r="O218" s="35" t="e">
        <f>SUM(F218:K218,M218:N218)</f>
        <v>#VALUE!</v>
      </c>
      <c r="P218" s="36" t="e">
        <f t="shared" ref="P218:Q218" si="223">P22+P206+P207+P216</f>
        <v>#VALUE!</v>
      </c>
      <c r="Q218" s="36" t="e">
        <f t="shared" si="223"/>
        <v>#VALUE!</v>
      </c>
      <c r="R218" s="35" t="e">
        <f t="shared" si="167"/>
        <v>#VALUE!</v>
      </c>
      <c r="S218" s="36" t="e">
        <f t="shared" ref="S218:AA218" si="224">S22+S206+S207+S216</f>
        <v>#VALUE!</v>
      </c>
      <c r="T218" s="36" t="e">
        <f t="shared" si="224"/>
        <v>#VALUE!</v>
      </c>
      <c r="U218" s="36" t="e">
        <f t="shared" si="224"/>
        <v>#VALUE!</v>
      </c>
      <c r="V218" s="36" t="e">
        <f t="shared" si="224"/>
        <v>#VALUE!</v>
      </c>
      <c r="W218" s="36" t="e">
        <f t="shared" si="224"/>
        <v>#VALUE!</v>
      </c>
      <c r="X218" s="36" t="e">
        <f t="shared" si="224"/>
        <v>#VALUE!</v>
      </c>
      <c r="Y218" s="36" t="e">
        <f t="shared" si="224"/>
        <v>#VALUE!</v>
      </c>
      <c r="Z218" s="36" t="e">
        <f t="shared" si="224"/>
        <v>#VALUE!</v>
      </c>
      <c r="AA218" s="36" t="e">
        <f t="shared" si="224"/>
        <v>#VALUE!</v>
      </c>
      <c r="AB218" s="35" t="e">
        <f t="shared" si="15"/>
        <v>#VALUE!</v>
      </c>
      <c r="AC218" s="36" t="e">
        <f t="shared" ref="AC218:CF218" si="225">AC22+AC206+AC207+AC216</f>
        <v>#VALUE!</v>
      </c>
      <c r="AD218" s="36" t="e">
        <f t="shared" si="225"/>
        <v>#VALUE!</v>
      </c>
      <c r="AE218" s="36" t="e">
        <f t="shared" si="225"/>
        <v>#VALUE!</v>
      </c>
      <c r="AF218" s="36" t="e">
        <f t="shared" si="225"/>
        <v>#VALUE!</v>
      </c>
      <c r="AG218" s="36" t="e">
        <f t="shared" si="225"/>
        <v>#VALUE!</v>
      </c>
      <c r="AH218" s="36" t="e">
        <f t="shared" si="225"/>
        <v>#VALUE!</v>
      </c>
      <c r="AI218" s="36" t="e">
        <f t="shared" si="225"/>
        <v>#VALUE!</v>
      </c>
      <c r="AJ218" s="36" t="e">
        <f t="shared" si="225"/>
        <v>#VALUE!</v>
      </c>
      <c r="AK218" s="36" t="e">
        <f t="shared" si="225"/>
        <v>#VALUE!</v>
      </c>
      <c r="AL218" s="36" t="e">
        <f t="shared" si="225"/>
        <v>#VALUE!</v>
      </c>
      <c r="AM218" s="36" t="e">
        <f t="shared" si="225"/>
        <v>#VALUE!</v>
      </c>
      <c r="AN218" s="36" t="e">
        <f t="shared" si="225"/>
        <v>#VALUE!</v>
      </c>
      <c r="AO218" s="36" t="e">
        <f t="shared" si="225"/>
        <v>#VALUE!</v>
      </c>
      <c r="AP218" s="36" t="e">
        <f t="shared" si="225"/>
        <v>#VALUE!</v>
      </c>
      <c r="AQ218" s="36" t="e">
        <f t="shared" si="225"/>
        <v>#VALUE!</v>
      </c>
      <c r="AR218" s="36" t="e">
        <f t="shared" si="225"/>
        <v>#VALUE!</v>
      </c>
      <c r="AS218" s="36" t="e">
        <f t="shared" si="225"/>
        <v>#VALUE!</v>
      </c>
      <c r="AT218" s="36" t="e">
        <f t="shared" si="225"/>
        <v>#VALUE!</v>
      </c>
      <c r="AU218" s="36" t="e">
        <f t="shared" si="225"/>
        <v>#VALUE!</v>
      </c>
      <c r="AV218" s="36" t="e">
        <f t="shared" si="225"/>
        <v>#VALUE!</v>
      </c>
      <c r="AW218" s="36" t="e">
        <f t="shared" si="225"/>
        <v>#VALUE!</v>
      </c>
      <c r="AX218" s="36" t="e">
        <f t="shared" si="225"/>
        <v>#VALUE!</v>
      </c>
      <c r="AY218" s="36" t="e">
        <f t="shared" si="225"/>
        <v>#VALUE!</v>
      </c>
      <c r="AZ218" s="36" t="e">
        <f t="shared" si="225"/>
        <v>#VALUE!</v>
      </c>
      <c r="BA218" s="36" t="e">
        <f t="shared" si="225"/>
        <v>#VALUE!</v>
      </c>
      <c r="BB218" s="36" t="e">
        <f t="shared" si="225"/>
        <v>#VALUE!</v>
      </c>
      <c r="BC218" s="36" t="e">
        <f t="shared" si="225"/>
        <v>#VALUE!</v>
      </c>
      <c r="BD218" s="36" t="e">
        <f t="shared" si="225"/>
        <v>#VALUE!</v>
      </c>
      <c r="BE218" s="36" t="e">
        <f t="shared" si="225"/>
        <v>#VALUE!</v>
      </c>
      <c r="BF218" s="36" t="e">
        <f t="shared" si="225"/>
        <v>#VALUE!</v>
      </c>
      <c r="BG218" s="36" t="e">
        <f t="shared" si="225"/>
        <v>#VALUE!</v>
      </c>
      <c r="BH218" s="36" t="e">
        <f t="shared" si="225"/>
        <v>#VALUE!</v>
      </c>
      <c r="BI218" s="36" t="e">
        <f t="shared" si="225"/>
        <v>#VALUE!</v>
      </c>
      <c r="BJ218" s="36" t="e">
        <f t="shared" si="225"/>
        <v>#VALUE!</v>
      </c>
      <c r="BK218" s="36" t="e">
        <f t="shared" si="225"/>
        <v>#VALUE!</v>
      </c>
      <c r="BL218" s="36" t="e">
        <f t="shared" si="225"/>
        <v>#VALUE!</v>
      </c>
      <c r="BM218" s="36" t="e">
        <f t="shared" si="225"/>
        <v>#VALUE!</v>
      </c>
      <c r="BN218" s="36" t="e">
        <f t="shared" si="225"/>
        <v>#VALUE!</v>
      </c>
      <c r="BO218" s="36" t="e">
        <f t="shared" si="225"/>
        <v>#VALUE!</v>
      </c>
      <c r="BP218" s="36" t="e">
        <f t="shared" si="225"/>
        <v>#VALUE!</v>
      </c>
      <c r="BQ218" s="36" t="e">
        <f t="shared" si="225"/>
        <v>#VALUE!</v>
      </c>
      <c r="BR218" s="36" t="e">
        <f t="shared" si="225"/>
        <v>#VALUE!</v>
      </c>
      <c r="BS218" s="36" t="e">
        <f t="shared" si="225"/>
        <v>#VALUE!</v>
      </c>
      <c r="BT218" s="36" t="e">
        <f t="shared" si="225"/>
        <v>#VALUE!</v>
      </c>
      <c r="BU218" s="36" t="e">
        <f t="shared" si="225"/>
        <v>#VALUE!</v>
      </c>
      <c r="BV218" s="36" t="e">
        <f t="shared" si="225"/>
        <v>#VALUE!</v>
      </c>
      <c r="BW218" s="36" t="e">
        <f t="shared" si="225"/>
        <v>#VALUE!</v>
      </c>
      <c r="BX218" s="36" t="e">
        <f t="shared" si="225"/>
        <v>#VALUE!</v>
      </c>
      <c r="BY218" s="36" t="e">
        <f t="shared" si="225"/>
        <v>#VALUE!</v>
      </c>
      <c r="BZ218" s="36" t="e">
        <f t="shared" si="225"/>
        <v>#VALUE!</v>
      </c>
      <c r="CA218" s="36" t="e">
        <f t="shared" si="225"/>
        <v>#VALUE!</v>
      </c>
      <c r="CB218" s="36" t="e">
        <f t="shared" si="225"/>
        <v>#VALUE!</v>
      </c>
      <c r="CC218" s="36" t="e">
        <f t="shared" si="225"/>
        <v>#VALUE!</v>
      </c>
      <c r="CD218" s="36" t="e">
        <f t="shared" si="225"/>
        <v>#VALUE!</v>
      </c>
      <c r="CE218" s="36" t="e">
        <f t="shared" si="225"/>
        <v>#VALUE!</v>
      </c>
      <c r="CF218" s="36" t="e">
        <f t="shared" si="225"/>
        <v>#VALUE!</v>
      </c>
      <c r="CG218" s="36" t="e">
        <f>SUM(AC218:CF218)</f>
        <v>#VALUE!</v>
      </c>
      <c r="CH218" s="36" t="e">
        <f t="shared" ref="CH218" si="226">SUM(V218:AA218,AC218:CF218)</f>
        <v>#VALUE!</v>
      </c>
      <c r="CI218" s="36" t="e">
        <f>SUM(CP218:CR218)</f>
        <v>#VALUE!</v>
      </c>
      <c r="CJ218" s="36" t="e">
        <f t="shared" ref="CJ218:CL218" si="227">CJ22+CJ206+CJ207+CJ216</f>
        <v>#VALUE!</v>
      </c>
      <c r="CK218" s="36" t="e">
        <f t="shared" si="227"/>
        <v>#VALUE!</v>
      </c>
      <c r="CL218" s="36" t="e">
        <f t="shared" si="227"/>
        <v>#VALUE!</v>
      </c>
      <c r="CM218" s="37" t="e">
        <f>IF(CJ218="","",C218-CJ218)</f>
        <v>#VALUE!</v>
      </c>
      <c r="CN218" s="38" t="e">
        <f>IF(CJ218=0,"",IF(CM218&lt;0,-ABS(CM218/CJ218),ABS(CM218/CJ218)))</f>
        <v>#VALUE!</v>
      </c>
      <c r="CP218" s="36" t="e">
        <f t="shared" ref="CP218:CR218" si="228">CP22+CP206+CP207+CP216</f>
        <v>#VALUE!</v>
      </c>
      <c r="CQ218" s="36" t="e">
        <f t="shared" si="228"/>
        <v>#VALUE!</v>
      </c>
      <c r="CR218" s="36" t="e">
        <f t="shared" si="228"/>
        <v>#VALUE!</v>
      </c>
      <c r="CT218" s="39" t="e">
        <f>D218+E218+O218+S218+T218</f>
        <v>#VALUE!</v>
      </c>
      <c r="CV218" s="36" t="e">
        <f>SUM(D218,E218,O218,R218,S218,T218,U218,CH218)</f>
        <v>#VALUE!</v>
      </c>
      <c r="CX218" s="36" t="e">
        <f t="shared" ref="CX218:DB218" si="229">CX22+CX206+CX207+CX216</f>
        <v>#VALUE!</v>
      </c>
      <c r="CY218" s="36" t="e">
        <f t="shared" si="229"/>
        <v>#VALUE!</v>
      </c>
      <c r="CZ218" s="36" t="e">
        <f t="shared" si="229"/>
        <v>#VALUE!</v>
      </c>
      <c r="DA218" s="36" t="e">
        <f t="shared" si="229"/>
        <v>#VALUE!</v>
      </c>
      <c r="DB218" s="36" t="e">
        <f t="shared" si="229"/>
        <v>#VALUE!</v>
      </c>
      <c r="DC218" s="36" t="e">
        <f>SUM(CX218:DB218)</f>
        <v>#VALUE!</v>
      </c>
      <c r="DE218" s="36" t="e">
        <f t="shared" ref="DE218:DF218" si="230">DE22+DE206+DE207+DE216</f>
        <v>#VALUE!</v>
      </c>
      <c r="DF218" s="36" t="e">
        <f t="shared" si="230"/>
        <v>#VALUE!</v>
      </c>
      <c r="DG218" s="36" t="e">
        <f>SUM(DE218:DF218)</f>
        <v>#VALUE!</v>
      </c>
      <c r="DI218" s="36" t="e">
        <f t="shared" ref="DI218" si="231">DI22+DI206+DI207+DI216</f>
        <v>#VALUE!</v>
      </c>
      <c r="DJ218" s="36" t="e">
        <f>SUM(DK218:DN218)</f>
        <v>#VALUE!</v>
      </c>
      <c r="DK218" s="36" t="e">
        <f t="shared" ref="DK218:DN218" si="232">DK22+DK206+DK207+DK216</f>
        <v>#VALUE!</v>
      </c>
      <c r="DL218" s="36" t="e">
        <f t="shared" si="232"/>
        <v>#VALUE!</v>
      </c>
      <c r="DM218" s="36" t="e">
        <f t="shared" si="232"/>
        <v>#VALUE!</v>
      </c>
      <c r="DN218" s="36" t="e">
        <f t="shared" si="232"/>
        <v>#VALUE!</v>
      </c>
      <c r="DV218" s="36" t="e">
        <f>DV22+DV206+DV207+DV216</f>
        <v>#VALUE!</v>
      </c>
      <c r="DW218" s="36" t="e">
        <f>DW22+DW206+DW207+DW216</f>
        <v>#VALUE!</v>
      </c>
    </row>
    <row r="219" ht="20.1" customHeight="1" spans="1:127" x14ac:dyDescent="0.25">
      <c r="A219" s="3"/>
      <c r="B219" s="3"/>
      <c r="C219" s="50"/>
      <c r="D219" s="50"/>
      <c r="E219" s="50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28"/>
      <c r="CN219" s="29"/>
      <c r="CO219" s="1"/>
      <c r="CP219" s="3"/>
      <c r="CQ219" s="3"/>
      <c r="CR219" s="3"/>
      <c r="CT219" s="3"/>
      <c r="CV219" s="3"/>
      <c r="CX219" s="3"/>
      <c r="CY219" s="3"/>
      <c r="CZ219" s="3"/>
      <c r="DA219" s="3"/>
      <c r="DB219" s="3"/>
      <c r="DC219" s="3"/>
      <c r="DE219" s="3"/>
      <c r="DF219" s="3"/>
      <c r="DG219" s="3"/>
      <c r="DI219" s="3"/>
      <c r="DJ219" s="3"/>
      <c r="DK219" s="3"/>
      <c r="DL219" s="3"/>
      <c r="DM219" s="3"/>
      <c r="DN219" s="3"/>
      <c r="DV219" s="50"/>
      <c r="DW219" s="50"/>
    </row>
    <row r="220" ht="20.1" customHeight="1" spans="1:127" x14ac:dyDescent="0.25">
      <c r="A220" s="3">
        <f>A218+1</f>
        <v>13</v>
      </c>
      <c r="B220" s="19" t="s">
        <v>269</v>
      </c>
      <c r="C220" s="33" t="e">
        <f>+CV220+DJ220+CI220+DI220</f>
        <v>#VALUE!</v>
      </c>
      <c r="D220" s="33" t="e">
        <f t="shared" ref="D220:D221" si="233">SUM(CX220:DB220)</f>
        <v>#VALUE!</v>
      </c>
      <c r="E220" s="33" t="e">
        <f t="shared" ref="E220:E221" si="234">SUM(DE220:DF220)</f>
        <v>#VALUE!</v>
      </c>
      <c r="F220" s="36" t="e">
        <f t="shared" ref="F220:F222" si="235">-F12</f>
        <v>#VALUE!</v>
      </c>
      <c r="G220" s="36" t="e">
        <f t="shared" ref="G220:K220" si="236">-G12</f>
        <v>#VALUE!</v>
      </c>
      <c r="H220" s="36" t="e">
        <f t="shared" si="236"/>
        <v>#VALUE!</v>
      </c>
      <c r="I220" s="36" t="e">
        <f t="shared" si="236"/>
        <v>#VALUE!</v>
      </c>
      <c r="J220" s="36" t="e">
        <f t="shared" si="236"/>
        <v>#VALUE!</v>
      </c>
      <c r="K220" s="36" t="e">
        <f t="shared" si="236"/>
        <v>#VALUE!</v>
      </c>
      <c r="L220" s="35" t="e">
        <f t="shared" ref="L220:L221" si="237">SUM(F220:K220)</f>
        <v>#VALUE!</v>
      </c>
      <c r="M220" s="36" t="e">
        <f t="shared" ref="M220:N220" si="238">-M12</f>
        <v>#VALUE!</v>
      </c>
      <c r="N220" s="36" t="e">
        <f t="shared" si="238"/>
        <v>#VALUE!</v>
      </c>
      <c r="O220" s="35" t="e">
        <f t="shared" ref="O220:O221" si="239">SUM(F220:K220,M220:N220)</f>
        <v>#VALUE!</v>
      </c>
      <c r="P220" s="36" t="e">
        <f t="shared" ref="P220:Q220" si="240">-P12</f>
        <v>#VALUE!</v>
      </c>
      <c r="Q220" s="36" t="e">
        <f t="shared" si="240"/>
        <v>#VALUE!</v>
      </c>
      <c r="R220" s="35" t="e">
        <f t="shared" ref="R220:R221" si="241">SUM(P220:Q220)</f>
        <v>#VALUE!</v>
      </c>
      <c r="S220" s="36" t="e">
        <f t="shared" ref="S220:AA220" si="242">-S12</f>
        <v>#VALUE!</v>
      </c>
      <c r="T220" s="36" t="e">
        <f t="shared" si="242"/>
        <v>#VALUE!</v>
      </c>
      <c r="U220" s="36" t="e">
        <f t="shared" si="242"/>
        <v>#VALUE!</v>
      </c>
      <c r="V220" s="36" t="e">
        <f t="shared" si="242"/>
        <v>#VALUE!</v>
      </c>
      <c r="W220" s="36" t="e">
        <f t="shared" si="242"/>
        <v>#VALUE!</v>
      </c>
      <c r="X220" s="36" t="e">
        <f t="shared" si="242"/>
        <v>#VALUE!</v>
      </c>
      <c r="Y220" s="36" t="e">
        <f t="shared" si="242"/>
        <v>#VALUE!</v>
      </c>
      <c r="Z220" s="36" t="e">
        <f t="shared" si="242"/>
        <v>#VALUE!</v>
      </c>
      <c r="AA220" s="36" t="e">
        <f t="shared" si="242"/>
        <v>#VALUE!</v>
      </c>
      <c r="AB220" s="35" t="e">
        <f t="shared" ref="AB220:AB221" si="243">SUM(V220:AA220)</f>
        <v>#VALUE!</v>
      </c>
      <c r="AC220" s="36" t="e">
        <f t="shared" ref="AC220:CF220" si="244">-AC12</f>
        <v>#VALUE!</v>
      </c>
      <c r="AD220" s="36" t="e">
        <f t="shared" si="244"/>
        <v>#VALUE!</v>
      </c>
      <c r="AE220" s="36" t="e">
        <f t="shared" si="244"/>
        <v>#VALUE!</v>
      </c>
      <c r="AF220" s="36" t="e">
        <f t="shared" si="244"/>
        <v>#VALUE!</v>
      </c>
      <c r="AG220" s="36" t="e">
        <f t="shared" si="244"/>
        <v>#VALUE!</v>
      </c>
      <c r="AH220" s="36" t="e">
        <f t="shared" si="244"/>
        <v>#VALUE!</v>
      </c>
      <c r="AI220" s="36" t="e">
        <f t="shared" si="244"/>
        <v>#VALUE!</v>
      </c>
      <c r="AJ220" s="36" t="e">
        <f t="shared" si="244"/>
        <v>#VALUE!</v>
      </c>
      <c r="AK220" s="36" t="e">
        <f t="shared" si="244"/>
        <v>#VALUE!</v>
      </c>
      <c r="AL220" s="36" t="e">
        <f t="shared" si="244"/>
        <v>#VALUE!</v>
      </c>
      <c r="AM220" s="36" t="e">
        <f t="shared" si="244"/>
        <v>#VALUE!</v>
      </c>
      <c r="AN220" s="36" t="e">
        <f t="shared" si="244"/>
        <v>#VALUE!</v>
      </c>
      <c r="AO220" s="36" t="e">
        <f t="shared" si="244"/>
        <v>#VALUE!</v>
      </c>
      <c r="AP220" s="36" t="e">
        <f t="shared" si="244"/>
        <v>#VALUE!</v>
      </c>
      <c r="AQ220" s="36" t="e">
        <f t="shared" si="244"/>
        <v>#VALUE!</v>
      </c>
      <c r="AR220" s="36" t="e">
        <f t="shared" si="244"/>
        <v>#VALUE!</v>
      </c>
      <c r="AS220" s="36" t="e">
        <f t="shared" si="244"/>
        <v>#VALUE!</v>
      </c>
      <c r="AT220" s="36" t="e">
        <f t="shared" si="244"/>
        <v>#VALUE!</v>
      </c>
      <c r="AU220" s="36" t="e">
        <f t="shared" si="244"/>
        <v>#VALUE!</v>
      </c>
      <c r="AV220" s="36" t="e">
        <f t="shared" si="244"/>
        <v>#VALUE!</v>
      </c>
      <c r="AW220" s="36" t="e">
        <f t="shared" si="244"/>
        <v>#VALUE!</v>
      </c>
      <c r="AX220" s="36" t="e">
        <f t="shared" si="244"/>
        <v>#VALUE!</v>
      </c>
      <c r="AY220" s="36" t="e">
        <f t="shared" si="244"/>
        <v>#VALUE!</v>
      </c>
      <c r="AZ220" s="36" t="e">
        <f t="shared" si="244"/>
        <v>#VALUE!</v>
      </c>
      <c r="BA220" s="36" t="e">
        <f t="shared" si="244"/>
        <v>#VALUE!</v>
      </c>
      <c r="BB220" s="36" t="e">
        <f t="shared" si="244"/>
        <v>#VALUE!</v>
      </c>
      <c r="BC220" s="36" t="e">
        <f t="shared" si="244"/>
        <v>#VALUE!</v>
      </c>
      <c r="BD220" s="36" t="e">
        <f t="shared" si="244"/>
        <v>#VALUE!</v>
      </c>
      <c r="BE220" s="36" t="e">
        <f t="shared" si="244"/>
        <v>#VALUE!</v>
      </c>
      <c r="BF220" s="36" t="e">
        <f t="shared" si="244"/>
        <v>#VALUE!</v>
      </c>
      <c r="BG220" s="36" t="e">
        <f t="shared" si="244"/>
        <v>#VALUE!</v>
      </c>
      <c r="BH220" s="36" t="e">
        <f t="shared" si="244"/>
        <v>#VALUE!</v>
      </c>
      <c r="BI220" s="36" t="e">
        <f t="shared" si="244"/>
        <v>#VALUE!</v>
      </c>
      <c r="BJ220" s="36" t="e">
        <f t="shared" si="244"/>
        <v>#VALUE!</v>
      </c>
      <c r="BK220" s="36" t="e">
        <f t="shared" si="244"/>
        <v>#VALUE!</v>
      </c>
      <c r="BL220" s="36" t="e">
        <f t="shared" si="244"/>
        <v>#VALUE!</v>
      </c>
      <c r="BM220" s="36" t="e">
        <f t="shared" si="244"/>
        <v>#VALUE!</v>
      </c>
      <c r="BN220" s="36" t="e">
        <f t="shared" si="244"/>
        <v>#VALUE!</v>
      </c>
      <c r="BO220" s="36" t="e">
        <f t="shared" si="244"/>
        <v>#VALUE!</v>
      </c>
      <c r="BP220" s="36" t="e">
        <f t="shared" si="244"/>
        <v>#VALUE!</v>
      </c>
      <c r="BQ220" s="36" t="e">
        <f t="shared" si="244"/>
        <v>#VALUE!</v>
      </c>
      <c r="BR220" s="36" t="e">
        <f t="shared" si="244"/>
        <v>#VALUE!</v>
      </c>
      <c r="BS220" s="36" t="e">
        <f t="shared" si="244"/>
        <v>#VALUE!</v>
      </c>
      <c r="BT220" s="36" t="e">
        <f t="shared" si="244"/>
        <v>#VALUE!</v>
      </c>
      <c r="BU220" s="36" t="e">
        <f t="shared" si="244"/>
        <v>#VALUE!</v>
      </c>
      <c r="BV220" s="36" t="e">
        <f t="shared" si="244"/>
        <v>#VALUE!</v>
      </c>
      <c r="BW220" s="36" t="e">
        <f t="shared" si="244"/>
        <v>#VALUE!</v>
      </c>
      <c r="BX220" s="36" t="e">
        <f t="shared" si="244"/>
        <v>#VALUE!</v>
      </c>
      <c r="BY220" s="36" t="e">
        <f t="shared" si="244"/>
        <v>#VALUE!</v>
      </c>
      <c r="BZ220" s="36" t="e">
        <f t="shared" si="244"/>
        <v>#VALUE!</v>
      </c>
      <c r="CA220" s="36" t="e">
        <f t="shared" si="244"/>
        <v>#VALUE!</v>
      </c>
      <c r="CB220" s="36" t="e">
        <f t="shared" si="244"/>
        <v>#VALUE!</v>
      </c>
      <c r="CC220" s="36" t="e">
        <f t="shared" si="244"/>
        <v>#VALUE!</v>
      </c>
      <c r="CD220" s="36" t="e">
        <f t="shared" si="244"/>
        <v>#VALUE!</v>
      </c>
      <c r="CE220" s="36" t="e">
        <f t="shared" si="244"/>
        <v>#VALUE!</v>
      </c>
      <c r="CF220" s="36" t="e">
        <f t="shared" si="244"/>
        <v>#VALUE!</v>
      </c>
      <c r="CG220" s="36" t="e">
        <f t="shared" ref="CG220:CG221" si="245">SUM(AC220:CF220)</f>
        <v>#VALUE!</v>
      </c>
      <c r="CH220" s="36" t="e">
        <f t="shared" ref="CH220:CH221" si="246">SUM(V220:AA220,AC220:CF220)</f>
        <v>#VALUE!</v>
      </c>
      <c r="CI220" s="36" t="e">
        <f>SUM(CP220:CR220)</f>
        <v>#VALUE!</v>
      </c>
      <c r="CJ220" s="36" t="e">
        <f t="shared" ref="CJ220:CL220" si="247">-CJ12</f>
        <v>#VALUE!</v>
      </c>
      <c r="CK220" s="36" t="e">
        <f t="shared" si="247"/>
        <v>#VALUE!</v>
      </c>
      <c r="CL220" s="36" t="e">
        <f t="shared" si="247"/>
        <v>#VALUE!</v>
      </c>
      <c r="CM220" s="37" t="e">
        <f>IF(CJ220="","",C220-CJ220)</f>
        <v>#VALUE!</v>
      </c>
      <c r="CN220" s="38" t="e">
        <f>IF(CJ220=0,"",IF(CM220&lt;0,-ABS(CM220/CJ220),ABS(CM220/CJ220)))</f>
        <v>#VALUE!</v>
      </c>
      <c r="CP220" s="36" t="e">
        <f t="shared" ref="CP220:CR220" si="248">-CP12</f>
        <v>#VALUE!</v>
      </c>
      <c r="CQ220" s="36" t="e">
        <f t="shared" si="248"/>
        <v>#VALUE!</v>
      </c>
      <c r="CR220" s="36" t="e">
        <f t="shared" si="248"/>
        <v>#VALUE!</v>
      </c>
      <c r="CT220" s="39" t="e">
        <f>D220+E220+O220+S220+T220</f>
        <v>#VALUE!</v>
      </c>
      <c r="CV220" s="36" t="e">
        <f>SUM(D220,E220,O220,R220,S220,T220,U220,CH220)</f>
        <v>#VALUE!</v>
      </c>
      <c r="CX220" s="36" t="e">
        <f t="shared" ref="CX220:DB220" si="249">-CX12</f>
        <v>#VALUE!</v>
      </c>
      <c r="CY220" s="36" t="e">
        <f t="shared" si="249"/>
        <v>#VALUE!</v>
      </c>
      <c r="CZ220" s="36" t="e">
        <f t="shared" si="249"/>
        <v>#VALUE!</v>
      </c>
      <c r="DA220" s="36" t="e">
        <f t="shared" si="249"/>
        <v>#VALUE!</v>
      </c>
      <c r="DB220" s="36" t="e">
        <f t="shared" si="249"/>
        <v>#VALUE!</v>
      </c>
      <c r="DC220" s="36" t="e">
        <f t="shared" ref="DC220:DC221" si="250">SUM(CX220:DB220)</f>
        <v>#VALUE!</v>
      </c>
      <c r="DE220" s="36" t="e">
        <f t="shared" ref="DE220:DF220" si="251">-DE12</f>
        <v>#VALUE!</v>
      </c>
      <c r="DF220" s="36" t="e">
        <f t="shared" si="251"/>
        <v>#VALUE!</v>
      </c>
      <c r="DG220" s="36" t="e">
        <f t="shared" ref="DG220:DG221" si="252">SUM(DE220:DF220)</f>
        <v>#VALUE!</v>
      </c>
      <c r="DI220" s="36" t="e">
        <f t="shared" ref="DI220" si="253">-DI12</f>
        <v>#VALUE!</v>
      </c>
      <c r="DJ220" s="36" t="e">
        <f>SUM(DK220:DN220)</f>
        <v>#VALUE!</v>
      </c>
      <c r="DK220" s="36" t="e">
        <f t="shared" ref="DK220:DN220" si="254">-DK12</f>
        <v>#VALUE!</v>
      </c>
      <c r="DL220" s="36" t="e">
        <f t="shared" si="254"/>
        <v>#VALUE!</v>
      </c>
      <c r="DM220" s="36" t="e">
        <f t="shared" si="254"/>
        <v>#VALUE!</v>
      </c>
      <c r="DN220" s="36" t="e">
        <f t="shared" si="254"/>
        <v>#VALUE!</v>
      </c>
      <c r="DV220" s="33">
        <f t="shared" ref="DV220" si="255">SUM(HQ220:HU220)</f>
        <v>0</v>
      </c>
      <c r="DW220" s="33">
        <f t="shared" ref="DW220" si="256">SUM(HX220:HY220)</f>
        <v>0</v>
      </c>
    </row>
    <row r="221" ht="20.1" customHeight="1" spans="1:127" x14ac:dyDescent="0.25">
      <c r="A221" s="3">
        <f t="shared" ref="A221:A223" si="257">+A220+1</f>
        <v>14</v>
      </c>
      <c r="B221" s="19" t="s">
        <v>270</v>
      </c>
      <c r="C221" s="33" t="e">
        <f>+CV221+DJ221+CI221+DI221</f>
        <v>#VALUE!</v>
      </c>
      <c r="D221" s="33" t="e">
        <f t="shared" si="233"/>
        <v>#VALUE!</v>
      </c>
      <c r="E221" s="33" t="e">
        <f t="shared" si="234"/>
        <v>#VALUE!</v>
      </c>
      <c r="F221" s="36" t="e">
        <f t="shared" si="235"/>
        <v>#VALUE!</v>
      </c>
      <c r="G221" s="36" t="e">
        <f t="shared" ref="G221:K221" si="258">-G13</f>
        <v>#VALUE!</v>
      </c>
      <c r="H221" s="36" t="e">
        <f t="shared" si="258"/>
        <v>#VALUE!</v>
      </c>
      <c r="I221" s="36" t="e">
        <f t="shared" si="258"/>
        <v>#VALUE!</v>
      </c>
      <c r="J221" s="36" t="e">
        <f t="shared" si="258"/>
        <v>#VALUE!</v>
      </c>
      <c r="K221" s="36" t="e">
        <f t="shared" si="258"/>
        <v>#VALUE!</v>
      </c>
      <c r="L221" s="35" t="e">
        <f t="shared" si="237"/>
        <v>#VALUE!</v>
      </c>
      <c r="M221" s="36" t="e">
        <f t="shared" ref="M221:N221" si="259">-M13</f>
        <v>#VALUE!</v>
      </c>
      <c r="N221" s="36" t="e">
        <f t="shared" si="259"/>
        <v>#VALUE!</v>
      </c>
      <c r="O221" s="35" t="e">
        <f t="shared" si="239"/>
        <v>#VALUE!</v>
      </c>
      <c r="P221" s="36" t="e">
        <f t="shared" ref="P221:Q221" si="260">-P13</f>
        <v>#VALUE!</v>
      </c>
      <c r="Q221" s="36" t="e">
        <f t="shared" si="260"/>
        <v>#VALUE!</v>
      </c>
      <c r="R221" s="35" t="e">
        <f t="shared" si="241"/>
        <v>#VALUE!</v>
      </c>
      <c r="S221" s="36" t="e">
        <f t="shared" ref="S221:AA221" si="261">-S13</f>
        <v>#VALUE!</v>
      </c>
      <c r="T221" s="36" t="e">
        <f t="shared" si="261"/>
        <v>#VALUE!</v>
      </c>
      <c r="U221" s="36" t="e">
        <f t="shared" si="261"/>
        <v>#VALUE!</v>
      </c>
      <c r="V221" s="36" t="e">
        <f t="shared" si="261"/>
        <v>#VALUE!</v>
      </c>
      <c r="W221" s="36" t="e">
        <f t="shared" si="261"/>
        <v>#VALUE!</v>
      </c>
      <c r="X221" s="36" t="e">
        <f t="shared" si="261"/>
        <v>#VALUE!</v>
      </c>
      <c r="Y221" s="36" t="e">
        <f t="shared" si="261"/>
        <v>#VALUE!</v>
      </c>
      <c r="Z221" s="36" t="e">
        <f t="shared" si="261"/>
        <v>#VALUE!</v>
      </c>
      <c r="AA221" s="36" t="e">
        <f t="shared" si="261"/>
        <v>#VALUE!</v>
      </c>
      <c r="AB221" s="35" t="e">
        <f t="shared" si="243"/>
        <v>#VALUE!</v>
      </c>
      <c r="AC221" s="36" t="e">
        <f t="shared" ref="AC221:CF221" si="262">-AC13</f>
        <v>#VALUE!</v>
      </c>
      <c r="AD221" s="36" t="e">
        <f t="shared" si="262"/>
        <v>#VALUE!</v>
      </c>
      <c r="AE221" s="36" t="e">
        <f t="shared" si="262"/>
        <v>#VALUE!</v>
      </c>
      <c r="AF221" s="36" t="e">
        <f t="shared" si="262"/>
        <v>#VALUE!</v>
      </c>
      <c r="AG221" s="36" t="e">
        <f t="shared" si="262"/>
        <v>#VALUE!</v>
      </c>
      <c r="AH221" s="36" t="e">
        <f t="shared" si="262"/>
        <v>#VALUE!</v>
      </c>
      <c r="AI221" s="36" t="e">
        <f t="shared" si="262"/>
        <v>#VALUE!</v>
      </c>
      <c r="AJ221" s="36" t="e">
        <f t="shared" si="262"/>
        <v>#VALUE!</v>
      </c>
      <c r="AK221" s="36" t="e">
        <f t="shared" si="262"/>
        <v>#VALUE!</v>
      </c>
      <c r="AL221" s="36" t="e">
        <f t="shared" si="262"/>
        <v>#VALUE!</v>
      </c>
      <c r="AM221" s="36" t="e">
        <f t="shared" si="262"/>
        <v>#VALUE!</v>
      </c>
      <c r="AN221" s="36" t="e">
        <f t="shared" si="262"/>
        <v>#VALUE!</v>
      </c>
      <c r="AO221" s="36" t="e">
        <f t="shared" si="262"/>
        <v>#VALUE!</v>
      </c>
      <c r="AP221" s="36" t="e">
        <f t="shared" si="262"/>
        <v>#VALUE!</v>
      </c>
      <c r="AQ221" s="36" t="e">
        <f t="shared" si="262"/>
        <v>#VALUE!</v>
      </c>
      <c r="AR221" s="36" t="e">
        <f t="shared" si="262"/>
        <v>#VALUE!</v>
      </c>
      <c r="AS221" s="36" t="e">
        <f t="shared" si="262"/>
        <v>#VALUE!</v>
      </c>
      <c r="AT221" s="36" t="e">
        <f t="shared" si="262"/>
        <v>#VALUE!</v>
      </c>
      <c r="AU221" s="36" t="e">
        <f t="shared" si="262"/>
        <v>#VALUE!</v>
      </c>
      <c r="AV221" s="36" t="e">
        <f t="shared" si="262"/>
        <v>#VALUE!</v>
      </c>
      <c r="AW221" s="36" t="e">
        <f t="shared" si="262"/>
        <v>#VALUE!</v>
      </c>
      <c r="AX221" s="36" t="e">
        <f t="shared" si="262"/>
        <v>#VALUE!</v>
      </c>
      <c r="AY221" s="36" t="e">
        <f t="shared" si="262"/>
        <v>#VALUE!</v>
      </c>
      <c r="AZ221" s="36" t="e">
        <f t="shared" si="262"/>
        <v>#VALUE!</v>
      </c>
      <c r="BA221" s="36" t="e">
        <f t="shared" si="262"/>
        <v>#VALUE!</v>
      </c>
      <c r="BB221" s="36" t="e">
        <f t="shared" si="262"/>
        <v>#VALUE!</v>
      </c>
      <c r="BC221" s="36" t="e">
        <f t="shared" si="262"/>
        <v>#VALUE!</v>
      </c>
      <c r="BD221" s="36" t="e">
        <f t="shared" si="262"/>
        <v>#VALUE!</v>
      </c>
      <c r="BE221" s="36" t="e">
        <f t="shared" si="262"/>
        <v>#VALUE!</v>
      </c>
      <c r="BF221" s="36" t="e">
        <f t="shared" si="262"/>
        <v>#VALUE!</v>
      </c>
      <c r="BG221" s="36" t="e">
        <f t="shared" si="262"/>
        <v>#VALUE!</v>
      </c>
      <c r="BH221" s="36" t="e">
        <f t="shared" si="262"/>
        <v>#VALUE!</v>
      </c>
      <c r="BI221" s="36" t="e">
        <f t="shared" si="262"/>
        <v>#VALUE!</v>
      </c>
      <c r="BJ221" s="36" t="e">
        <f t="shared" si="262"/>
        <v>#VALUE!</v>
      </c>
      <c r="BK221" s="36" t="e">
        <f t="shared" si="262"/>
        <v>#VALUE!</v>
      </c>
      <c r="BL221" s="36" t="e">
        <f t="shared" si="262"/>
        <v>#VALUE!</v>
      </c>
      <c r="BM221" s="36" t="e">
        <f t="shared" si="262"/>
        <v>#VALUE!</v>
      </c>
      <c r="BN221" s="36" t="e">
        <f t="shared" si="262"/>
        <v>#VALUE!</v>
      </c>
      <c r="BO221" s="36" t="e">
        <f t="shared" si="262"/>
        <v>#VALUE!</v>
      </c>
      <c r="BP221" s="36" t="e">
        <f t="shared" si="262"/>
        <v>#VALUE!</v>
      </c>
      <c r="BQ221" s="36" t="e">
        <f t="shared" si="262"/>
        <v>#VALUE!</v>
      </c>
      <c r="BR221" s="36" t="e">
        <f t="shared" si="262"/>
        <v>#VALUE!</v>
      </c>
      <c r="BS221" s="36" t="e">
        <f t="shared" si="262"/>
        <v>#VALUE!</v>
      </c>
      <c r="BT221" s="36" t="e">
        <f t="shared" si="262"/>
        <v>#VALUE!</v>
      </c>
      <c r="BU221" s="36" t="e">
        <f t="shared" si="262"/>
        <v>#VALUE!</v>
      </c>
      <c r="BV221" s="36" t="e">
        <f t="shared" si="262"/>
        <v>#VALUE!</v>
      </c>
      <c r="BW221" s="36" t="e">
        <f t="shared" si="262"/>
        <v>#VALUE!</v>
      </c>
      <c r="BX221" s="36" t="e">
        <f t="shared" si="262"/>
        <v>#VALUE!</v>
      </c>
      <c r="BY221" s="36" t="e">
        <f t="shared" si="262"/>
        <v>#VALUE!</v>
      </c>
      <c r="BZ221" s="36" t="e">
        <f t="shared" si="262"/>
        <v>#VALUE!</v>
      </c>
      <c r="CA221" s="36" t="e">
        <f t="shared" si="262"/>
        <v>#VALUE!</v>
      </c>
      <c r="CB221" s="36" t="e">
        <f t="shared" si="262"/>
        <v>#VALUE!</v>
      </c>
      <c r="CC221" s="36" t="e">
        <f t="shared" si="262"/>
        <v>#VALUE!</v>
      </c>
      <c r="CD221" s="36" t="e">
        <f t="shared" si="262"/>
        <v>#VALUE!</v>
      </c>
      <c r="CE221" s="36" t="e">
        <f t="shared" si="262"/>
        <v>#VALUE!</v>
      </c>
      <c r="CF221" s="36" t="e">
        <f t="shared" si="262"/>
        <v>#VALUE!</v>
      </c>
      <c r="CG221" s="36" t="e">
        <f t="shared" si="245"/>
        <v>#VALUE!</v>
      </c>
      <c r="CH221" s="36" t="e">
        <f t="shared" si="246"/>
        <v>#VALUE!</v>
      </c>
      <c r="CI221" s="36" t="e">
        <f>SUM(CP221:CR221)</f>
        <v>#VALUE!</v>
      </c>
      <c r="CJ221" s="36" t="e">
        <f t="shared" ref="CJ221:CL221" si="263">-CJ13</f>
        <v>#VALUE!</v>
      </c>
      <c r="CK221" s="36" t="e">
        <f t="shared" si="263"/>
        <v>#VALUE!</v>
      </c>
      <c r="CL221" s="36" t="e">
        <f t="shared" si="263"/>
        <v>#VALUE!</v>
      </c>
      <c r="CM221" s="37" t="e">
        <f>IF(CJ221="","",C221-CJ221)</f>
        <v>#VALUE!</v>
      </c>
      <c r="CN221" s="38" t="e">
        <f>IF(CJ221=0,"",IF(CM221&lt;0,-ABS(CM221/CJ221),ABS(CM221/CJ221)))</f>
        <v>#VALUE!</v>
      </c>
      <c r="CP221" s="36" t="e">
        <f t="shared" ref="CP221:CR221" si="264">-CP13</f>
        <v>#VALUE!</v>
      </c>
      <c r="CQ221" s="36" t="e">
        <f t="shared" si="264"/>
        <v>#VALUE!</v>
      </c>
      <c r="CR221" s="36" t="e">
        <f t="shared" si="264"/>
        <v>#VALUE!</v>
      </c>
      <c r="CT221" s="39" t="e">
        <f>D221+E221+O221+S221+T221</f>
        <v>#VALUE!</v>
      </c>
      <c r="CV221" s="36" t="e">
        <f>SUM(D221,E221,O221,R221,S221,T221,U221,CH221)</f>
        <v>#VALUE!</v>
      </c>
      <c r="CX221" s="36" t="e">
        <f t="shared" ref="CX221:DB221" si="265">-CX13</f>
        <v>#VALUE!</v>
      </c>
      <c r="CY221" s="36" t="e">
        <f t="shared" si="265"/>
        <v>#VALUE!</v>
      </c>
      <c r="CZ221" s="36" t="e">
        <f t="shared" si="265"/>
        <v>#VALUE!</v>
      </c>
      <c r="DA221" s="36" t="e">
        <f t="shared" si="265"/>
        <v>#VALUE!</v>
      </c>
      <c r="DB221" s="36" t="e">
        <f t="shared" si="265"/>
        <v>#VALUE!</v>
      </c>
      <c r="DC221" s="36" t="e">
        <f t="shared" si="250"/>
        <v>#VALUE!</v>
      </c>
      <c r="DE221" s="36" t="e">
        <f t="shared" ref="DE221:DF221" si="266">-DE13</f>
        <v>#VALUE!</v>
      </c>
      <c r="DF221" s="36" t="e">
        <f t="shared" si="266"/>
        <v>#VALUE!</v>
      </c>
      <c r="DG221" s="36" t="e">
        <f t="shared" si="252"/>
        <v>#VALUE!</v>
      </c>
      <c r="DI221" s="36" t="e">
        <f t="shared" ref="DI221" si="267">-DI13</f>
        <v>#VALUE!</v>
      </c>
      <c r="DJ221" s="36" t="e">
        <f>SUM(DK221:DN221)</f>
        <v>#VALUE!</v>
      </c>
      <c r="DK221" s="36" t="e">
        <f t="shared" ref="DK221:DN221" si="268">-DK13</f>
        <v>#VALUE!</v>
      </c>
      <c r="DL221" s="36" t="e">
        <f t="shared" si="268"/>
        <v>#VALUE!</v>
      </c>
      <c r="DM221" s="36" t="e">
        <f t="shared" si="268"/>
        <v>#VALUE!</v>
      </c>
      <c r="DN221" s="36" t="e">
        <f t="shared" si="268"/>
        <v>#VALUE!</v>
      </c>
      <c r="DV221" s="33" t="e">
        <f>C221</f>
        <v>#VALUE!</v>
      </c>
      <c r="DW221" s="33" t="e">
        <f>C221</f>
        <v>#VALUE!</v>
      </c>
    </row>
    <row r="222" ht="20.1" customHeight="1" spans="1:127" x14ac:dyDescent="0.25">
      <c r="A222" s="3">
        <f t="shared" si="257"/>
        <v>15</v>
      </c>
      <c r="B222" s="19" t="s">
        <v>271</v>
      </c>
      <c r="C222" s="33" t="e">
        <f>+CV222+DJ222+CI222+DI222</f>
        <v>#VALUE!</v>
      </c>
      <c r="D222" s="33" t="e">
        <f>SUM(CX222:DB222)</f>
        <v>#VALUE!</v>
      </c>
      <c r="E222" s="33" t="e">
        <f>SUM(DE222:DF222)</f>
        <v>#VALUE!</v>
      </c>
      <c r="F222" s="36" t="e">
        <f t="shared" si="235"/>
        <v>#VALUE!</v>
      </c>
      <c r="G222" s="36" t="e">
        <f t="shared" ref="G222:K222" si="269">-G14</f>
        <v>#VALUE!</v>
      </c>
      <c r="H222" s="36" t="e">
        <f t="shared" si="269"/>
        <v>#VALUE!</v>
      </c>
      <c r="I222" s="36" t="e">
        <f t="shared" si="269"/>
        <v>#VALUE!</v>
      </c>
      <c r="J222" s="36" t="e">
        <f t="shared" si="269"/>
        <v>#VALUE!</v>
      </c>
      <c r="K222" s="36" t="e">
        <f t="shared" si="269"/>
        <v>#VALUE!</v>
      </c>
      <c r="L222" s="35" t="e">
        <f>SUM(F222:K222)</f>
        <v>#VALUE!</v>
      </c>
      <c r="M222" s="36" t="e">
        <f t="shared" ref="M222:N222" si="270">-M14</f>
        <v>#VALUE!</v>
      </c>
      <c r="N222" s="36" t="e">
        <f t="shared" si="270"/>
        <v>#VALUE!</v>
      </c>
      <c r="O222" s="35" t="e">
        <f>SUM(F222:K222,M222:N222)</f>
        <v>#VALUE!</v>
      </c>
      <c r="P222" s="36" t="e">
        <f t="shared" ref="P222:Q222" si="271">-P14</f>
        <v>#VALUE!</v>
      </c>
      <c r="Q222" s="36" t="e">
        <f t="shared" si="271"/>
        <v>#VALUE!</v>
      </c>
      <c r="R222" s="35" t="e">
        <f>SUM(P222:Q222)</f>
        <v>#VALUE!</v>
      </c>
      <c r="S222" s="36" t="e">
        <f t="shared" ref="S222:AA222" si="272">-S14</f>
        <v>#VALUE!</v>
      </c>
      <c r="T222" s="36" t="e">
        <f t="shared" si="272"/>
        <v>#VALUE!</v>
      </c>
      <c r="U222" s="36" t="e">
        <f t="shared" si="272"/>
        <v>#VALUE!</v>
      </c>
      <c r="V222" s="36" t="e">
        <f t="shared" si="272"/>
        <v>#VALUE!</v>
      </c>
      <c r="W222" s="36" t="e">
        <f t="shared" si="272"/>
        <v>#VALUE!</v>
      </c>
      <c r="X222" s="36" t="e">
        <f t="shared" si="272"/>
        <v>#VALUE!</v>
      </c>
      <c r="Y222" s="36" t="e">
        <f t="shared" si="272"/>
        <v>#VALUE!</v>
      </c>
      <c r="Z222" s="36" t="e">
        <f t="shared" si="272"/>
        <v>#VALUE!</v>
      </c>
      <c r="AA222" s="36" t="e">
        <f t="shared" si="272"/>
        <v>#VALUE!</v>
      </c>
      <c r="AB222" s="35" t="e">
        <f>SUM(V222:AA222)</f>
        <v>#VALUE!</v>
      </c>
      <c r="AC222" s="36" t="e">
        <f t="shared" ref="AC222:CF222" si="273">-AC14</f>
        <v>#VALUE!</v>
      </c>
      <c r="AD222" s="36" t="e">
        <f t="shared" si="273"/>
        <v>#VALUE!</v>
      </c>
      <c r="AE222" s="36" t="e">
        <f t="shared" si="273"/>
        <v>#VALUE!</v>
      </c>
      <c r="AF222" s="36" t="e">
        <f t="shared" si="273"/>
        <v>#VALUE!</v>
      </c>
      <c r="AG222" s="36" t="e">
        <f t="shared" si="273"/>
        <v>#VALUE!</v>
      </c>
      <c r="AH222" s="36" t="e">
        <f t="shared" si="273"/>
        <v>#VALUE!</v>
      </c>
      <c r="AI222" s="36" t="e">
        <f t="shared" si="273"/>
        <v>#VALUE!</v>
      </c>
      <c r="AJ222" s="36" t="e">
        <f t="shared" si="273"/>
        <v>#VALUE!</v>
      </c>
      <c r="AK222" s="36" t="e">
        <f t="shared" si="273"/>
        <v>#VALUE!</v>
      </c>
      <c r="AL222" s="36" t="e">
        <f t="shared" si="273"/>
        <v>#VALUE!</v>
      </c>
      <c r="AM222" s="36" t="e">
        <f t="shared" si="273"/>
        <v>#VALUE!</v>
      </c>
      <c r="AN222" s="36" t="e">
        <f t="shared" si="273"/>
        <v>#VALUE!</v>
      </c>
      <c r="AO222" s="36" t="e">
        <f t="shared" si="273"/>
        <v>#VALUE!</v>
      </c>
      <c r="AP222" s="36" t="e">
        <f t="shared" si="273"/>
        <v>#VALUE!</v>
      </c>
      <c r="AQ222" s="36" t="e">
        <f t="shared" si="273"/>
        <v>#VALUE!</v>
      </c>
      <c r="AR222" s="36" t="e">
        <f t="shared" si="273"/>
        <v>#VALUE!</v>
      </c>
      <c r="AS222" s="36" t="e">
        <f t="shared" si="273"/>
        <v>#VALUE!</v>
      </c>
      <c r="AT222" s="36" t="e">
        <f t="shared" si="273"/>
        <v>#VALUE!</v>
      </c>
      <c r="AU222" s="36" t="e">
        <f t="shared" si="273"/>
        <v>#VALUE!</v>
      </c>
      <c r="AV222" s="36" t="e">
        <f t="shared" si="273"/>
        <v>#VALUE!</v>
      </c>
      <c r="AW222" s="36" t="e">
        <f t="shared" si="273"/>
        <v>#VALUE!</v>
      </c>
      <c r="AX222" s="36" t="e">
        <f t="shared" si="273"/>
        <v>#VALUE!</v>
      </c>
      <c r="AY222" s="36" t="e">
        <f t="shared" si="273"/>
        <v>#VALUE!</v>
      </c>
      <c r="AZ222" s="36" t="e">
        <f t="shared" si="273"/>
        <v>#VALUE!</v>
      </c>
      <c r="BA222" s="36" t="e">
        <f t="shared" si="273"/>
        <v>#VALUE!</v>
      </c>
      <c r="BB222" s="36" t="e">
        <f t="shared" si="273"/>
        <v>#VALUE!</v>
      </c>
      <c r="BC222" s="36" t="e">
        <f t="shared" si="273"/>
        <v>#VALUE!</v>
      </c>
      <c r="BD222" s="36" t="e">
        <f t="shared" si="273"/>
        <v>#VALUE!</v>
      </c>
      <c r="BE222" s="36" t="e">
        <f t="shared" si="273"/>
        <v>#VALUE!</v>
      </c>
      <c r="BF222" s="36" t="e">
        <f t="shared" si="273"/>
        <v>#VALUE!</v>
      </c>
      <c r="BG222" s="36" t="e">
        <f t="shared" si="273"/>
        <v>#VALUE!</v>
      </c>
      <c r="BH222" s="36" t="e">
        <f t="shared" si="273"/>
        <v>#VALUE!</v>
      </c>
      <c r="BI222" s="36" t="e">
        <f t="shared" si="273"/>
        <v>#VALUE!</v>
      </c>
      <c r="BJ222" s="36" t="e">
        <f t="shared" si="273"/>
        <v>#VALUE!</v>
      </c>
      <c r="BK222" s="36" t="e">
        <f t="shared" si="273"/>
        <v>#VALUE!</v>
      </c>
      <c r="BL222" s="36" t="e">
        <f t="shared" si="273"/>
        <v>#VALUE!</v>
      </c>
      <c r="BM222" s="36" t="e">
        <f t="shared" si="273"/>
        <v>#VALUE!</v>
      </c>
      <c r="BN222" s="36" t="e">
        <f t="shared" si="273"/>
        <v>#VALUE!</v>
      </c>
      <c r="BO222" s="36" t="e">
        <f t="shared" si="273"/>
        <v>#VALUE!</v>
      </c>
      <c r="BP222" s="36" t="e">
        <f t="shared" si="273"/>
        <v>#VALUE!</v>
      </c>
      <c r="BQ222" s="36" t="e">
        <f t="shared" si="273"/>
        <v>#VALUE!</v>
      </c>
      <c r="BR222" s="36" t="e">
        <f t="shared" si="273"/>
        <v>#VALUE!</v>
      </c>
      <c r="BS222" s="36" t="e">
        <f t="shared" si="273"/>
        <v>#VALUE!</v>
      </c>
      <c r="BT222" s="36" t="e">
        <f t="shared" si="273"/>
        <v>#VALUE!</v>
      </c>
      <c r="BU222" s="36" t="e">
        <f t="shared" si="273"/>
        <v>#VALUE!</v>
      </c>
      <c r="BV222" s="36" t="e">
        <f t="shared" si="273"/>
        <v>#VALUE!</v>
      </c>
      <c r="BW222" s="36" t="e">
        <f t="shared" si="273"/>
        <v>#VALUE!</v>
      </c>
      <c r="BX222" s="36" t="e">
        <f t="shared" si="273"/>
        <v>#VALUE!</v>
      </c>
      <c r="BY222" s="36" t="e">
        <f t="shared" si="273"/>
        <v>#VALUE!</v>
      </c>
      <c r="BZ222" s="36" t="e">
        <f t="shared" si="273"/>
        <v>#VALUE!</v>
      </c>
      <c r="CA222" s="36" t="e">
        <f t="shared" si="273"/>
        <v>#VALUE!</v>
      </c>
      <c r="CB222" s="36" t="e">
        <f t="shared" si="273"/>
        <v>#VALUE!</v>
      </c>
      <c r="CC222" s="36" t="e">
        <f t="shared" si="273"/>
        <v>#VALUE!</v>
      </c>
      <c r="CD222" s="36" t="e">
        <f t="shared" si="273"/>
        <v>#VALUE!</v>
      </c>
      <c r="CE222" s="36" t="e">
        <f t="shared" si="273"/>
        <v>#VALUE!</v>
      </c>
      <c r="CF222" s="36" t="e">
        <f t="shared" si="273"/>
        <v>#VALUE!</v>
      </c>
      <c r="CG222" s="36" t="e">
        <f>SUM(AC222:CF222)</f>
        <v>#VALUE!</v>
      </c>
      <c r="CH222" s="36" t="e">
        <f>SUM(V222:AA222,AC222:CF222)</f>
        <v>#VALUE!</v>
      </c>
      <c r="CI222" s="36" t="e">
        <f>SUM(CP222:CR222)</f>
        <v>#VALUE!</v>
      </c>
      <c r="CJ222" s="36" t="e">
        <f t="shared" ref="CJ222:CL222" si="274">-CJ14</f>
        <v>#VALUE!</v>
      </c>
      <c r="CK222" s="36" t="e">
        <f t="shared" si="274"/>
        <v>#VALUE!</v>
      </c>
      <c r="CL222" s="36" t="e">
        <f t="shared" si="274"/>
        <v>#VALUE!</v>
      </c>
      <c r="CM222" s="37" t="e">
        <f>IF(CJ222="","",C222-CJ222)</f>
        <v>#VALUE!</v>
      </c>
      <c r="CN222" s="38" t="e">
        <f>IF(CJ222=0,"",IF(CM222&lt;0,-ABS(CM222/CJ222),ABS(CM222/CJ222)))</f>
        <v>#VALUE!</v>
      </c>
      <c r="CP222" s="36" t="e">
        <f t="shared" ref="CP222:CR222" si="275">-CP14</f>
        <v>#VALUE!</v>
      </c>
      <c r="CQ222" s="36" t="e">
        <f t="shared" si="275"/>
        <v>#VALUE!</v>
      </c>
      <c r="CR222" s="36" t="e">
        <f t="shared" si="275"/>
        <v>#VALUE!</v>
      </c>
      <c r="CT222" s="39" t="e">
        <f>D222+E222+O222+S222+T222</f>
        <v>#VALUE!</v>
      </c>
      <c r="CV222" s="36" t="e">
        <f>SUM(D222,E222,O222,R222,S222,T222,U222,CH222)</f>
        <v>#VALUE!</v>
      </c>
      <c r="CX222" s="36" t="e">
        <f t="shared" ref="CX222:DB222" si="276">-CX14</f>
        <v>#VALUE!</v>
      </c>
      <c r="CY222" s="36" t="e">
        <f t="shared" si="276"/>
        <v>#VALUE!</v>
      </c>
      <c r="CZ222" s="36" t="e">
        <f t="shared" si="276"/>
        <v>#VALUE!</v>
      </c>
      <c r="DA222" s="36" t="e">
        <f t="shared" si="276"/>
        <v>#VALUE!</v>
      </c>
      <c r="DB222" s="36" t="e">
        <f t="shared" si="276"/>
        <v>#VALUE!</v>
      </c>
      <c r="DC222" s="36" t="e">
        <f>SUM(CX222:DB222)</f>
        <v>#VALUE!</v>
      </c>
      <c r="DE222" s="36" t="e">
        <f t="shared" ref="DE222:DF222" si="277">-DE14</f>
        <v>#VALUE!</v>
      </c>
      <c r="DF222" s="36" t="e">
        <f t="shared" si="277"/>
        <v>#VALUE!</v>
      </c>
      <c r="DG222" s="36" t="e">
        <f>SUM(DE222:DF222)</f>
        <v>#VALUE!</v>
      </c>
      <c r="DI222" s="36" t="e">
        <f t="shared" ref="DI222" si="278">-DI14</f>
        <v>#VALUE!</v>
      </c>
      <c r="DJ222" s="36" t="e">
        <f>SUM(DK222:DN222)</f>
        <v>#VALUE!</v>
      </c>
      <c r="DK222" s="36" t="e">
        <f t="shared" ref="DK222:DN222" si="279">-DK14</f>
        <v>#VALUE!</v>
      </c>
      <c r="DL222" s="36" t="e">
        <f t="shared" si="279"/>
        <v>#VALUE!</v>
      </c>
      <c r="DM222" s="36" t="e">
        <f t="shared" si="279"/>
        <v>#VALUE!</v>
      </c>
      <c r="DN222" s="36" t="e">
        <f t="shared" si="279"/>
        <v>#VALUE!</v>
      </c>
      <c r="DV222" s="33" t="e">
        <f>C222</f>
        <v>#VALUE!</v>
      </c>
      <c r="DW222" s="33" t="e">
        <f>C222</f>
        <v>#VALUE!</v>
      </c>
    </row>
    <row r="223" ht="20.1" customHeight="1" spans="1:127" x14ac:dyDescent="0.25">
      <c r="A223" s="3">
        <f t="shared" si="257"/>
        <v>16</v>
      </c>
      <c r="B223" s="3" t="s">
        <v>272</v>
      </c>
      <c r="C223" s="33" t="e">
        <f>+CV223+DJ223+CI223+DI223</f>
        <v>#VALUE!</v>
      </c>
      <c r="D223" s="33" t="e">
        <f>SUM(CX223:DB223)</f>
        <v>#VALUE!</v>
      </c>
      <c r="E223" s="33" t="e">
        <f>SUM(DE223:DF223)</f>
        <v>#VALUE!</v>
      </c>
      <c r="F223" s="36" t="e">
        <f>F218+SUM(F220:F222)</f>
        <v>#VALUE!</v>
      </c>
      <c r="G223" s="36" t="e">
        <f t="shared" ref="G223:K223" si="280">G218+SUM(G220:G222)</f>
        <v>#VALUE!</v>
      </c>
      <c r="H223" s="36" t="e">
        <f t="shared" si="280"/>
        <v>#VALUE!</v>
      </c>
      <c r="I223" s="36" t="e">
        <f t="shared" si="280"/>
        <v>#VALUE!</v>
      </c>
      <c r="J223" s="36" t="e">
        <f t="shared" si="280"/>
        <v>#VALUE!</v>
      </c>
      <c r="K223" s="36" t="e">
        <f t="shared" si="280"/>
        <v>#VALUE!</v>
      </c>
      <c r="L223" s="35" t="e">
        <f>SUM(F223:K223)</f>
        <v>#VALUE!</v>
      </c>
      <c r="M223" s="36" t="e">
        <f t="shared" ref="M223:N223" si="281">M218+SUM(M220:M222)</f>
        <v>#VALUE!</v>
      </c>
      <c r="N223" s="36" t="e">
        <f t="shared" si="281"/>
        <v>#VALUE!</v>
      </c>
      <c r="O223" s="35" t="e">
        <f>SUM(F223:K223,M223:N223)</f>
        <v>#VALUE!</v>
      </c>
      <c r="P223" s="36" t="e">
        <f t="shared" ref="P223:Q223" si="282">P218+SUM(P220:P222)</f>
        <v>#VALUE!</v>
      </c>
      <c r="Q223" s="36" t="e">
        <f t="shared" si="282"/>
        <v>#VALUE!</v>
      </c>
      <c r="R223" s="35" t="e">
        <f t="shared" ref="R223" si="283">SUM(P223:Q223)</f>
        <v>#VALUE!</v>
      </c>
      <c r="S223" s="36" t="e">
        <f t="shared" ref="S223:Z223" si="284">S218+SUM(S220:S222)</f>
        <v>#VALUE!</v>
      </c>
      <c r="T223" s="36" t="e">
        <f t="shared" si="284"/>
        <v>#VALUE!</v>
      </c>
      <c r="U223" s="36" t="e">
        <f t="shared" si="284"/>
        <v>#VALUE!</v>
      </c>
      <c r="V223" s="36" t="e">
        <f t="shared" si="284"/>
        <v>#VALUE!</v>
      </c>
      <c r="W223" s="36" t="e">
        <f t="shared" si="284"/>
        <v>#VALUE!</v>
      </c>
      <c r="X223" s="36" t="e">
        <f t="shared" si="284"/>
        <v>#VALUE!</v>
      </c>
      <c r="Y223" s="36" t="e">
        <f t="shared" si="284"/>
        <v>#VALUE!</v>
      </c>
      <c r="Z223" s="36" t="e">
        <f t="shared" si="284"/>
        <v>#VALUE!</v>
      </c>
      <c r="AA223" s="36" t="e">
        <f>AA218+SUM(AA220:AA222)</f>
        <v>#VALUE!</v>
      </c>
      <c r="AB223" s="35" t="e">
        <f t="shared" ref="AB223" si="285">SUM(V223:AA223)</f>
        <v>#VALUE!</v>
      </c>
      <c r="AC223" s="36" t="e">
        <f t="shared" ref="AC223:CF223" si="286">AC218+SUM(AC220:AC222)</f>
        <v>#VALUE!</v>
      </c>
      <c r="AD223" s="36" t="e">
        <f t="shared" si="286"/>
        <v>#VALUE!</v>
      </c>
      <c r="AE223" s="36" t="e">
        <f t="shared" si="286"/>
        <v>#VALUE!</v>
      </c>
      <c r="AF223" s="36" t="e">
        <f t="shared" si="286"/>
        <v>#VALUE!</v>
      </c>
      <c r="AG223" s="36" t="e">
        <f t="shared" si="286"/>
        <v>#VALUE!</v>
      </c>
      <c r="AH223" s="36" t="e">
        <f t="shared" si="286"/>
        <v>#VALUE!</v>
      </c>
      <c r="AI223" s="36" t="e">
        <f t="shared" si="286"/>
        <v>#VALUE!</v>
      </c>
      <c r="AJ223" s="36" t="e">
        <f t="shared" si="286"/>
        <v>#VALUE!</v>
      </c>
      <c r="AK223" s="36" t="e">
        <f t="shared" si="286"/>
        <v>#VALUE!</v>
      </c>
      <c r="AL223" s="36" t="e">
        <f t="shared" si="286"/>
        <v>#VALUE!</v>
      </c>
      <c r="AM223" s="36" t="e">
        <f t="shared" si="286"/>
        <v>#VALUE!</v>
      </c>
      <c r="AN223" s="36" t="e">
        <f t="shared" si="286"/>
        <v>#VALUE!</v>
      </c>
      <c r="AO223" s="36" t="e">
        <f t="shared" si="286"/>
        <v>#VALUE!</v>
      </c>
      <c r="AP223" s="36" t="e">
        <f t="shared" si="286"/>
        <v>#VALUE!</v>
      </c>
      <c r="AQ223" s="36" t="e">
        <f t="shared" si="286"/>
        <v>#VALUE!</v>
      </c>
      <c r="AR223" s="36" t="e">
        <f t="shared" si="286"/>
        <v>#VALUE!</v>
      </c>
      <c r="AS223" s="36" t="e">
        <f t="shared" si="286"/>
        <v>#VALUE!</v>
      </c>
      <c r="AT223" s="36" t="e">
        <f t="shared" si="286"/>
        <v>#VALUE!</v>
      </c>
      <c r="AU223" s="36" t="e">
        <f t="shared" si="286"/>
        <v>#VALUE!</v>
      </c>
      <c r="AV223" s="36" t="e">
        <f t="shared" si="286"/>
        <v>#VALUE!</v>
      </c>
      <c r="AW223" s="36" t="e">
        <f t="shared" si="286"/>
        <v>#VALUE!</v>
      </c>
      <c r="AX223" s="36" t="e">
        <f t="shared" si="286"/>
        <v>#VALUE!</v>
      </c>
      <c r="AY223" s="36" t="e">
        <f t="shared" si="286"/>
        <v>#VALUE!</v>
      </c>
      <c r="AZ223" s="36" t="e">
        <f t="shared" si="286"/>
        <v>#VALUE!</v>
      </c>
      <c r="BA223" s="36" t="e">
        <f t="shared" si="286"/>
        <v>#VALUE!</v>
      </c>
      <c r="BB223" s="36" t="e">
        <f t="shared" si="286"/>
        <v>#VALUE!</v>
      </c>
      <c r="BC223" s="36" t="e">
        <f t="shared" si="286"/>
        <v>#VALUE!</v>
      </c>
      <c r="BD223" s="36" t="e">
        <f t="shared" si="286"/>
        <v>#VALUE!</v>
      </c>
      <c r="BE223" s="36" t="e">
        <f t="shared" si="286"/>
        <v>#VALUE!</v>
      </c>
      <c r="BF223" s="36" t="e">
        <f t="shared" si="286"/>
        <v>#VALUE!</v>
      </c>
      <c r="BG223" s="36" t="e">
        <f t="shared" si="286"/>
        <v>#VALUE!</v>
      </c>
      <c r="BH223" s="36" t="e">
        <f t="shared" si="286"/>
        <v>#VALUE!</v>
      </c>
      <c r="BI223" s="36" t="e">
        <f t="shared" si="286"/>
        <v>#VALUE!</v>
      </c>
      <c r="BJ223" s="36" t="e">
        <f t="shared" si="286"/>
        <v>#VALUE!</v>
      </c>
      <c r="BK223" s="36" t="e">
        <f t="shared" si="286"/>
        <v>#VALUE!</v>
      </c>
      <c r="BL223" s="36" t="e">
        <f t="shared" si="286"/>
        <v>#VALUE!</v>
      </c>
      <c r="BM223" s="36" t="e">
        <f t="shared" si="286"/>
        <v>#VALUE!</v>
      </c>
      <c r="BN223" s="36" t="e">
        <f t="shared" si="286"/>
        <v>#VALUE!</v>
      </c>
      <c r="BO223" s="36" t="e">
        <f t="shared" si="286"/>
        <v>#VALUE!</v>
      </c>
      <c r="BP223" s="36" t="e">
        <f t="shared" si="286"/>
        <v>#VALUE!</v>
      </c>
      <c r="BQ223" s="36" t="e">
        <f t="shared" si="286"/>
        <v>#VALUE!</v>
      </c>
      <c r="BR223" s="36" t="e">
        <f t="shared" si="286"/>
        <v>#VALUE!</v>
      </c>
      <c r="BS223" s="36" t="e">
        <f t="shared" si="286"/>
        <v>#VALUE!</v>
      </c>
      <c r="BT223" s="36" t="e">
        <f t="shared" si="286"/>
        <v>#VALUE!</v>
      </c>
      <c r="BU223" s="36" t="e">
        <f t="shared" si="286"/>
        <v>#VALUE!</v>
      </c>
      <c r="BV223" s="36" t="e">
        <f t="shared" si="286"/>
        <v>#VALUE!</v>
      </c>
      <c r="BW223" s="36" t="e">
        <f t="shared" si="286"/>
        <v>#VALUE!</v>
      </c>
      <c r="BX223" s="36" t="e">
        <f t="shared" si="286"/>
        <v>#VALUE!</v>
      </c>
      <c r="BY223" s="36" t="e">
        <f t="shared" si="286"/>
        <v>#VALUE!</v>
      </c>
      <c r="BZ223" s="36" t="e">
        <f t="shared" si="286"/>
        <v>#VALUE!</v>
      </c>
      <c r="CA223" s="36" t="e">
        <f t="shared" si="286"/>
        <v>#VALUE!</v>
      </c>
      <c r="CB223" s="36" t="e">
        <f t="shared" si="286"/>
        <v>#VALUE!</v>
      </c>
      <c r="CC223" s="36" t="e">
        <f t="shared" si="286"/>
        <v>#VALUE!</v>
      </c>
      <c r="CD223" s="36" t="e">
        <f t="shared" si="286"/>
        <v>#VALUE!</v>
      </c>
      <c r="CE223" s="36" t="e">
        <f t="shared" si="286"/>
        <v>#VALUE!</v>
      </c>
      <c r="CF223" s="36" t="e">
        <f t="shared" si="286"/>
        <v>#VALUE!</v>
      </c>
      <c r="CG223" s="36" t="e">
        <f>CG218+SUM(CG220:CG222)</f>
        <v>#VALUE!</v>
      </c>
      <c r="CH223" s="36" t="e">
        <f>CH218+SUM(CH220:CH222)</f>
        <v>#VALUE!</v>
      </c>
      <c r="CI223" s="36" t="e">
        <f>SUM(CP223:CR223)</f>
        <v>#VALUE!</v>
      </c>
      <c r="CJ223" s="36" t="e">
        <f t="shared" ref="CJ223:CL223" si="287">CJ218+SUM(CJ220:CJ222)</f>
        <v>#VALUE!</v>
      </c>
      <c r="CK223" s="36" t="e">
        <f t="shared" si="287"/>
        <v>#VALUE!</v>
      </c>
      <c r="CL223" s="36" t="e">
        <f t="shared" si="287"/>
        <v>#VALUE!</v>
      </c>
      <c r="CM223" s="37" t="e">
        <f>IF(CJ223="","",C223-CJ223)</f>
        <v>#VALUE!</v>
      </c>
      <c r="CN223" s="38" t="e">
        <f>IF(CJ223=0,"",IF(CM223&lt;0,-ABS(CM223/CJ223),ABS(CM223/CJ223)))</f>
        <v>#VALUE!</v>
      </c>
      <c r="CP223" s="36" t="e">
        <f t="shared" ref="CP223:CR223" si="288">CP218+SUM(CP220:CP222)</f>
        <v>#VALUE!</v>
      </c>
      <c r="CQ223" s="36" t="e">
        <f t="shared" si="288"/>
        <v>#VALUE!</v>
      </c>
      <c r="CR223" s="36" t="e">
        <f t="shared" si="288"/>
        <v>#VALUE!</v>
      </c>
      <c r="CT223" s="36" t="e">
        <f>CT218+SUM(CT220:CT222)</f>
        <v>#VALUE!</v>
      </c>
      <c r="CV223" s="36" t="e">
        <f>SUM(D223,E223,O223,R223,S223,T223,U223,CH223)</f>
        <v>#VALUE!</v>
      </c>
      <c r="CX223" s="36" t="e">
        <f t="shared" ref="CX223:DB223" si="289">CX218+SUM(CX220:CX222)</f>
        <v>#VALUE!</v>
      </c>
      <c r="CY223" s="36" t="e">
        <f t="shared" si="289"/>
        <v>#VALUE!</v>
      </c>
      <c r="CZ223" s="36" t="e">
        <f t="shared" si="289"/>
        <v>#VALUE!</v>
      </c>
      <c r="DA223" s="36" t="e">
        <f t="shared" si="289"/>
        <v>#VALUE!</v>
      </c>
      <c r="DB223" s="36" t="e">
        <f t="shared" si="289"/>
        <v>#VALUE!</v>
      </c>
      <c r="DC223" s="36" t="e">
        <f>SUM(CX223:DB223)</f>
        <v>#VALUE!</v>
      </c>
      <c r="DE223" s="36" t="e">
        <f t="shared" ref="DE223:DF223" si="290">DE218+SUM(DE220:DE222)</f>
        <v>#VALUE!</v>
      </c>
      <c r="DF223" s="36" t="e">
        <f t="shared" si="290"/>
        <v>#VALUE!</v>
      </c>
      <c r="DG223" s="36" t="e">
        <f>SUM(DE223:DF223)</f>
        <v>#VALUE!</v>
      </c>
      <c r="DI223" s="36" t="e">
        <f>DI218+SUM(DI220:DI222)</f>
        <v>#VALUE!</v>
      </c>
      <c r="DJ223" s="36" t="e">
        <f>SUM(DK223:DN223)</f>
        <v>#VALUE!</v>
      </c>
      <c r="DK223" s="36" t="e">
        <f t="shared" ref="DK223:DN223" si="291">DK218+SUM(DK220:DK222)</f>
        <v>#VALUE!</v>
      </c>
      <c r="DL223" s="36" t="e">
        <f t="shared" si="291"/>
        <v>#VALUE!</v>
      </c>
      <c r="DM223" s="36" t="e">
        <f t="shared" si="291"/>
        <v>#VALUE!</v>
      </c>
      <c r="DN223" s="36" t="e">
        <f t="shared" si="291"/>
        <v>#VALUE!</v>
      </c>
      <c r="DV223" s="36" t="e">
        <f t="shared" ref="DV223:DW223" si="292">DV218+SUM(DV220:DV222)</f>
        <v>#VALUE!</v>
      </c>
      <c r="DW223" s="36" t="e">
        <f t="shared" si="292"/>
        <v>#VALUE!</v>
      </c>
    </row>
    <row r="224" ht="20.1" customHeight="1" spans="1:127" x14ac:dyDescent="0.25">
      <c r="A224" s="3"/>
      <c r="B224" s="3"/>
      <c r="C224" s="50"/>
      <c r="D224" s="50"/>
      <c r="E224" s="50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28"/>
      <c r="CN224" s="29"/>
      <c r="CO224" s="1"/>
      <c r="CP224" s="3"/>
      <c r="CQ224" s="3"/>
      <c r="CR224" s="3"/>
      <c r="CT224" s="3"/>
      <c r="CV224" s="3"/>
      <c r="CX224" s="3"/>
      <c r="CY224" s="3"/>
      <c r="CZ224" s="3"/>
      <c r="DA224" s="3"/>
      <c r="DB224" s="3"/>
      <c r="DC224" s="3"/>
      <c r="DE224" s="3"/>
      <c r="DF224" s="3"/>
      <c r="DG224" s="3"/>
      <c r="DI224" s="3"/>
      <c r="DJ224" s="3"/>
      <c r="DK224" s="3"/>
      <c r="DL224" s="3"/>
      <c r="DM224" s="3"/>
      <c r="DN224" s="3"/>
      <c r="DV224" s="50"/>
      <c r="DW224" s="50"/>
    </row>
    <row r="225" ht="20.1" customHeight="1" spans="1:127" x14ac:dyDescent="0.25">
      <c r="A225" s="30"/>
      <c r="B225" s="56" t="s">
        <v>273</v>
      </c>
      <c r="C225" s="21"/>
      <c r="D225" s="21"/>
      <c r="E225" s="21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0"/>
      <c r="CD225" s="30"/>
      <c r="CE225" s="30"/>
      <c r="CF225" s="30"/>
      <c r="CG225" s="30"/>
      <c r="CH225" s="30"/>
      <c r="CI225" s="30"/>
      <c r="CJ225" s="30"/>
      <c r="CK225" s="30"/>
      <c r="CL225" s="30"/>
      <c r="CM225" s="57"/>
      <c r="CN225" s="58"/>
      <c r="CO225" s="59"/>
      <c r="CP225" s="30"/>
      <c r="CQ225" s="30"/>
      <c r="CR225" s="30"/>
      <c r="CS225" s="60"/>
      <c r="CT225" s="30"/>
      <c r="CU225" s="60"/>
      <c r="CV225" s="30"/>
      <c r="CW225" s="60"/>
      <c r="CX225" s="30"/>
      <c r="CY225" s="30"/>
      <c r="CZ225" s="30"/>
      <c r="DA225" s="30"/>
      <c r="DB225" s="30"/>
      <c r="DC225" s="30"/>
      <c r="DD225" s="60"/>
      <c r="DE225" s="30"/>
      <c r="DF225" s="30"/>
      <c r="DG225" s="30"/>
      <c r="DH225" s="60"/>
      <c r="DI225" s="30"/>
      <c r="DJ225" s="30"/>
      <c r="DK225" s="30"/>
      <c r="DL225" s="30"/>
      <c r="DM225" s="30"/>
      <c r="DN225" s="30"/>
      <c r="DV225" s="21"/>
      <c r="DW225" s="21"/>
    </row>
    <row r="226" ht="20.1" customHeight="1" hidden="1" spans="1:127" x14ac:dyDescent="0.25" outlineLevel="1" collapsed="1">
      <c r="A226" s="3">
        <f>+A223+1</f>
        <v>17</v>
      </c>
      <c r="B226" s="3" t="s">
        <v>274</v>
      </c>
      <c r="C226" s="33" t="e">
        <f>+CV226+DJ226+CI226+DI226</f>
        <v>#VALUE!</v>
      </c>
      <c r="D226" s="33" t="e">
        <f>SUM(CX226:DB226)</f>
        <v>#VALUE!</v>
      </c>
      <c r="E226" s="33" t="e">
        <f>SUM(DE226:DF226)</f>
        <v>#VALUE!</v>
      </c>
      <c r="F226" s="36" t="e">
        <f t="shared" ref="F226" si="293">-F11</f>
        <v>#VALUE!</v>
      </c>
      <c r="G226" s="36" t="e">
        <f t="shared" ref="G226:K226" si="294">-G11</f>
        <v>#VALUE!</v>
      </c>
      <c r="H226" s="36" t="e">
        <f t="shared" si="294"/>
        <v>#VALUE!</v>
      </c>
      <c r="I226" s="36" t="e">
        <f t="shared" si="294"/>
        <v>#VALUE!</v>
      </c>
      <c r="J226" s="36" t="e">
        <f t="shared" si="294"/>
        <v>#VALUE!</v>
      </c>
      <c r="K226" s="36" t="e">
        <f t="shared" si="294"/>
        <v>#VALUE!</v>
      </c>
      <c r="L226" s="35" t="e">
        <f>SUM(F226:K226)</f>
        <v>#VALUE!</v>
      </c>
      <c r="M226" s="36" t="e">
        <f t="shared" ref="M226:N226" si="295">-M11</f>
        <v>#VALUE!</v>
      </c>
      <c r="N226" s="36" t="e">
        <f t="shared" si="295"/>
        <v>#VALUE!</v>
      </c>
      <c r="O226" s="35" t="e">
        <f>SUM(F226:K226,M226:N226)</f>
        <v>#VALUE!</v>
      </c>
      <c r="P226" s="36" t="e">
        <f t="shared" ref="P226:Q226" si="296">-P11</f>
        <v>#VALUE!</v>
      </c>
      <c r="Q226" s="36" t="e">
        <f t="shared" si="296"/>
        <v>#VALUE!</v>
      </c>
      <c r="R226" s="35" t="e">
        <f>SUM(P226:Q226)</f>
        <v>#VALUE!</v>
      </c>
      <c r="S226" s="36" t="e">
        <f t="shared" ref="S226:AA226" si="297">-S11</f>
        <v>#VALUE!</v>
      </c>
      <c r="T226" s="36" t="e">
        <f t="shared" si="297"/>
        <v>#VALUE!</v>
      </c>
      <c r="U226" s="36" t="e">
        <f t="shared" si="297"/>
        <v>#VALUE!</v>
      </c>
      <c r="V226" s="36" t="e">
        <f t="shared" si="297"/>
        <v>#VALUE!</v>
      </c>
      <c r="W226" s="36" t="e">
        <f t="shared" si="297"/>
        <v>#VALUE!</v>
      </c>
      <c r="X226" s="36" t="e">
        <f t="shared" si="297"/>
        <v>#VALUE!</v>
      </c>
      <c r="Y226" s="36" t="e">
        <f t="shared" si="297"/>
        <v>#VALUE!</v>
      </c>
      <c r="Z226" s="36" t="e">
        <f t="shared" si="297"/>
        <v>#VALUE!</v>
      </c>
      <c r="AA226" s="36" t="e">
        <f t="shared" si="297"/>
        <v>#VALUE!</v>
      </c>
      <c r="AB226" s="35" t="e">
        <f>SUM(V226:AA226)</f>
        <v>#VALUE!</v>
      </c>
      <c r="AC226" s="36" t="e">
        <f t="shared" ref="AC226:CF226" si="298">-AC11</f>
        <v>#VALUE!</v>
      </c>
      <c r="AD226" s="36" t="e">
        <f t="shared" si="298"/>
        <v>#VALUE!</v>
      </c>
      <c r="AE226" s="36" t="e">
        <f t="shared" si="298"/>
        <v>#VALUE!</v>
      </c>
      <c r="AF226" s="36" t="e">
        <f t="shared" si="298"/>
        <v>#VALUE!</v>
      </c>
      <c r="AG226" s="36" t="e">
        <f t="shared" si="298"/>
        <v>#VALUE!</v>
      </c>
      <c r="AH226" s="36" t="e">
        <f t="shared" si="298"/>
        <v>#VALUE!</v>
      </c>
      <c r="AI226" s="36" t="e">
        <f t="shared" si="298"/>
        <v>#VALUE!</v>
      </c>
      <c r="AJ226" s="36" t="e">
        <f t="shared" si="298"/>
        <v>#VALUE!</v>
      </c>
      <c r="AK226" s="36" t="e">
        <f t="shared" si="298"/>
        <v>#VALUE!</v>
      </c>
      <c r="AL226" s="36" t="e">
        <f t="shared" si="298"/>
        <v>#VALUE!</v>
      </c>
      <c r="AM226" s="36" t="e">
        <f t="shared" si="298"/>
        <v>#VALUE!</v>
      </c>
      <c r="AN226" s="36" t="e">
        <f t="shared" si="298"/>
        <v>#VALUE!</v>
      </c>
      <c r="AO226" s="36" t="e">
        <f t="shared" si="298"/>
        <v>#VALUE!</v>
      </c>
      <c r="AP226" s="36" t="e">
        <f t="shared" si="298"/>
        <v>#VALUE!</v>
      </c>
      <c r="AQ226" s="36" t="e">
        <f t="shared" si="298"/>
        <v>#VALUE!</v>
      </c>
      <c r="AR226" s="36" t="e">
        <f t="shared" si="298"/>
        <v>#VALUE!</v>
      </c>
      <c r="AS226" s="36" t="e">
        <f t="shared" si="298"/>
        <v>#VALUE!</v>
      </c>
      <c r="AT226" s="36" t="e">
        <f t="shared" si="298"/>
        <v>#VALUE!</v>
      </c>
      <c r="AU226" s="36" t="e">
        <f t="shared" si="298"/>
        <v>#VALUE!</v>
      </c>
      <c r="AV226" s="36" t="e">
        <f t="shared" si="298"/>
        <v>#VALUE!</v>
      </c>
      <c r="AW226" s="36" t="e">
        <f t="shared" si="298"/>
        <v>#VALUE!</v>
      </c>
      <c r="AX226" s="36" t="e">
        <f t="shared" si="298"/>
        <v>#VALUE!</v>
      </c>
      <c r="AY226" s="36" t="e">
        <f t="shared" si="298"/>
        <v>#VALUE!</v>
      </c>
      <c r="AZ226" s="36" t="e">
        <f t="shared" si="298"/>
        <v>#VALUE!</v>
      </c>
      <c r="BA226" s="36" t="e">
        <f t="shared" si="298"/>
        <v>#VALUE!</v>
      </c>
      <c r="BB226" s="36" t="e">
        <f t="shared" si="298"/>
        <v>#VALUE!</v>
      </c>
      <c r="BC226" s="36" t="e">
        <f t="shared" si="298"/>
        <v>#VALUE!</v>
      </c>
      <c r="BD226" s="36" t="e">
        <f t="shared" si="298"/>
        <v>#VALUE!</v>
      </c>
      <c r="BE226" s="36" t="e">
        <f t="shared" si="298"/>
        <v>#VALUE!</v>
      </c>
      <c r="BF226" s="36" t="e">
        <f t="shared" si="298"/>
        <v>#VALUE!</v>
      </c>
      <c r="BG226" s="36" t="e">
        <f t="shared" si="298"/>
        <v>#VALUE!</v>
      </c>
      <c r="BH226" s="36" t="e">
        <f t="shared" si="298"/>
        <v>#VALUE!</v>
      </c>
      <c r="BI226" s="36" t="e">
        <f t="shared" si="298"/>
        <v>#VALUE!</v>
      </c>
      <c r="BJ226" s="36" t="e">
        <f t="shared" si="298"/>
        <v>#VALUE!</v>
      </c>
      <c r="BK226" s="36" t="e">
        <f t="shared" si="298"/>
        <v>#VALUE!</v>
      </c>
      <c r="BL226" s="36" t="e">
        <f t="shared" si="298"/>
        <v>#VALUE!</v>
      </c>
      <c r="BM226" s="36" t="e">
        <f t="shared" si="298"/>
        <v>#VALUE!</v>
      </c>
      <c r="BN226" s="36" t="e">
        <f t="shared" si="298"/>
        <v>#VALUE!</v>
      </c>
      <c r="BO226" s="36" t="e">
        <f t="shared" si="298"/>
        <v>#VALUE!</v>
      </c>
      <c r="BP226" s="36" t="e">
        <f t="shared" si="298"/>
        <v>#VALUE!</v>
      </c>
      <c r="BQ226" s="36" t="e">
        <f t="shared" si="298"/>
        <v>#VALUE!</v>
      </c>
      <c r="BR226" s="36" t="e">
        <f t="shared" si="298"/>
        <v>#VALUE!</v>
      </c>
      <c r="BS226" s="36" t="e">
        <f t="shared" si="298"/>
        <v>#VALUE!</v>
      </c>
      <c r="BT226" s="36" t="e">
        <f t="shared" si="298"/>
        <v>#VALUE!</v>
      </c>
      <c r="BU226" s="36" t="e">
        <f t="shared" si="298"/>
        <v>#VALUE!</v>
      </c>
      <c r="BV226" s="36" t="e">
        <f t="shared" si="298"/>
        <v>#VALUE!</v>
      </c>
      <c r="BW226" s="36" t="e">
        <f t="shared" si="298"/>
        <v>#VALUE!</v>
      </c>
      <c r="BX226" s="36" t="e">
        <f t="shared" si="298"/>
        <v>#VALUE!</v>
      </c>
      <c r="BY226" s="36" t="e">
        <f t="shared" si="298"/>
        <v>#VALUE!</v>
      </c>
      <c r="BZ226" s="36" t="e">
        <f t="shared" si="298"/>
        <v>#VALUE!</v>
      </c>
      <c r="CA226" s="36" t="e">
        <f t="shared" si="298"/>
        <v>#VALUE!</v>
      </c>
      <c r="CB226" s="36" t="e">
        <f t="shared" si="298"/>
        <v>#VALUE!</v>
      </c>
      <c r="CC226" s="36" t="e">
        <f t="shared" si="298"/>
        <v>#VALUE!</v>
      </c>
      <c r="CD226" s="36" t="e">
        <f t="shared" si="298"/>
        <v>#VALUE!</v>
      </c>
      <c r="CE226" s="36" t="e">
        <f t="shared" si="298"/>
        <v>#VALUE!</v>
      </c>
      <c r="CF226" s="36" t="e">
        <f t="shared" si="298"/>
        <v>#VALUE!</v>
      </c>
      <c r="CG226" s="36" t="e">
        <f>SUM(AC226:CF226)</f>
        <v>#VALUE!</v>
      </c>
      <c r="CH226" s="36" t="e">
        <f t="shared" ref="CH226" si="299">SUM(V226:AA226,AC226:CF226)</f>
        <v>#VALUE!</v>
      </c>
      <c r="CI226" s="36" t="e">
        <f>SUM(CP226:CR226)</f>
        <v>#VALUE!</v>
      </c>
      <c r="CJ226" s="36" t="e">
        <f t="shared" ref="CJ226:CL226" si="300">-CJ11</f>
        <v>#VALUE!</v>
      </c>
      <c r="CK226" s="36" t="e">
        <f t="shared" si="300"/>
        <v>#VALUE!</v>
      </c>
      <c r="CL226" s="36" t="e">
        <f t="shared" si="300"/>
        <v>#VALUE!</v>
      </c>
      <c r="CM226" s="37" t="e">
        <f>IF(CJ226="","",C226-CJ226)</f>
        <v>#VALUE!</v>
      </c>
      <c r="CN226" s="29" t="e">
        <f>IF(CJ226=0,"",IF(CM226&lt;0,-ABS(CM226/CJ226),ABS(CM226/CJ226)))</f>
        <v>#VALUE!</v>
      </c>
      <c r="CP226" s="36" t="e">
        <f t="shared" ref="CP226:CR226" si="301">-CP11</f>
        <v>#VALUE!</v>
      </c>
      <c r="CQ226" s="36" t="e">
        <f t="shared" si="301"/>
        <v>#VALUE!</v>
      </c>
      <c r="CR226" s="36" t="e">
        <f t="shared" si="301"/>
        <v>#VALUE!</v>
      </c>
      <c r="CT226" s="39" t="e">
        <f>D226+E226+O226+S226+T226</f>
        <v>#VALUE!</v>
      </c>
      <c r="CV226" s="36" t="e">
        <f>SUM(D226,E226,O226,R226,S226,T226,U226,CH226)</f>
        <v>#VALUE!</v>
      </c>
      <c r="CX226" s="36" t="e">
        <f t="shared" ref="CX226:DB226" si="302">-CX11</f>
        <v>#VALUE!</v>
      </c>
      <c r="CY226" s="36" t="e">
        <f t="shared" si="302"/>
        <v>#VALUE!</v>
      </c>
      <c r="CZ226" s="36" t="e">
        <f t="shared" si="302"/>
        <v>#VALUE!</v>
      </c>
      <c r="DA226" s="36" t="e">
        <f t="shared" si="302"/>
        <v>#VALUE!</v>
      </c>
      <c r="DB226" s="36" t="e">
        <f t="shared" si="302"/>
        <v>#VALUE!</v>
      </c>
      <c r="DC226" s="36" t="e">
        <f t="shared" ref="DC226:DC230" si="303">SUM(CX226:DB226)</f>
        <v>#VALUE!</v>
      </c>
      <c r="DE226" s="36" t="e">
        <f t="shared" ref="DE226:DF226" si="304">-DE11</f>
        <v>#VALUE!</v>
      </c>
      <c r="DF226" s="36" t="e">
        <f t="shared" si="304"/>
        <v>#VALUE!</v>
      </c>
      <c r="DG226" s="36" t="e">
        <f t="shared" ref="DG226:DG230" si="305">SUM(DE226:DF226)</f>
        <v>#VALUE!</v>
      </c>
      <c r="DI226" s="36" t="e">
        <f t="shared" ref="DI226" si="306">-DI11</f>
        <v>#VALUE!</v>
      </c>
      <c r="DJ226" s="36" t="e">
        <f>SUM(DK226:DN226)</f>
        <v>#VALUE!</v>
      </c>
      <c r="DK226" s="36" t="e">
        <f t="shared" ref="DK226:DN226" si="307">-DK11</f>
        <v>#VALUE!</v>
      </c>
      <c r="DL226" s="36" t="e">
        <f t="shared" si="307"/>
        <v>#VALUE!</v>
      </c>
      <c r="DM226" s="36" t="e">
        <f t="shared" si="307"/>
        <v>#VALUE!</v>
      </c>
      <c r="DN226" s="36" t="e">
        <f t="shared" si="307"/>
        <v>#VALUE!</v>
      </c>
      <c r="DV226" s="33" t="e">
        <f t="shared" ref="DV226:DW229" si="308">$C226</f>
        <v>#VALUE!</v>
      </c>
      <c r="DW226" s="33" t="e">
        <f t="shared" si="308"/>
        <v>#VALUE!</v>
      </c>
    </row>
    <row r="227" ht="20.1" customHeight="1" hidden="1" spans="1:127" x14ac:dyDescent="0.25" outlineLevel="1" collapsed="1">
      <c r="A227" s="32">
        <f t="shared" ref="A227:A230" si="309">+A226+1</f>
        <v>18</v>
      </c>
      <c r="B227" s="19" t="s">
        <v>275</v>
      </c>
      <c r="C227" s="33" t="e">
        <f>+CV227+DJ227+CI227+DI227</f>
        <v>#VALUE!</v>
      </c>
      <c r="D227" s="33">
        <f>SUM(CX227:DB227)</f>
        <v>0</v>
      </c>
      <c r="E227" s="33">
        <f>SUM(DE227:DF227)</f>
        <v>0</v>
      </c>
      <c r="F227" s="34">
        <f>=+Jan!F227+Feb!F227+Mar!F227+Apr!F227+May!F227</f>
      </c>
      <c r="G227" s="34">
        <f>=+Jan!G227+Feb!G227+Mar!G227+Apr!G227+May!G227</f>
      </c>
      <c r="H227" s="34">
        <f>=+Jan!H227+Feb!H227+Mar!H227+Apr!H227+May!H227</f>
      </c>
      <c r="I227" s="34">
        <f>=+Jan!I227+Feb!I227+Mar!I227+Apr!I227+May!I227</f>
      </c>
      <c r="J227" s="34">
        <f>=+Jan!J227+Feb!J227+Mar!J227+Apr!J227+May!J227</f>
      </c>
      <c r="K227" s="34">
        <f>=+Jan!K227+Feb!K227+Mar!K227+Apr!K227+May!K227</f>
      </c>
      <c r="L227" s="35">
        <f>SUM(F227:K227)</f>
        <v>0</v>
      </c>
      <c r="M227" s="34">
        <f>=+Jan!M227+Feb!M227+Mar!M227+Apr!M227+May!M227</f>
      </c>
      <c r="N227" s="34">
        <f>=+Jan!N227+Feb!N227+Mar!N227+Apr!N227+May!N227</f>
      </c>
      <c r="O227" s="35">
        <f>SUM(F227:K227,M227:N227)</f>
        <v>0</v>
      </c>
      <c r="P227" s="34">
        <f>=+Jan!P227+Feb!P227+Mar!P227+Apr!P227+May!P227</f>
      </c>
      <c r="Q227" s="34">
        <f>=+Jan!Q227+Feb!Q227+Mar!Q227+Apr!Q227+May!Q227</f>
      </c>
      <c r="R227" s="35">
        <f>SUM(P227:Q227)</f>
        <v>0</v>
      </c>
      <c r="S227" s="34">
        <f>=+Jan!S227+Feb!S227+Mar!S227+Apr!S227+May!S227</f>
      </c>
      <c r="T227" s="34">
        <f>=+Jan!T227+Feb!T227+Mar!T227+Apr!T227+May!T227</f>
      </c>
      <c r="U227" s="34">
        <f>=+Jan!U227+Feb!U227+Mar!U227+Apr!U227+May!U227</f>
      </c>
      <c r="V227" s="34">
        <f>=+Jan!V227+Feb!V227+Mar!V227+Apr!V227+May!V227</f>
      </c>
      <c r="W227" s="34">
        <f>=+Jan!W227+Feb!W227+Mar!W227+Apr!W227+May!W227</f>
      </c>
      <c r="X227" s="34">
        <f>=+Jan!X227+Feb!X227+Mar!X227+Apr!X227+May!X227</f>
      </c>
      <c r="Y227" s="34">
        <f>=+Jan!Y227+Feb!Y227+Mar!Y227+Apr!Y227+May!Y227</f>
      </c>
      <c r="Z227" s="34">
        <f>=+Jan!Z227+Feb!Z227+Mar!Z227+Apr!Z227+May!Z227</f>
      </c>
      <c r="AA227" s="34">
        <f>=+Jan!AA227+Feb!AA227+Mar!AA227+Apr!AA227+May!AA227</f>
      </c>
      <c r="AB227" s="35">
        <f>SUM(V227:AA227)</f>
        <v>0</v>
      </c>
      <c r="AC227" s="34">
        <f>=+Jan!AC227+Feb!AC227+Mar!AC227+Apr!AC227+May!AC227</f>
      </c>
      <c r="AD227" s="34">
        <f>=+Jan!AD227+Feb!AD227+Mar!AD227+Apr!AD227+May!AD227</f>
      </c>
      <c r="AE227" s="34">
        <f>=+Jan!AE227+Feb!AE227+Mar!AE227+Apr!AE227+May!AE227</f>
      </c>
      <c r="AF227" s="34">
        <f>=+Jan!AF227+Feb!AF227+Mar!AF227+Apr!AF227+May!AF227</f>
      </c>
      <c r="AG227" s="34">
        <f>=+Jan!AG227+Feb!AG227+Mar!AG227+Apr!AG227+May!AG227</f>
      </c>
      <c r="AH227" s="34">
        <f>=+Jan!AH227+Feb!AH227+Mar!AH227+Apr!AH227+May!AH227</f>
      </c>
      <c r="AI227" s="34">
        <f>=+Jan!AI227+Feb!AI227+Mar!AI227+Apr!AI227+May!AI227</f>
      </c>
      <c r="AJ227" s="34">
        <f>=+Jan!AJ227+Feb!AJ227+Mar!AJ227+Apr!AJ227+May!AJ227</f>
      </c>
      <c r="AK227" s="34">
        <f>=+Jan!AK227+Feb!AK227+Mar!AK227+Apr!AK227+May!AK227</f>
      </c>
      <c r="AL227" s="34">
        <f>=+Jan!AL227+Feb!AL227+Mar!AL227+Apr!AL227+May!AL227</f>
      </c>
      <c r="AM227" s="34">
        <f>=+Jan!AM227+Feb!AM227+Mar!AM227+Apr!AM227+May!AM227</f>
      </c>
      <c r="AN227" s="34">
        <f>=+Jan!AN227+Feb!AN227+Mar!AN227+Apr!AN227+May!AN227</f>
      </c>
      <c r="AO227" s="34">
        <f>=+Jan!AO227+Feb!AO227+Mar!AO227+Apr!AO227+May!AO227</f>
      </c>
      <c r="AP227" s="34">
        <f>=+Jan!AP227+Feb!AP227+Mar!AP227+Apr!AP227+May!AP227</f>
      </c>
      <c r="AQ227" s="34">
        <f>=+Jan!AQ227+Feb!AQ227+Mar!AQ227+Apr!AQ227+May!AQ227</f>
      </c>
      <c r="AR227" s="34">
        <f>=+Jan!AR227+Feb!AR227+Mar!AR227+Apr!AR227+May!AR227</f>
      </c>
      <c r="AS227" s="34">
        <f>=+Jan!AS227+Feb!AS227+Mar!AS227+Apr!AS227+May!AS227</f>
      </c>
      <c r="AT227" s="34">
        <f>=+Jan!AT227+Feb!AT227+Mar!AT227+Apr!AT227+May!AT227</f>
      </c>
      <c r="AU227" s="34">
        <f>=+Jan!AU227+Feb!AU227+Mar!AU227+Apr!AU227+May!AU227</f>
      </c>
      <c r="AV227" s="34">
        <f>=+Jan!AV227+Feb!AV227+Mar!AV227+Apr!AV227+May!AV227</f>
      </c>
      <c r="AW227" s="34">
        <f>=+Jan!AW227+Feb!AW227+Mar!AW227+Apr!AW227+May!AW227</f>
      </c>
      <c r="AX227" s="34">
        <f>=+Jan!AX227+Feb!AX227+Mar!AX227+Apr!AX227+May!AX227</f>
      </c>
      <c r="AY227" s="34">
        <f>=+Jan!AY227+Feb!AY227+Mar!AY227+Apr!AY227+May!AY227</f>
      </c>
      <c r="AZ227" s="34">
        <f>=+Jan!AZ227+Feb!AZ227+Mar!AZ227+Apr!AZ227+May!AZ227</f>
      </c>
      <c r="BA227" s="34">
        <f>=+Jan!BA227+Feb!BA227+Mar!BA227+Apr!BA227+May!BA227</f>
      </c>
      <c r="BB227" s="34">
        <f>=+Jan!BB227+Feb!BB227+Mar!BB227+Apr!BB227+May!BB227</f>
      </c>
      <c r="BC227" s="34">
        <f>=+Jan!BC227+Feb!BC227+Mar!BC227+Apr!BC227+May!BC227</f>
      </c>
      <c r="BD227" s="34">
        <f>=+Jan!BD227+Feb!BD227+Mar!BD227+Apr!BD227+May!BD227</f>
      </c>
      <c r="BE227" s="34">
        <f>=+Jan!BE227+Feb!BE227+Mar!BE227+Apr!BE227+May!BE227</f>
      </c>
      <c r="BF227" s="34">
        <f>=+Jan!BF227+Feb!BF227+Mar!BF227+Apr!BF227+May!BF227</f>
      </c>
      <c r="BG227" s="34">
        <f>=+Jan!BG227+Feb!BG227+Mar!BG227+Apr!BG227+May!BG227</f>
      </c>
      <c r="BH227" s="34">
        <f>=+Jan!BH227+Feb!BH227+Mar!BH227+Apr!BH227+May!BH227</f>
      </c>
      <c r="BI227" s="34">
        <f>=+Jan!BI227+Feb!BI227+Mar!BI227+Apr!BI227+May!BI227</f>
      </c>
      <c r="BJ227" s="34">
        <f>=+Jan!BJ227+Feb!BJ227+Mar!BJ227+Apr!BJ227+May!BJ227</f>
      </c>
      <c r="BK227" s="34">
        <f>=+Jan!BK227+Feb!BK227+Mar!BK227+Apr!BK227+May!BK227</f>
      </c>
      <c r="BL227" s="34">
        <f>=+Jan!BL227+Feb!BL227+Mar!BL227+Apr!BL227+May!BL227</f>
      </c>
      <c r="BM227" s="34">
        <f>=+Jan!BM227+Feb!BM227+Mar!BM227+Apr!BM227+May!BM227</f>
      </c>
      <c r="BN227" s="34">
        <f>=+Jan!BN227+Feb!BN227+Mar!BN227+Apr!BN227+May!BN227</f>
      </c>
      <c r="BO227" s="34">
        <f>=+Jan!BO227+Feb!BO227+Mar!BO227+Apr!BO227+May!BO227</f>
      </c>
      <c r="BP227" s="34">
        <f>=+Jan!BP227+Feb!BP227+Mar!BP227+Apr!BP227+May!BP227</f>
      </c>
      <c r="BQ227" s="34">
        <f>=+Jan!BQ227+Feb!BQ227+Mar!BQ227+Apr!BQ227+May!BQ227</f>
      </c>
      <c r="BR227" s="34">
        <f>=+Jan!BR227+Feb!BR227+Mar!BR227+Apr!BR227+May!BR227</f>
      </c>
      <c r="BS227" s="34">
        <f>=+Jan!BS227+Feb!BS227+Mar!BS227+Apr!BS227+May!BS227</f>
      </c>
      <c r="BT227" s="34">
        <f>=+Jan!BT227+Feb!BT227+Mar!BT227+Apr!BT227+May!BT227</f>
      </c>
      <c r="BU227" s="34">
        <f>=+Jan!BU227+Feb!BU227+Mar!BU227+Apr!BU227+May!BU227</f>
      </c>
      <c r="BV227" s="34">
        <f>=+Jan!BV227+Feb!BV227+Mar!BV227+Apr!BV227+May!BV227</f>
      </c>
      <c r="BW227" s="34">
        <f>=+Jan!BW227+Feb!BW227+Mar!BW227+Apr!BW227+May!BW227</f>
      </c>
      <c r="BX227" s="34">
        <f>=+Jan!BX227+Feb!BX227+Mar!BX227+Apr!BX227+May!BX227</f>
      </c>
      <c r="BY227" s="34">
        <f>=+Jan!BY227+Feb!BY227+Mar!BY227+Apr!BY227+May!BY227</f>
      </c>
      <c r="BZ227" s="34">
        <f>=+Jan!BZ227+Feb!BZ227+Mar!BZ227+Apr!BZ227+May!BZ227</f>
      </c>
      <c r="CA227" s="34">
        <f>=+Jan!CA227+Feb!CA227+Mar!CA227+Apr!CA227+May!CA227</f>
      </c>
      <c r="CB227" s="34">
        <f>=+Jan!CB227+Feb!CB227+Mar!CB227+Apr!CB227+May!CB227</f>
      </c>
      <c r="CC227" s="34">
        <f>=+Jan!CC227+Feb!CC227+Mar!CC227+Apr!CC227+May!CC227</f>
      </c>
      <c r="CD227" s="34">
        <f>=+Jan!CD227+Feb!CD227+Mar!CD227+Apr!CD227+May!CD227</f>
      </c>
      <c r="CE227" s="34">
        <f>=+Jan!CE227+Feb!CE227+Mar!CE227+Apr!CE227+May!CE227</f>
      </c>
      <c r="CF227" s="34">
        <f>=+Jan!CF227+Feb!CF227+Mar!CF227+Apr!CF227+May!CF227</f>
      </c>
      <c r="CG227" s="35">
        <f>SUM(AC227:CF227)</f>
        <v>0</v>
      </c>
      <c r="CH227" s="36">
        <f>SUM(V227:AA227,AC227:CF227)</f>
        <v>0</v>
      </c>
      <c r="CI227" s="36">
        <f>SUM(CP227:CR227)</f>
        <v>0</v>
      </c>
      <c r="CJ227" s="34">
        <f>=+Jan!CJ227+Feb!CJ227+Mar!CJ227+Apr!CJ227+May!CJ227</f>
      </c>
      <c r="CK227" s="34">
        <f>=+Jan!CK227+Feb!CK227+Mar!CK227+Apr!CK227+May!CK227</f>
      </c>
      <c r="CL227" s="34">
        <f>=+Jan!CL227+Feb!CL227+Mar!CL227+Apr!CL227+May!CL227</f>
      </c>
      <c r="CM227" s="28" t="e">
        <f>IF(CJ227="","",C227-CJ227)</f>
        <v>#VALUE!</v>
      </c>
      <c r="CN227" s="29" t="e">
        <f>IF(CJ227=0,"",IF(CM227&lt;0,-ABS(CM227/CJ227),ABS(CM227/CJ227)))</f>
        <v>#VALUE!</v>
      </c>
      <c r="CP227" s="34">
        <f>=+Jan!CP227+Feb!CP227+Mar!CP227+Apr!CP227+May!CP227</f>
      </c>
      <c r="CQ227" s="34">
        <f>=+Jan!CQ227+Feb!CQ227+Mar!CQ227+Apr!CQ227+May!CQ227</f>
      </c>
      <c r="CR227" s="34">
        <f>=+Jan!CR227+Feb!CR227+Mar!CR227+Apr!CR227+May!CR227</f>
      </c>
      <c r="CT227" s="3" t="e">
        <f>D227+E227+O227+S227+T227</f>
        <v>#VALUE!</v>
      </c>
      <c r="CV227" s="36">
        <f>SUM(D227,E227,O227,R227,S227,T227,U227,CH227)</f>
        <v>0</v>
      </c>
      <c r="CX227" s="34">
        <f>=+Jan!CX227+Feb!CX227+Mar!CX227+Apr!CX227+May!CX227</f>
      </c>
      <c r="CY227" s="34">
        <f>=+Jan!CY227+Feb!CY227+Mar!CY227+Apr!CY227+May!CY227</f>
      </c>
      <c r="CZ227" s="34">
        <f>=+Jan!CZ227+Feb!CZ227+Mar!CZ227+Apr!CZ227+May!CZ227</f>
      </c>
      <c r="DA227" s="34">
        <f>=+Jan!DA227+Feb!DA227+Mar!DA227+Apr!DA227+May!DA227</f>
      </c>
      <c r="DB227" s="34">
        <f>=+Jan!DB227+Feb!DB227+Mar!DB227+Apr!DB227+May!DB227</f>
      </c>
      <c r="DC227" s="36">
        <f t="shared" si="303"/>
        <v>0</v>
      </c>
      <c r="DE227" s="34">
        <f>=+Jan!DE227+Feb!DE227+Mar!DE227+Apr!DE227+May!DE227</f>
      </c>
      <c r="DF227" s="34">
        <f>=+Jan!DF227+Feb!DF227+Mar!DF227+Apr!DF227+May!DF227</f>
      </c>
      <c r="DG227" s="36">
        <f t="shared" si="305"/>
        <v>0</v>
      </c>
      <c r="DI227" s="34">
        <f>=+Jan!DI227+Feb!DI227+Mar!DI227+Apr!DI227+May!DI227</f>
      </c>
      <c r="DJ227" s="36">
        <f>SUM(DK227:DN227)</f>
        <v>0</v>
      </c>
      <c r="DK227" s="34">
        <f>=+Jan!DK227+Feb!DK227+Mar!DK227+Apr!DK227+May!DK227</f>
      </c>
      <c r="DL227" s="34">
        <f>=+Jan!DL227+Feb!DL227+Mar!DL227+Apr!DL227+May!DL227</f>
      </c>
      <c r="DM227" s="34">
        <f>=+Jan!DM227+Feb!DM227+Mar!DM227+Apr!DM227+May!DM227</f>
      </c>
      <c r="DN227" s="34">
        <f>=+Jan!DN227+Feb!DN227+Mar!DN227+Apr!DN227+May!DN227</f>
      </c>
      <c r="DV227" s="33" t="e">
        <f t="shared" si="308"/>
        <v>#VALUE!</v>
      </c>
      <c r="DW227" s="33" t="e">
        <f t="shared" si="308"/>
        <v>#VALUE!</v>
      </c>
    </row>
    <row r="228" ht="20.1" customHeight="1" hidden="1" spans="1:127" x14ac:dyDescent="0.25" outlineLevel="1" collapsed="1">
      <c r="A228" s="32">
        <f t="shared" si="309"/>
        <v>19</v>
      </c>
      <c r="B228" s="19" t="s">
        <v>276</v>
      </c>
      <c r="C228" s="33" t="e">
        <f>+CV228+DJ228+CI228+DI228</f>
        <v>#VALUE!</v>
      </c>
      <c r="D228" s="33">
        <f>SUM(CX228:DB228)</f>
        <v>0</v>
      </c>
      <c r="E228" s="33">
        <f>SUM(DE228:DF228)</f>
        <v>0</v>
      </c>
      <c r="F228" s="34">
        <f>=+Jan!F228+Feb!F228+Mar!F228+Apr!F228+May!F228</f>
      </c>
      <c r="G228" s="34">
        <f>=+Jan!G228+Feb!G228+Mar!G228+Apr!G228+May!G228</f>
      </c>
      <c r="H228" s="34">
        <f>=+Jan!H228+Feb!H228+Mar!H228+Apr!H228+May!H228</f>
      </c>
      <c r="I228" s="34">
        <f>=+Jan!I228+Feb!I228+Mar!I228+Apr!I228+May!I228</f>
      </c>
      <c r="J228" s="34">
        <f>=+Jan!J228+Feb!J228+Mar!J228+Apr!J228+May!J228</f>
      </c>
      <c r="K228" s="34">
        <f>=+Jan!K228+Feb!K228+Mar!K228+Apr!K228+May!K228</f>
      </c>
      <c r="L228" s="35">
        <f>SUM(F228:K228)</f>
        <v>0</v>
      </c>
      <c r="M228" s="34">
        <f>=+Jan!M228+Feb!M228+Mar!M228+Apr!M228+May!M228</f>
      </c>
      <c r="N228" s="34">
        <f>=+Jan!N228+Feb!N228+Mar!N228+Apr!N228+May!N228</f>
      </c>
      <c r="O228" s="35">
        <f>SUM(F228:K228,M228:N228)</f>
        <v>0</v>
      </c>
      <c r="P228" s="34">
        <f>=+Jan!P228+Feb!P228+Mar!P228+Apr!P228+May!P228</f>
      </c>
      <c r="Q228" s="34">
        <f>=+Jan!Q228+Feb!Q228+Mar!Q228+Apr!Q228+May!Q228</f>
      </c>
      <c r="R228" s="35">
        <f>SUM(P228:Q228)</f>
        <v>0</v>
      </c>
      <c r="S228" s="34">
        <f>=+Jan!S228+Feb!S228+Mar!S228+Apr!S228+May!S228</f>
      </c>
      <c r="T228" s="34">
        <f>=+Jan!T228+Feb!T228+Mar!T228+Apr!T228+May!T228</f>
      </c>
      <c r="U228" s="34">
        <f>=+Jan!U228+Feb!U228+Mar!U228+Apr!U228+May!U228</f>
      </c>
      <c r="V228" s="34">
        <f>=+Jan!V228+Feb!V228+Mar!V228+Apr!V228+May!V228</f>
      </c>
      <c r="W228" s="34">
        <f>=+Jan!W228+Feb!W228+Mar!W228+Apr!W228+May!W228</f>
      </c>
      <c r="X228" s="34">
        <f>=+Jan!X228+Feb!X228+Mar!X228+Apr!X228+May!X228</f>
      </c>
      <c r="Y228" s="34">
        <f>=+Jan!Y228+Feb!Y228+Mar!Y228+Apr!Y228+May!Y228</f>
      </c>
      <c r="Z228" s="34">
        <f>=+Jan!Z228+Feb!Z228+Mar!Z228+Apr!Z228+May!Z228</f>
      </c>
      <c r="AA228" s="34">
        <f>=+Jan!AA228+Feb!AA228+Mar!AA228+Apr!AA228+May!AA228</f>
      </c>
      <c r="AB228" s="35">
        <f>SUM(V228:AA228)</f>
        <v>0</v>
      </c>
      <c r="AC228" s="34">
        <f>=+Jan!AC228+Feb!AC228+Mar!AC228+Apr!AC228+May!AC228</f>
      </c>
      <c r="AD228" s="34">
        <f>=+Jan!AD228+Feb!AD228+Mar!AD228+Apr!AD228+May!AD228</f>
      </c>
      <c r="AE228" s="34">
        <f>=+Jan!AE228+Feb!AE228+Mar!AE228+Apr!AE228+May!AE228</f>
      </c>
      <c r="AF228" s="34">
        <f>=+Jan!AF228+Feb!AF228+Mar!AF228+Apr!AF228+May!AF228</f>
      </c>
      <c r="AG228" s="34">
        <f>=+Jan!AG228+Feb!AG228+Mar!AG228+Apr!AG228+May!AG228</f>
      </c>
      <c r="AH228" s="34">
        <f>=+Jan!AH228+Feb!AH228+Mar!AH228+Apr!AH228+May!AH228</f>
      </c>
      <c r="AI228" s="34">
        <f>=+Jan!AI228+Feb!AI228+Mar!AI228+Apr!AI228+May!AI228</f>
      </c>
      <c r="AJ228" s="34">
        <f>=+Jan!AJ228+Feb!AJ228+Mar!AJ228+Apr!AJ228+May!AJ228</f>
      </c>
      <c r="AK228" s="34">
        <f>=+Jan!AK228+Feb!AK228+Mar!AK228+Apr!AK228+May!AK228</f>
      </c>
      <c r="AL228" s="34">
        <f>=+Jan!AL228+Feb!AL228+Mar!AL228+Apr!AL228+May!AL228</f>
      </c>
      <c r="AM228" s="34">
        <f>=+Jan!AM228+Feb!AM228+Mar!AM228+Apr!AM228+May!AM228</f>
      </c>
      <c r="AN228" s="34">
        <f>=+Jan!AN228+Feb!AN228+Mar!AN228+Apr!AN228+May!AN228</f>
      </c>
      <c r="AO228" s="34">
        <f>=+Jan!AO228+Feb!AO228+Mar!AO228+Apr!AO228+May!AO228</f>
      </c>
      <c r="AP228" s="34">
        <f>=+Jan!AP228+Feb!AP228+Mar!AP228+Apr!AP228+May!AP228</f>
      </c>
      <c r="AQ228" s="34">
        <f>=+Jan!AQ228+Feb!AQ228+Mar!AQ228+Apr!AQ228+May!AQ228</f>
      </c>
      <c r="AR228" s="34">
        <f>=+Jan!AR228+Feb!AR228+Mar!AR228+Apr!AR228+May!AR228</f>
      </c>
      <c r="AS228" s="34">
        <f>=+Jan!AS228+Feb!AS228+Mar!AS228+Apr!AS228+May!AS228</f>
      </c>
      <c r="AT228" s="34">
        <f>=+Jan!AT228+Feb!AT228+Mar!AT228+Apr!AT228+May!AT228</f>
      </c>
      <c r="AU228" s="34">
        <f>=+Jan!AU228+Feb!AU228+Mar!AU228+Apr!AU228+May!AU228</f>
      </c>
      <c r="AV228" s="34">
        <f>=+Jan!AV228+Feb!AV228+Mar!AV228+Apr!AV228+May!AV228</f>
      </c>
      <c r="AW228" s="34">
        <f>=+Jan!AW228+Feb!AW228+Mar!AW228+Apr!AW228+May!AW228</f>
      </c>
      <c r="AX228" s="34">
        <f>=+Jan!AX228+Feb!AX228+Mar!AX228+Apr!AX228+May!AX228</f>
      </c>
      <c r="AY228" s="34">
        <f>=+Jan!AY228+Feb!AY228+Mar!AY228+Apr!AY228+May!AY228</f>
      </c>
      <c r="AZ228" s="34">
        <f>=+Jan!AZ228+Feb!AZ228+Mar!AZ228+Apr!AZ228+May!AZ228</f>
      </c>
      <c r="BA228" s="34">
        <f>=+Jan!BA228+Feb!BA228+Mar!BA228+Apr!BA228+May!BA228</f>
      </c>
      <c r="BB228" s="34">
        <f>=+Jan!BB228+Feb!BB228+Mar!BB228+Apr!BB228+May!BB228</f>
      </c>
      <c r="BC228" s="34">
        <f>=+Jan!BC228+Feb!BC228+Mar!BC228+Apr!BC228+May!BC228</f>
      </c>
      <c r="BD228" s="34">
        <f>=+Jan!BD228+Feb!BD228+Mar!BD228+Apr!BD228+May!BD228</f>
      </c>
      <c r="BE228" s="34">
        <f>=+Jan!BE228+Feb!BE228+Mar!BE228+Apr!BE228+May!BE228</f>
      </c>
      <c r="BF228" s="34">
        <f>=+Jan!BF228+Feb!BF228+Mar!BF228+Apr!BF228+May!BF228</f>
      </c>
      <c r="BG228" s="34">
        <f>=+Jan!BG228+Feb!BG228+Mar!BG228+Apr!BG228+May!BG228</f>
      </c>
      <c r="BH228" s="34">
        <f>=+Jan!BH228+Feb!BH228+Mar!BH228+Apr!BH228+May!BH228</f>
      </c>
      <c r="BI228" s="34">
        <f>=+Jan!BI228+Feb!BI228+Mar!BI228+Apr!BI228+May!BI228</f>
      </c>
      <c r="BJ228" s="34">
        <f>=+Jan!BJ228+Feb!BJ228+Mar!BJ228+Apr!BJ228+May!BJ228</f>
      </c>
      <c r="BK228" s="34">
        <f>=+Jan!BK228+Feb!BK228+Mar!BK228+Apr!BK228+May!BK228</f>
      </c>
      <c r="BL228" s="34">
        <f>=+Jan!BL228+Feb!BL228+Mar!BL228+Apr!BL228+May!BL228</f>
      </c>
      <c r="BM228" s="34">
        <f>=+Jan!BM228+Feb!BM228+Mar!BM228+Apr!BM228+May!BM228</f>
      </c>
      <c r="BN228" s="34">
        <f>=+Jan!BN228+Feb!BN228+Mar!BN228+Apr!BN228+May!BN228</f>
      </c>
      <c r="BO228" s="34">
        <f>=+Jan!BO228+Feb!BO228+Mar!BO228+Apr!BO228+May!BO228</f>
      </c>
      <c r="BP228" s="34">
        <f>=+Jan!BP228+Feb!BP228+Mar!BP228+Apr!BP228+May!BP228</f>
      </c>
      <c r="BQ228" s="34">
        <f>=+Jan!BQ228+Feb!BQ228+Mar!BQ228+Apr!BQ228+May!BQ228</f>
      </c>
      <c r="BR228" s="34">
        <f>=+Jan!BR228+Feb!BR228+Mar!BR228+Apr!BR228+May!BR228</f>
      </c>
      <c r="BS228" s="34">
        <f>=+Jan!BS228+Feb!BS228+Mar!BS228+Apr!BS228+May!BS228</f>
      </c>
      <c r="BT228" s="34">
        <f>=+Jan!BT228+Feb!BT228+Mar!BT228+Apr!BT228+May!BT228</f>
      </c>
      <c r="BU228" s="34">
        <f>=+Jan!BU228+Feb!BU228+Mar!BU228+Apr!BU228+May!BU228</f>
      </c>
      <c r="BV228" s="34">
        <f>=+Jan!BV228+Feb!BV228+Mar!BV228+Apr!BV228+May!BV228</f>
      </c>
      <c r="BW228" s="34">
        <f>=+Jan!BW228+Feb!BW228+Mar!BW228+Apr!BW228+May!BW228</f>
      </c>
      <c r="BX228" s="34">
        <f>=+Jan!BX228+Feb!BX228+Mar!BX228+Apr!BX228+May!BX228</f>
      </c>
      <c r="BY228" s="34">
        <f>=+Jan!BY228+Feb!BY228+Mar!BY228+Apr!BY228+May!BY228</f>
      </c>
      <c r="BZ228" s="34">
        <f>=+Jan!BZ228+Feb!BZ228+Mar!BZ228+Apr!BZ228+May!BZ228</f>
      </c>
      <c r="CA228" s="34">
        <f>=+Jan!CA228+Feb!CA228+Mar!CA228+Apr!CA228+May!CA228</f>
      </c>
      <c r="CB228" s="34">
        <f>=+Jan!CB228+Feb!CB228+Mar!CB228+Apr!CB228+May!CB228</f>
      </c>
      <c r="CC228" s="34">
        <f>=+Jan!CC228+Feb!CC228+Mar!CC228+Apr!CC228+May!CC228</f>
      </c>
      <c r="CD228" s="34">
        <f>=+Jan!CD228+Feb!CD228+Mar!CD228+Apr!CD228+May!CD228</f>
      </c>
      <c r="CE228" s="34">
        <f>=+Jan!CE228+Feb!CE228+Mar!CE228+Apr!CE228+May!CE228</f>
      </c>
      <c r="CF228" s="34">
        <f>=+Jan!CF228+Feb!CF228+Mar!CF228+Apr!CF228+May!CF228</f>
      </c>
      <c r="CG228" s="35">
        <f>SUM(AC228:CF228)</f>
        <v>0</v>
      </c>
      <c r="CH228" s="36">
        <f>SUM(V228:AA228,AC228:CF228)</f>
        <v>0</v>
      </c>
      <c r="CI228" s="36">
        <f>SUM(CP228:CR228)</f>
        <v>0</v>
      </c>
      <c r="CJ228" s="34">
        <f>=+Jan!CJ228+Feb!CJ228+Mar!CJ228+Apr!CJ228+May!CJ228</f>
      </c>
      <c r="CK228" s="34">
        <f>=+Jan!CK228+Feb!CK228+Mar!CK228+Apr!CK228+May!CK228</f>
      </c>
      <c r="CL228" s="34">
        <f>=+Jan!CL228+Feb!CL228+Mar!CL228+Apr!CL228+May!CL228</f>
      </c>
      <c r="CM228" s="28" t="e">
        <f>IF(CJ228="","",C228-CJ228)</f>
        <v>#VALUE!</v>
      </c>
      <c r="CN228" s="29" t="e">
        <f>IF(CJ228=0,"",IF(CM228&lt;0,-ABS(CM228/CJ228),ABS(CM228/CJ228)))</f>
        <v>#VALUE!</v>
      </c>
      <c r="CP228" s="34">
        <f>=+Jan!CP228+Feb!CP228+Mar!CP228+Apr!CP228+May!CP228</f>
      </c>
      <c r="CQ228" s="34">
        <f>=+Jan!CQ228+Feb!CQ228+Mar!CQ228+Apr!CQ228+May!CQ228</f>
      </c>
      <c r="CR228" s="34">
        <f>=+Jan!CR228+Feb!CR228+Mar!CR228+Apr!CR228+May!CR228</f>
      </c>
      <c r="CT228" s="3" t="e">
        <f>D228+E228+O228+S228+T228</f>
        <v>#VALUE!</v>
      </c>
      <c r="CV228" s="36">
        <f>SUM(D228,E228,O228,R228,S228,T228,U228,CH228)</f>
        <v>0</v>
      </c>
      <c r="CX228" s="34">
        <f>=+Jan!CX228+Feb!CX228+Mar!CX228+Apr!CX228+May!CX228</f>
      </c>
      <c r="CY228" s="34">
        <f>=+Jan!CY228+Feb!CY228+Mar!CY228+Apr!CY228+May!CY228</f>
      </c>
      <c r="CZ228" s="34">
        <f>=+Jan!CZ228+Feb!CZ228+Mar!CZ228+Apr!CZ228+May!CZ228</f>
      </c>
      <c r="DA228" s="34">
        <f>=+Jan!DA228+Feb!DA228+Mar!DA228+Apr!DA228+May!DA228</f>
      </c>
      <c r="DB228" s="34">
        <f>=+Jan!DB228+Feb!DB228+Mar!DB228+Apr!DB228+May!DB228</f>
      </c>
      <c r="DC228" s="36">
        <f t="shared" si="303"/>
        <v>0</v>
      </c>
      <c r="DE228" s="34">
        <f>=+Jan!DE228+Feb!DE228+Mar!DE228+Apr!DE228+May!DE228</f>
      </c>
      <c r="DF228" s="34">
        <f>=+Jan!DF228+Feb!DF228+Mar!DF228+Apr!DF228+May!DF228</f>
      </c>
      <c r="DG228" s="36">
        <f t="shared" si="305"/>
        <v>0</v>
      </c>
      <c r="DI228" s="34">
        <f>=+Jan!DI228+Feb!DI228+Mar!DI228+Apr!DI228+May!DI228</f>
      </c>
      <c r="DJ228" s="36">
        <f>SUM(DK228:DN228)</f>
        <v>0</v>
      </c>
      <c r="DK228" s="34">
        <f>=+Jan!DK228+Feb!DK228+Mar!DK228+Apr!DK228+May!DK228</f>
      </c>
      <c r="DL228" s="34">
        <f>=+Jan!DL228+Feb!DL228+Mar!DL228+Apr!DL228+May!DL228</f>
      </c>
      <c r="DM228" s="34">
        <f>=+Jan!DM228+Feb!DM228+Mar!DM228+Apr!DM228+May!DM228</f>
      </c>
      <c r="DN228" s="34">
        <f>=+Jan!DN228+Feb!DN228+Mar!DN228+Apr!DN228+May!DN228</f>
      </c>
      <c r="DV228" s="33" t="e">
        <f t="shared" si="308"/>
        <v>#VALUE!</v>
      </c>
      <c r="DW228" s="33" t="e">
        <f t="shared" si="308"/>
        <v>#VALUE!</v>
      </c>
    </row>
    <row r="229" ht="20.1" customHeight="1" hidden="1" spans="1:127" x14ac:dyDescent="0.25" outlineLevel="1" collapsed="1">
      <c r="A229" s="32">
        <f t="shared" si="309"/>
        <v>20</v>
      </c>
      <c r="B229" s="19" t="s">
        <v>277</v>
      </c>
      <c r="C229" s="33" t="e">
        <f>+CV229+DJ229+CI229+DI229</f>
        <v>#VALUE!</v>
      </c>
      <c r="D229" s="33">
        <f>SUM(CX229:DB229)</f>
        <v>0</v>
      </c>
      <c r="E229" s="33">
        <f>SUM(DE229:DF229)</f>
        <v>0</v>
      </c>
      <c r="F229" s="34">
        <f>=+Jan!F229+Feb!F229+Mar!F229+Apr!F229+May!F229</f>
      </c>
      <c r="G229" s="34">
        <f>=+Jan!G229+Feb!G229+Mar!G229+Apr!G229+May!G229</f>
      </c>
      <c r="H229" s="34">
        <f>=+Jan!H229+Feb!H229+Mar!H229+Apr!H229+May!H229</f>
      </c>
      <c r="I229" s="34">
        <f>=+Jan!I229+Feb!I229+Mar!I229+Apr!I229+May!I229</f>
      </c>
      <c r="J229" s="34">
        <f>=+Jan!J229+Feb!J229+Mar!J229+Apr!J229+May!J229</f>
      </c>
      <c r="K229" s="34">
        <f>=+Jan!K229+Feb!K229+Mar!K229+Apr!K229+May!K229</f>
      </c>
      <c r="L229" s="35">
        <f>SUM(F229:K229)</f>
        <v>0</v>
      </c>
      <c r="M229" s="34">
        <f>=+Jan!M229+Feb!M229+Mar!M229+Apr!M229+May!M229</f>
      </c>
      <c r="N229" s="34">
        <f>=+Jan!N229+Feb!N229+Mar!N229+Apr!N229+May!N229</f>
      </c>
      <c r="O229" s="35">
        <f>SUM(F229:K229,M229:N229)</f>
        <v>0</v>
      </c>
      <c r="P229" s="34">
        <f>=+Jan!P229+Feb!P229+Mar!P229+Apr!P229+May!P229</f>
      </c>
      <c r="Q229" s="34">
        <f>=+Jan!Q229+Feb!Q229+Mar!Q229+Apr!Q229+May!Q229</f>
      </c>
      <c r="R229" s="35">
        <f>SUM(P229:Q229)</f>
        <v>0</v>
      </c>
      <c r="S229" s="34">
        <f>=+Jan!S229+Feb!S229+Mar!S229+Apr!S229+May!S229</f>
      </c>
      <c r="T229" s="34">
        <f>=+Jan!T229+Feb!T229+Mar!T229+Apr!T229+May!T229</f>
      </c>
      <c r="U229" s="34">
        <f>=+Jan!U229+Feb!U229+Mar!U229+Apr!U229+May!U229</f>
      </c>
      <c r="V229" s="34">
        <f>=+Jan!V229+Feb!V229+Mar!V229+Apr!V229+May!V229</f>
      </c>
      <c r="W229" s="34">
        <f>=+Jan!W229+Feb!W229+Mar!W229+Apr!W229+May!W229</f>
      </c>
      <c r="X229" s="34">
        <f>=+Jan!X229+Feb!X229+Mar!X229+Apr!X229+May!X229</f>
      </c>
      <c r="Y229" s="34">
        <f>=+Jan!Y229+Feb!Y229+Mar!Y229+Apr!Y229+May!Y229</f>
      </c>
      <c r="Z229" s="34">
        <f>=+Jan!Z229+Feb!Z229+Mar!Z229+Apr!Z229+May!Z229</f>
      </c>
      <c r="AA229" s="34">
        <f>=+Jan!AA229+Feb!AA229+Mar!AA229+Apr!AA229+May!AA229</f>
      </c>
      <c r="AB229" s="35">
        <f>SUM(V229:AA229)</f>
        <v>0</v>
      </c>
      <c r="AC229" s="34">
        <f>=+Jan!AC229+Feb!AC229+Mar!AC229+Apr!AC229+May!AC229</f>
      </c>
      <c r="AD229" s="34">
        <f>=+Jan!AD229+Feb!AD229+Mar!AD229+Apr!AD229+May!AD229</f>
      </c>
      <c r="AE229" s="34">
        <f>=+Jan!AE229+Feb!AE229+Mar!AE229+Apr!AE229+May!AE229</f>
      </c>
      <c r="AF229" s="34">
        <f>=+Jan!AF229+Feb!AF229+Mar!AF229+Apr!AF229+May!AF229</f>
      </c>
      <c r="AG229" s="34">
        <f>=+Jan!AG229+Feb!AG229+Mar!AG229+Apr!AG229+May!AG229</f>
      </c>
      <c r="AH229" s="34">
        <f>=+Jan!AH229+Feb!AH229+Mar!AH229+Apr!AH229+May!AH229</f>
      </c>
      <c r="AI229" s="34">
        <f>=+Jan!AI229+Feb!AI229+Mar!AI229+Apr!AI229+May!AI229</f>
      </c>
      <c r="AJ229" s="34">
        <f>=+Jan!AJ229+Feb!AJ229+Mar!AJ229+Apr!AJ229+May!AJ229</f>
      </c>
      <c r="AK229" s="34">
        <f>=+Jan!AK229+Feb!AK229+Mar!AK229+Apr!AK229+May!AK229</f>
      </c>
      <c r="AL229" s="34">
        <f>=+Jan!AL229+Feb!AL229+Mar!AL229+Apr!AL229+May!AL229</f>
      </c>
      <c r="AM229" s="34">
        <f>=+Jan!AM229+Feb!AM229+Mar!AM229+Apr!AM229+May!AM229</f>
      </c>
      <c r="AN229" s="34">
        <f>=+Jan!AN229+Feb!AN229+Mar!AN229+Apr!AN229+May!AN229</f>
      </c>
      <c r="AO229" s="34">
        <f>=+Jan!AO229+Feb!AO229+Mar!AO229+Apr!AO229+May!AO229</f>
      </c>
      <c r="AP229" s="34">
        <f>=+Jan!AP229+Feb!AP229+Mar!AP229+Apr!AP229+May!AP229</f>
      </c>
      <c r="AQ229" s="34">
        <f>=+Jan!AQ229+Feb!AQ229+Mar!AQ229+Apr!AQ229+May!AQ229</f>
      </c>
      <c r="AR229" s="34">
        <f>=+Jan!AR229+Feb!AR229+Mar!AR229+Apr!AR229+May!AR229</f>
      </c>
      <c r="AS229" s="34">
        <f>=+Jan!AS229+Feb!AS229+Mar!AS229+Apr!AS229+May!AS229</f>
      </c>
      <c r="AT229" s="34">
        <f>=+Jan!AT229+Feb!AT229+Mar!AT229+Apr!AT229+May!AT229</f>
      </c>
      <c r="AU229" s="34">
        <f>=+Jan!AU229+Feb!AU229+Mar!AU229+Apr!AU229+May!AU229</f>
      </c>
      <c r="AV229" s="34">
        <f>=+Jan!AV229+Feb!AV229+Mar!AV229+Apr!AV229+May!AV229</f>
      </c>
      <c r="AW229" s="34">
        <f>=+Jan!AW229+Feb!AW229+Mar!AW229+Apr!AW229+May!AW229</f>
      </c>
      <c r="AX229" s="34">
        <f>=+Jan!AX229+Feb!AX229+Mar!AX229+Apr!AX229+May!AX229</f>
      </c>
      <c r="AY229" s="34">
        <f>=+Jan!AY229+Feb!AY229+Mar!AY229+Apr!AY229+May!AY229</f>
      </c>
      <c r="AZ229" s="34">
        <f>=+Jan!AZ229+Feb!AZ229+Mar!AZ229+Apr!AZ229+May!AZ229</f>
      </c>
      <c r="BA229" s="34">
        <f>=+Jan!BA229+Feb!BA229+Mar!BA229+Apr!BA229+May!BA229</f>
      </c>
      <c r="BB229" s="34">
        <f>=+Jan!BB229+Feb!BB229+Mar!BB229+Apr!BB229+May!BB229</f>
      </c>
      <c r="BC229" s="34">
        <f>=+Jan!BC229+Feb!BC229+Mar!BC229+Apr!BC229+May!BC229</f>
      </c>
      <c r="BD229" s="34">
        <f>=+Jan!BD229+Feb!BD229+Mar!BD229+Apr!BD229+May!BD229</f>
      </c>
      <c r="BE229" s="34">
        <f>=+Jan!BE229+Feb!BE229+Mar!BE229+Apr!BE229+May!BE229</f>
      </c>
      <c r="BF229" s="34">
        <f>=+Jan!BF229+Feb!BF229+Mar!BF229+Apr!BF229+May!BF229</f>
      </c>
      <c r="BG229" s="34">
        <f>=+Jan!BG229+Feb!BG229+Mar!BG229+Apr!BG229+May!BG229</f>
      </c>
      <c r="BH229" s="34">
        <f>=+Jan!BH229+Feb!BH229+Mar!BH229+Apr!BH229+May!BH229</f>
      </c>
      <c r="BI229" s="34">
        <f>=+Jan!BI229+Feb!BI229+Mar!BI229+Apr!BI229+May!BI229</f>
      </c>
      <c r="BJ229" s="34">
        <f>=+Jan!BJ229+Feb!BJ229+Mar!BJ229+Apr!BJ229+May!BJ229</f>
      </c>
      <c r="BK229" s="34">
        <f>=+Jan!BK229+Feb!BK229+Mar!BK229+Apr!BK229+May!BK229</f>
      </c>
      <c r="BL229" s="34">
        <f>=+Jan!BL229+Feb!BL229+Mar!BL229+Apr!BL229+May!BL229</f>
      </c>
      <c r="BM229" s="34">
        <f>=+Jan!BM229+Feb!BM229+Mar!BM229+Apr!BM229+May!BM229</f>
      </c>
      <c r="BN229" s="34">
        <f>=+Jan!BN229+Feb!BN229+Mar!BN229+Apr!BN229+May!BN229</f>
      </c>
      <c r="BO229" s="34">
        <f>=+Jan!BO229+Feb!BO229+Mar!BO229+Apr!BO229+May!BO229</f>
      </c>
      <c r="BP229" s="34">
        <f>=+Jan!BP229+Feb!BP229+Mar!BP229+Apr!BP229+May!BP229</f>
      </c>
      <c r="BQ229" s="34">
        <f>=+Jan!BQ229+Feb!BQ229+Mar!BQ229+Apr!BQ229+May!BQ229</f>
      </c>
      <c r="BR229" s="34">
        <f>=+Jan!BR229+Feb!BR229+Mar!BR229+Apr!BR229+May!BR229</f>
      </c>
      <c r="BS229" s="34">
        <f>=+Jan!BS229+Feb!BS229+Mar!BS229+Apr!BS229+May!BS229</f>
      </c>
      <c r="BT229" s="34">
        <f>=+Jan!BT229+Feb!BT229+Mar!BT229+Apr!BT229+May!BT229</f>
      </c>
      <c r="BU229" s="34">
        <f>=+Jan!BU229+Feb!BU229+Mar!BU229+Apr!BU229+May!BU229</f>
      </c>
      <c r="BV229" s="34">
        <f>=+Jan!BV229+Feb!BV229+Mar!BV229+Apr!BV229+May!BV229</f>
      </c>
      <c r="BW229" s="34">
        <f>=+Jan!BW229+Feb!BW229+Mar!BW229+Apr!BW229+May!BW229</f>
      </c>
      <c r="BX229" s="34">
        <f>=+Jan!BX229+Feb!BX229+Mar!BX229+Apr!BX229+May!BX229</f>
      </c>
      <c r="BY229" s="34">
        <f>=+Jan!BY229+Feb!BY229+Mar!BY229+Apr!BY229+May!BY229</f>
      </c>
      <c r="BZ229" s="34">
        <f>=+Jan!BZ229+Feb!BZ229+Mar!BZ229+Apr!BZ229+May!BZ229</f>
      </c>
      <c r="CA229" s="34">
        <f>=+Jan!CA229+Feb!CA229+Mar!CA229+Apr!CA229+May!CA229</f>
      </c>
      <c r="CB229" s="34">
        <f>=+Jan!CB229+Feb!CB229+Mar!CB229+Apr!CB229+May!CB229</f>
      </c>
      <c r="CC229" s="34">
        <f>=+Jan!CC229+Feb!CC229+Mar!CC229+Apr!CC229+May!CC229</f>
      </c>
      <c r="CD229" s="34">
        <f>=+Jan!CD229+Feb!CD229+Mar!CD229+Apr!CD229+May!CD229</f>
      </c>
      <c r="CE229" s="34">
        <f>=+Jan!CE229+Feb!CE229+Mar!CE229+Apr!CE229+May!CE229</f>
      </c>
      <c r="CF229" s="34">
        <f>=+Jan!CF229+Feb!CF229+Mar!CF229+Apr!CF229+May!CF229</f>
      </c>
      <c r="CG229" s="35">
        <f>SUM(AC229:CF229)</f>
        <v>0</v>
      </c>
      <c r="CH229" s="36">
        <f>SUM(V229:AA229,AC229:CF229)</f>
        <v>0</v>
      </c>
      <c r="CI229" s="36">
        <f>SUM(CP229:CR229)</f>
        <v>0</v>
      </c>
      <c r="CJ229" s="34">
        <f>=+Jan!CJ229+Feb!CJ229+Mar!CJ229+Apr!CJ229+May!CJ229</f>
      </c>
      <c r="CK229" s="34">
        <f>=+Jan!CK229+Feb!CK229+Mar!CK229+Apr!CK229+May!CK229</f>
      </c>
      <c r="CL229" s="34">
        <f>=+Jan!CL229+Feb!CL229+Mar!CL229+Apr!CL229+May!CL229</f>
      </c>
      <c r="CM229" s="37" t="e">
        <f>IF(CJ229="","",C229-CJ229)</f>
        <v>#VALUE!</v>
      </c>
      <c r="CN229" s="38" t="e">
        <f>IF(CJ229=0,"",IF(CM229&lt;0,-ABS(CM229/CJ229),ABS(CM229/CJ229)))</f>
        <v>#VALUE!</v>
      </c>
      <c r="CP229" s="34">
        <f>=+Jan!CP229+Feb!CP229+Mar!CP229+Apr!CP229+May!CP229</f>
      </c>
      <c r="CQ229" s="34">
        <f>=+Jan!CQ229+Feb!CQ229+Mar!CQ229+Apr!CQ229+May!CQ229</f>
      </c>
      <c r="CR229" s="34">
        <f>=+Jan!CR229+Feb!CR229+Mar!CR229+Apr!CR229+May!CR229</f>
      </c>
      <c r="CT229" s="3" t="e">
        <f>D229+E229+O229+S229+T229</f>
        <v>#VALUE!</v>
      </c>
      <c r="CV229" s="36">
        <f>SUM(D229,E229,O229,R229,S229,T229,U229,CH229)</f>
        <v>0</v>
      </c>
      <c r="CX229" s="34">
        <f>=+Jan!CX229+Feb!CX229+Mar!CX229+Apr!CX229+May!CX229</f>
      </c>
      <c r="CY229" s="34">
        <f>=+Jan!CY229+Feb!CY229+Mar!CY229+Apr!CY229+May!CY229</f>
      </c>
      <c r="CZ229" s="34">
        <f>=+Jan!CZ229+Feb!CZ229+Mar!CZ229+Apr!CZ229+May!CZ229</f>
      </c>
      <c r="DA229" s="34">
        <f>=+Jan!DA229+Feb!DA229+Mar!DA229+Apr!DA229+May!DA229</f>
      </c>
      <c r="DB229" s="34">
        <f>=+Jan!DB229+Feb!DB229+Mar!DB229+Apr!DB229+May!DB229</f>
      </c>
      <c r="DC229" s="36">
        <f t="shared" si="303"/>
        <v>0</v>
      </c>
      <c r="DE229" s="34">
        <f>=+Jan!DE229+Feb!DE229+Mar!DE229+Apr!DE229+May!DE229</f>
      </c>
      <c r="DF229" s="34">
        <f>=+Jan!DF229+Feb!DF229+Mar!DF229+Apr!DF229+May!DF229</f>
      </c>
      <c r="DG229" s="36">
        <f t="shared" si="305"/>
        <v>0</v>
      </c>
      <c r="DI229" s="34">
        <f>=+Jan!DI229+Feb!DI229+Mar!DI229+Apr!DI229+May!DI229</f>
      </c>
      <c r="DJ229" s="36">
        <f>SUM(DK229:DN229)</f>
        <v>0</v>
      </c>
      <c r="DK229" s="34">
        <f>=+Jan!DK229+Feb!DK229+Mar!DK229+Apr!DK229+May!DK229</f>
      </c>
      <c r="DL229" s="34">
        <f>=+Jan!DL229+Feb!DL229+Mar!DL229+Apr!DL229+May!DL229</f>
      </c>
      <c r="DM229" s="34">
        <f>=+Jan!DM229+Feb!DM229+Mar!DM229+Apr!DM229+May!DM229</f>
      </c>
      <c r="DN229" s="34">
        <f>=+Jan!DN229+Feb!DN229+Mar!DN229+Apr!DN229+May!DN229</f>
      </c>
      <c r="DV229" s="33" t="e">
        <f t="shared" si="308"/>
        <v>#VALUE!</v>
      </c>
      <c r="DW229" s="33" t="e">
        <f t="shared" si="308"/>
        <v>#VALUE!</v>
      </c>
    </row>
    <row r="230" ht="20.1" customHeight="1" spans="1:127" x14ac:dyDescent="0.25">
      <c r="A230" s="3">
        <f t="shared" si="309"/>
        <v>21</v>
      </c>
      <c r="B230" s="19" t="s">
        <v>278</v>
      </c>
      <c r="C230" s="33" t="e">
        <f>+CV230+DJ230+CI230+DI230</f>
        <v>#VALUE!</v>
      </c>
      <c r="D230" s="33" t="e">
        <f>SUM(CX230:DB230)</f>
        <v>#VALUE!</v>
      </c>
      <c r="E230" s="66" t="e">
        <f>SUM(DE230:DF230)</f>
        <v>#VALUE!</v>
      </c>
      <c r="F230" s="68" t="e">
        <f t="shared" ref="F230" si="310">SUM(F226:F229)</f>
        <v>#VALUE!</v>
      </c>
      <c r="G230" s="68" t="e">
        <f t="shared" ref="G230:K230" si="311">SUM(G226:G229)</f>
        <v>#VALUE!</v>
      </c>
      <c r="H230" s="68" t="e">
        <f t="shared" si="311"/>
        <v>#VALUE!</v>
      </c>
      <c r="I230" s="68" t="e">
        <f t="shared" si="311"/>
        <v>#VALUE!</v>
      </c>
      <c r="J230" s="68" t="e">
        <f t="shared" si="311"/>
        <v>#VALUE!</v>
      </c>
      <c r="K230" s="68" t="e">
        <f t="shared" si="311"/>
        <v>#VALUE!</v>
      </c>
      <c r="L230" s="35" t="e">
        <f>SUM(F230:K230)</f>
        <v>#VALUE!</v>
      </c>
      <c r="M230" s="68" t="e">
        <f t="shared" ref="M230:N230" si="312">SUM(M226:M229)</f>
        <v>#VALUE!</v>
      </c>
      <c r="N230" s="68" t="e">
        <f t="shared" si="312"/>
        <v>#VALUE!</v>
      </c>
      <c r="O230" s="35" t="e">
        <f>SUM(F230:K230,M230:N230)</f>
        <v>#VALUE!</v>
      </c>
      <c r="P230" s="68" t="e">
        <f t="shared" ref="P230:Q230" si="313">SUM(P226:P229)</f>
        <v>#VALUE!</v>
      </c>
      <c r="Q230" s="68" t="e">
        <f t="shared" si="313"/>
        <v>#VALUE!</v>
      </c>
      <c r="R230" s="35" t="e">
        <f>SUM(P230:Q230)</f>
        <v>#VALUE!</v>
      </c>
      <c r="S230" s="68" t="e">
        <f t="shared" ref="S230:AA230" si="314">SUM(S226:S229)</f>
        <v>#VALUE!</v>
      </c>
      <c r="T230" s="68" t="e">
        <f t="shared" si="314"/>
        <v>#VALUE!</v>
      </c>
      <c r="U230" s="68" t="e">
        <f t="shared" si="314"/>
        <v>#VALUE!</v>
      </c>
      <c r="V230" s="68" t="e">
        <f t="shared" si="314"/>
        <v>#VALUE!</v>
      </c>
      <c r="W230" s="68" t="e">
        <f t="shared" si="314"/>
        <v>#VALUE!</v>
      </c>
      <c r="X230" s="68" t="e">
        <f t="shared" si="314"/>
        <v>#VALUE!</v>
      </c>
      <c r="Y230" s="68" t="e">
        <f t="shared" si="314"/>
        <v>#VALUE!</v>
      </c>
      <c r="Z230" s="68" t="e">
        <f t="shared" si="314"/>
        <v>#VALUE!</v>
      </c>
      <c r="AA230" s="68" t="e">
        <f t="shared" si="314"/>
        <v>#VALUE!</v>
      </c>
      <c r="AB230" s="35" t="e">
        <f>SUM(V230:AA230)</f>
        <v>#VALUE!</v>
      </c>
      <c r="AC230" s="68" t="e">
        <f t="shared" ref="AC230:CF230" si="315">SUM(AC226:AC229)</f>
        <v>#VALUE!</v>
      </c>
      <c r="AD230" s="68" t="e">
        <f t="shared" si="315"/>
        <v>#VALUE!</v>
      </c>
      <c r="AE230" s="68" t="e">
        <f t="shared" si="315"/>
        <v>#VALUE!</v>
      </c>
      <c r="AF230" s="68" t="e">
        <f t="shared" si="315"/>
        <v>#VALUE!</v>
      </c>
      <c r="AG230" s="68" t="e">
        <f t="shared" si="315"/>
        <v>#VALUE!</v>
      </c>
      <c r="AH230" s="68" t="e">
        <f t="shared" si="315"/>
        <v>#VALUE!</v>
      </c>
      <c r="AI230" s="68" t="e">
        <f t="shared" si="315"/>
        <v>#VALUE!</v>
      </c>
      <c r="AJ230" s="68" t="e">
        <f t="shared" si="315"/>
        <v>#VALUE!</v>
      </c>
      <c r="AK230" s="68" t="e">
        <f t="shared" si="315"/>
        <v>#VALUE!</v>
      </c>
      <c r="AL230" s="68" t="e">
        <f t="shared" si="315"/>
        <v>#VALUE!</v>
      </c>
      <c r="AM230" s="68" t="e">
        <f t="shared" si="315"/>
        <v>#VALUE!</v>
      </c>
      <c r="AN230" s="68" t="e">
        <f t="shared" si="315"/>
        <v>#VALUE!</v>
      </c>
      <c r="AO230" s="68" t="e">
        <f t="shared" si="315"/>
        <v>#VALUE!</v>
      </c>
      <c r="AP230" s="68" t="e">
        <f t="shared" si="315"/>
        <v>#VALUE!</v>
      </c>
      <c r="AQ230" s="68" t="e">
        <f t="shared" si="315"/>
        <v>#VALUE!</v>
      </c>
      <c r="AR230" s="68" t="e">
        <f t="shared" si="315"/>
        <v>#VALUE!</v>
      </c>
      <c r="AS230" s="68" t="e">
        <f t="shared" si="315"/>
        <v>#VALUE!</v>
      </c>
      <c r="AT230" s="68" t="e">
        <f t="shared" si="315"/>
        <v>#VALUE!</v>
      </c>
      <c r="AU230" s="68" t="e">
        <f t="shared" si="315"/>
        <v>#VALUE!</v>
      </c>
      <c r="AV230" s="68" t="e">
        <f t="shared" si="315"/>
        <v>#VALUE!</v>
      </c>
      <c r="AW230" s="68" t="e">
        <f t="shared" si="315"/>
        <v>#VALUE!</v>
      </c>
      <c r="AX230" s="68" t="e">
        <f t="shared" si="315"/>
        <v>#VALUE!</v>
      </c>
      <c r="AY230" s="68" t="e">
        <f t="shared" si="315"/>
        <v>#VALUE!</v>
      </c>
      <c r="AZ230" s="68" t="e">
        <f t="shared" si="315"/>
        <v>#VALUE!</v>
      </c>
      <c r="BA230" s="68" t="e">
        <f t="shared" si="315"/>
        <v>#VALUE!</v>
      </c>
      <c r="BB230" s="68" t="e">
        <f t="shared" si="315"/>
        <v>#VALUE!</v>
      </c>
      <c r="BC230" s="68" t="e">
        <f t="shared" si="315"/>
        <v>#VALUE!</v>
      </c>
      <c r="BD230" s="68" t="e">
        <f t="shared" si="315"/>
        <v>#VALUE!</v>
      </c>
      <c r="BE230" s="68" t="e">
        <f t="shared" si="315"/>
        <v>#VALUE!</v>
      </c>
      <c r="BF230" s="68" t="e">
        <f t="shared" si="315"/>
        <v>#VALUE!</v>
      </c>
      <c r="BG230" s="68" t="e">
        <f t="shared" si="315"/>
        <v>#VALUE!</v>
      </c>
      <c r="BH230" s="68" t="e">
        <f t="shared" si="315"/>
        <v>#VALUE!</v>
      </c>
      <c r="BI230" s="68" t="e">
        <f t="shared" si="315"/>
        <v>#VALUE!</v>
      </c>
      <c r="BJ230" s="68" t="e">
        <f t="shared" si="315"/>
        <v>#VALUE!</v>
      </c>
      <c r="BK230" s="68" t="e">
        <f t="shared" si="315"/>
        <v>#VALUE!</v>
      </c>
      <c r="BL230" s="68" t="e">
        <f t="shared" si="315"/>
        <v>#VALUE!</v>
      </c>
      <c r="BM230" s="68" t="e">
        <f t="shared" si="315"/>
        <v>#VALUE!</v>
      </c>
      <c r="BN230" s="68" t="e">
        <f t="shared" si="315"/>
        <v>#VALUE!</v>
      </c>
      <c r="BO230" s="68" t="e">
        <f t="shared" si="315"/>
        <v>#VALUE!</v>
      </c>
      <c r="BP230" s="68" t="e">
        <f t="shared" si="315"/>
        <v>#VALUE!</v>
      </c>
      <c r="BQ230" s="68" t="e">
        <f t="shared" si="315"/>
        <v>#VALUE!</v>
      </c>
      <c r="BR230" s="68" t="e">
        <f t="shared" si="315"/>
        <v>#VALUE!</v>
      </c>
      <c r="BS230" s="68" t="e">
        <f t="shared" si="315"/>
        <v>#VALUE!</v>
      </c>
      <c r="BT230" s="68" t="e">
        <f t="shared" si="315"/>
        <v>#VALUE!</v>
      </c>
      <c r="BU230" s="68" t="e">
        <f t="shared" si="315"/>
        <v>#VALUE!</v>
      </c>
      <c r="BV230" s="68" t="e">
        <f t="shared" si="315"/>
        <v>#VALUE!</v>
      </c>
      <c r="BW230" s="68" t="e">
        <f t="shared" si="315"/>
        <v>#VALUE!</v>
      </c>
      <c r="BX230" s="68" t="e">
        <f t="shared" si="315"/>
        <v>#VALUE!</v>
      </c>
      <c r="BY230" s="68" t="e">
        <f t="shared" si="315"/>
        <v>#VALUE!</v>
      </c>
      <c r="BZ230" s="68" t="e">
        <f t="shared" si="315"/>
        <v>#VALUE!</v>
      </c>
      <c r="CA230" s="68" t="e">
        <f t="shared" si="315"/>
        <v>#VALUE!</v>
      </c>
      <c r="CB230" s="68" t="e">
        <f t="shared" si="315"/>
        <v>#VALUE!</v>
      </c>
      <c r="CC230" s="68" t="e">
        <f t="shared" si="315"/>
        <v>#VALUE!</v>
      </c>
      <c r="CD230" s="68" t="e">
        <f t="shared" si="315"/>
        <v>#VALUE!</v>
      </c>
      <c r="CE230" s="68" t="e">
        <f t="shared" si="315"/>
        <v>#VALUE!</v>
      </c>
      <c r="CF230" s="68" t="e">
        <f t="shared" si="315"/>
        <v>#VALUE!</v>
      </c>
      <c r="CG230" s="68" t="e">
        <f>SUM(AC230:CF230)</f>
        <v>#VALUE!</v>
      </c>
      <c r="CH230" s="36" t="e">
        <f t="shared" ref="CH230" si="316">SUM(V230:AA230,AC230:CF230)</f>
        <v>#VALUE!</v>
      </c>
      <c r="CI230" s="36" t="e">
        <f>SUM(CP230:CR230)</f>
        <v>#VALUE!</v>
      </c>
      <c r="CJ230" s="68" t="e">
        <f t="shared" ref="CJ230:CL230" si="317">SUM(CJ226:CJ229)</f>
        <v>#VALUE!</v>
      </c>
      <c r="CK230" s="68" t="e">
        <f t="shared" si="317"/>
        <v>#VALUE!</v>
      </c>
      <c r="CL230" s="68" t="e">
        <f t="shared" si="317"/>
        <v>#VALUE!</v>
      </c>
      <c r="CM230" s="37" t="e">
        <f>C230-CJ230</f>
        <v>#VALUE!</v>
      </c>
      <c r="CN230" s="38" t="e">
        <f>IF(CJ230=0,"",IF(CM230&lt;0,-ABS(CM230/CJ230),ABS(CM230/CJ230)))</f>
        <v>#VALUE!</v>
      </c>
      <c r="CP230" s="68" t="e">
        <f t="shared" ref="CP230:CR230" si="318">SUM(CP226:CP229)</f>
        <v>#VALUE!</v>
      </c>
      <c r="CQ230" s="68" t="e">
        <f t="shared" si="318"/>
        <v>#VALUE!</v>
      </c>
      <c r="CR230" s="68" t="e">
        <f t="shared" si="318"/>
        <v>#VALUE!</v>
      </c>
      <c r="CT230" s="39" t="e">
        <f>D230+E230+O230+S230+T230</f>
        <v>#VALUE!</v>
      </c>
      <c r="CV230" s="36" t="e">
        <f>SUM(D230,E230,O230,R230,S230,T230,U230,CH230)</f>
        <v>#VALUE!</v>
      </c>
      <c r="CX230" s="68" t="e">
        <f t="shared" ref="CX230:DB230" si="319">SUM(CX226:CX229)</f>
        <v>#VALUE!</v>
      </c>
      <c r="CY230" s="68" t="e">
        <f t="shared" si="319"/>
        <v>#VALUE!</v>
      </c>
      <c r="CZ230" s="68" t="e">
        <f t="shared" si="319"/>
        <v>#VALUE!</v>
      </c>
      <c r="DA230" s="68" t="e">
        <f t="shared" si="319"/>
        <v>#VALUE!</v>
      </c>
      <c r="DB230" s="68" t="e">
        <f t="shared" si="319"/>
        <v>#VALUE!</v>
      </c>
      <c r="DC230" s="36" t="e">
        <f t="shared" si="303"/>
        <v>#VALUE!</v>
      </c>
      <c r="DE230" s="68" t="e">
        <f t="shared" ref="DE230:DF230" si="320">SUM(DE226:DE229)</f>
        <v>#VALUE!</v>
      </c>
      <c r="DF230" s="68" t="e">
        <f t="shared" si="320"/>
        <v>#VALUE!</v>
      </c>
      <c r="DG230" s="68" t="e">
        <f t="shared" si="305"/>
        <v>#VALUE!</v>
      </c>
      <c r="DI230" s="68" t="e">
        <f t="shared" ref="DI230" si="321">SUM(DI226:DI229)</f>
        <v>#VALUE!</v>
      </c>
      <c r="DJ230" s="36" t="e">
        <f>SUM(DK230:DN230)</f>
        <v>#VALUE!</v>
      </c>
      <c r="DK230" s="68" t="e">
        <f t="shared" ref="DK230:DN230" si="322">SUM(DK226:DK229)</f>
        <v>#VALUE!</v>
      </c>
      <c r="DL230" s="68" t="e">
        <f t="shared" si="322"/>
        <v>#VALUE!</v>
      </c>
      <c r="DM230" s="68" t="e">
        <f t="shared" si="322"/>
        <v>#VALUE!</v>
      </c>
      <c r="DN230" s="68" t="e">
        <f t="shared" si="322"/>
        <v>#VALUE!</v>
      </c>
      <c r="DV230" s="68" t="e">
        <f t="shared" ref="DV230:DW230" si="323">SUM(DV226:DV229)</f>
        <v>#VALUE!</v>
      </c>
      <c r="DW230" s="68" t="e">
        <f t="shared" si="323"/>
        <v>#VALUE!</v>
      </c>
    </row>
    <row r="231" ht="20.1" customHeight="1" spans="1:127" x14ac:dyDescent="0.25">
      <c r="A231" s="3"/>
      <c r="B231" s="3"/>
      <c r="C231" s="50"/>
      <c r="D231" s="50"/>
      <c r="E231" s="50"/>
      <c r="F231" s="3"/>
      <c r="G231" s="3"/>
      <c r="H231" s="3"/>
      <c r="I231" s="3"/>
      <c r="J231" s="3"/>
      <c r="K231" s="3"/>
      <c r="L231" s="35"/>
      <c r="M231" s="3"/>
      <c r="N231" s="3"/>
      <c r="O231" s="35"/>
      <c r="P231" s="3"/>
      <c r="Q231" s="3"/>
      <c r="R231" s="35"/>
      <c r="S231" s="3"/>
      <c r="T231" s="3"/>
      <c r="U231" s="3"/>
      <c r="V231" s="3"/>
      <c r="W231" s="3"/>
      <c r="X231" s="3"/>
      <c r="Y231" s="3"/>
      <c r="Z231" s="3"/>
      <c r="AA231" s="3"/>
      <c r="AB231" s="35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7"/>
      <c r="CN231" s="38"/>
      <c r="CO231" s="1"/>
      <c r="CP231" s="3"/>
      <c r="CQ231" s="3"/>
      <c r="CR231" s="3"/>
      <c r="CT231" s="3"/>
      <c r="CV231" s="3"/>
      <c r="CX231" s="3"/>
      <c r="CY231" s="3"/>
      <c r="CZ231" s="3"/>
      <c r="DA231" s="3"/>
      <c r="DB231" s="3"/>
      <c r="DC231" s="3"/>
      <c r="DE231" s="3"/>
      <c r="DF231" s="3"/>
      <c r="DG231" s="3"/>
      <c r="DI231" s="3"/>
      <c r="DJ231" s="3"/>
      <c r="DK231" s="3"/>
      <c r="DL231" s="3"/>
      <c r="DM231" s="3"/>
      <c r="DN231" s="3"/>
      <c r="DV231" s="50"/>
      <c r="DW231" s="50"/>
    </row>
    <row r="232" ht="20.1" customHeight="1" spans="1:127" x14ac:dyDescent="0.25">
      <c r="A232" s="3">
        <f>+A230+1</f>
        <v>22</v>
      </c>
      <c r="B232" s="3" t="s">
        <v>279</v>
      </c>
      <c r="C232" s="33" t="e">
        <f>+CV232+DJ232+CI232+DI232</f>
        <v>#VALUE!</v>
      </c>
      <c r="D232" s="33" t="e">
        <f>SUM(CX232:DB232)</f>
        <v>#VALUE!</v>
      </c>
      <c r="E232" s="33" t="e">
        <f>SUM(DE232:DF232)</f>
        <v>#VALUE!</v>
      </c>
      <c r="F232" s="36" t="e">
        <f>F230+F223</f>
        <v>#VALUE!</v>
      </c>
      <c r="G232" s="36" t="e">
        <f t="shared" ref="G232:K232" si="324">G230+G223</f>
        <v>#VALUE!</v>
      </c>
      <c r="H232" s="36" t="e">
        <f t="shared" si="324"/>
        <v>#VALUE!</v>
      </c>
      <c r="I232" s="36" t="e">
        <f t="shared" si="324"/>
        <v>#VALUE!</v>
      </c>
      <c r="J232" s="36" t="e">
        <f t="shared" si="324"/>
        <v>#VALUE!</v>
      </c>
      <c r="K232" s="36" t="e">
        <f t="shared" si="324"/>
        <v>#VALUE!</v>
      </c>
      <c r="L232" s="35" t="e">
        <f>SUM(F232:K232)</f>
        <v>#VALUE!</v>
      </c>
      <c r="M232" s="36" t="e">
        <f t="shared" ref="M232:N232" si="325">M230+M223</f>
        <v>#VALUE!</v>
      </c>
      <c r="N232" s="36" t="e">
        <f t="shared" si="325"/>
        <v>#VALUE!</v>
      </c>
      <c r="O232" s="35" t="e">
        <f>SUM(F232:K232,M232:N232)</f>
        <v>#VALUE!</v>
      </c>
      <c r="P232" s="36" t="e">
        <f t="shared" ref="P232:Q232" si="326">P230+P223</f>
        <v>#VALUE!</v>
      </c>
      <c r="Q232" s="36" t="e">
        <f t="shared" si="326"/>
        <v>#VALUE!</v>
      </c>
      <c r="R232" s="35" t="e">
        <f>SUM(P232:Q232)</f>
        <v>#VALUE!</v>
      </c>
      <c r="S232" s="36" t="e">
        <f t="shared" ref="S232:Z232" si="327">S230+S223</f>
        <v>#VALUE!</v>
      </c>
      <c r="T232" s="36" t="e">
        <f t="shared" si="327"/>
        <v>#VALUE!</v>
      </c>
      <c r="U232" s="36" t="e">
        <f t="shared" si="327"/>
        <v>#VALUE!</v>
      </c>
      <c r="V232" s="36" t="e">
        <f t="shared" si="327"/>
        <v>#VALUE!</v>
      </c>
      <c r="W232" s="36" t="e">
        <f t="shared" si="327"/>
        <v>#VALUE!</v>
      </c>
      <c r="X232" s="36" t="e">
        <f t="shared" si="327"/>
        <v>#VALUE!</v>
      </c>
      <c r="Y232" s="36" t="e">
        <f t="shared" si="327"/>
        <v>#VALUE!</v>
      </c>
      <c r="Z232" s="36" t="e">
        <f t="shared" si="327"/>
        <v>#VALUE!</v>
      </c>
      <c r="AA232" s="36" t="e">
        <f>AA230+AA223</f>
        <v>#VALUE!</v>
      </c>
      <c r="AB232" s="35" t="e">
        <f>SUM(V232:AA232)</f>
        <v>#VALUE!</v>
      </c>
      <c r="AC232" s="36" t="e">
        <f t="shared" ref="AC232:CF232" si="328">AC230+AC223</f>
        <v>#VALUE!</v>
      </c>
      <c r="AD232" s="36" t="e">
        <f t="shared" si="328"/>
        <v>#VALUE!</v>
      </c>
      <c r="AE232" s="36" t="e">
        <f t="shared" si="328"/>
        <v>#VALUE!</v>
      </c>
      <c r="AF232" s="36" t="e">
        <f t="shared" si="328"/>
        <v>#VALUE!</v>
      </c>
      <c r="AG232" s="36" t="e">
        <f t="shared" si="328"/>
        <v>#VALUE!</v>
      </c>
      <c r="AH232" s="36" t="e">
        <f t="shared" si="328"/>
        <v>#VALUE!</v>
      </c>
      <c r="AI232" s="36" t="e">
        <f t="shared" si="328"/>
        <v>#VALUE!</v>
      </c>
      <c r="AJ232" s="36" t="e">
        <f t="shared" si="328"/>
        <v>#VALUE!</v>
      </c>
      <c r="AK232" s="36" t="e">
        <f t="shared" si="328"/>
        <v>#VALUE!</v>
      </c>
      <c r="AL232" s="36" t="e">
        <f t="shared" si="328"/>
        <v>#VALUE!</v>
      </c>
      <c r="AM232" s="36" t="e">
        <f t="shared" si="328"/>
        <v>#VALUE!</v>
      </c>
      <c r="AN232" s="36" t="e">
        <f t="shared" si="328"/>
        <v>#VALUE!</v>
      </c>
      <c r="AO232" s="36" t="e">
        <f t="shared" si="328"/>
        <v>#VALUE!</v>
      </c>
      <c r="AP232" s="36" t="e">
        <f t="shared" si="328"/>
        <v>#VALUE!</v>
      </c>
      <c r="AQ232" s="36" t="e">
        <f t="shared" si="328"/>
        <v>#VALUE!</v>
      </c>
      <c r="AR232" s="36" t="e">
        <f t="shared" si="328"/>
        <v>#VALUE!</v>
      </c>
      <c r="AS232" s="36" t="e">
        <f t="shared" si="328"/>
        <v>#VALUE!</v>
      </c>
      <c r="AT232" s="36" t="e">
        <f t="shared" si="328"/>
        <v>#VALUE!</v>
      </c>
      <c r="AU232" s="36" t="e">
        <f t="shared" si="328"/>
        <v>#VALUE!</v>
      </c>
      <c r="AV232" s="36" t="e">
        <f t="shared" si="328"/>
        <v>#VALUE!</v>
      </c>
      <c r="AW232" s="36" t="e">
        <f t="shared" si="328"/>
        <v>#VALUE!</v>
      </c>
      <c r="AX232" s="36" t="e">
        <f t="shared" si="328"/>
        <v>#VALUE!</v>
      </c>
      <c r="AY232" s="36" t="e">
        <f t="shared" si="328"/>
        <v>#VALUE!</v>
      </c>
      <c r="AZ232" s="36" t="e">
        <f t="shared" si="328"/>
        <v>#VALUE!</v>
      </c>
      <c r="BA232" s="36" t="e">
        <f t="shared" si="328"/>
        <v>#VALUE!</v>
      </c>
      <c r="BB232" s="36" t="e">
        <f t="shared" si="328"/>
        <v>#VALUE!</v>
      </c>
      <c r="BC232" s="36" t="e">
        <f t="shared" si="328"/>
        <v>#VALUE!</v>
      </c>
      <c r="BD232" s="36" t="e">
        <f t="shared" si="328"/>
        <v>#VALUE!</v>
      </c>
      <c r="BE232" s="36" t="e">
        <f t="shared" si="328"/>
        <v>#VALUE!</v>
      </c>
      <c r="BF232" s="36" t="e">
        <f t="shared" si="328"/>
        <v>#VALUE!</v>
      </c>
      <c r="BG232" s="36" t="e">
        <f t="shared" si="328"/>
        <v>#VALUE!</v>
      </c>
      <c r="BH232" s="36" t="e">
        <f t="shared" si="328"/>
        <v>#VALUE!</v>
      </c>
      <c r="BI232" s="36" t="e">
        <f t="shared" si="328"/>
        <v>#VALUE!</v>
      </c>
      <c r="BJ232" s="36" t="e">
        <f t="shared" si="328"/>
        <v>#VALUE!</v>
      </c>
      <c r="BK232" s="36" t="e">
        <f t="shared" si="328"/>
        <v>#VALUE!</v>
      </c>
      <c r="BL232" s="36" t="e">
        <f t="shared" si="328"/>
        <v>#VALUE!</v>
      </c>
      <c r="BM232" s="36" t="e">
        <f t="shared" si="328"/>
        <v>#VALUE!</v>
      </c>
      <c r="BN232" s="36" t="e">
        <f t="shared" si="328"/>
        <v>#VALUE!</v>
      </c>
      <c r="BO232" s="36" t="e">
        <f t="shared" si="328"/>
        <v>#VALUE!</v>
      </c>
      <c r="BP232" s="36" t="e">
        <f t="shared" si="328"/>
        <v>#VALUE!</v>
      </c>
      <c r="BQ232" s="36" t="e">
        <f t="shared" si="328"/>
        <v>#VALUE!</v>
      </c>
      <c r="BR232" s="36" t="e">
        <f t="shared" si="328"/>
        <v>#VALUE!</v>
      </c>
      <c r="BS232" s="36" t="e">
        <f t="shared" si="328"/>
        <v>#VALUE!</v>
      </c>
      <c r="BT232" s="36" t="e">
        <f t="shared" si="328"/>
        <v>#VALUE!</v>
      </c>
      <c r="BU232" s="36" t="e">
        <f t="shared" si="328"/>
        <v>#VALUE!</v>
      </c>
      <c r="BV232" s="36" t="e">
        <f t="shared" si="328"/>
        <v>#VALUE!</v>
      </c>
      <c r="BW232" s="36" t="e">
        <f t="shared" si="328"/>
        <v>#VALUE!</v>
      </c>
      <c r="BX232" s="36" t="e">
        <f t="shared" si="328"/>
        <v>#VALUE!</v>
      </c>
      <c r="BY232" s="36" t="e">
        <f t="shared" si="328"/>
        <v>#VALUE!</v>
      </c>
      <c r="BZ232" s="36" t="e">
        <f t="shared" si="328"/>
        <v>#VALUE!</v>
      </c>
      <c r="CA232" s="36" t="e">
        <f t="shared" si="328"/>
        <v>#VALUE!</v>
      </c>
      <c r="CB232" s="36" t="e">
        <f t="shared" si="328"/>
        <v>#VALUE!</v>
      </c>
      <c r="CC232" s="36" t="e">
        <f t="shared" si="328"/>
        <v>#VALUE!</v>
      </c>
      <c r="CD232" s="36" t="e">
        <f t="shared" si="328"/>
        <v>#VALUE!</v>
      </c>
      <c r="CE232" s="36" t="e">
        <f t="shared" si="328"/>
        <v>#VALUE!</v>
      </c>
      <c r="CF232" s="36" t="e">
        <f t="shared" si="328"/>
        <v>#VALUE!</v>
      </c>
      <c r="CG232" s="36" t="e">
        <f t="shared" ref="CG232" si="329">CG230+CG223</f>
        <v>#VALUE!</v>
      </c>
      <c r="CH232" s="36" t="e">
        <f t="shared" ref="CH232" si="330">SUM(V232:AA232,AC232:CF232)</f>
        <v>#VALUE!</v>
      </c>
      <c r="CI232" s="36" t="e">
        <f>SUM(CP232:CR232)</f>
        <v>#VALUE!</v>
      </c>
      <c r="CJ232" s="36" t="e">
        <f t="shared" ref="CJ232:CL232" si="331">CJ230+CJ223</f>
        <v>#VALUE!</v>
      </c>
      <c r="CK232" s="36" t="e">
        <f t="shared" si="331"/>
        <v>#VALUE!</v>
      </c>
      <c r="CL232" s="36" t="e">
        <f t="shared" si="331"/>
        <v>#VALUE!</v>
      </c>
      <c r="CM232" s="37" t="e">
        <f>IF(CJ232="","",C232-CJ232)</f>
        <v>#VALUE!</v>
      </c>
      <c r="CN232" s="38" t="e">
        <f>IF(CJ232=0,"",IF(CM232&lt;0,-ABS(CM232/CJ232),ABS(CM232/CJ232)))</f>
        <v>#VALUE!</v>
      </c>
      <c r="CP232" s="36" t="e">
        <f t="shared" ref="CP232:CR232" si="332">CP230+CP223</f>
        <v>#VALUE!</v>
      </c>
      <c r="CQ232" s="36" t="e">
        <f t="shared" si="332"/>
        <v>#VALUE!</v>
      </c>
      <c r="CR232" s="36" t="e">
        <f t="shared" si="332"/>
        <v>#VALUE!</v>
      </c>
      <c r="CT232" s="39" t="e">
        <f>D232+E232+O232+S232+T232</f>
        <v>#VALUE!</v>
      </c>
      <c r="CV232" s="36" t="e">
        <f>SUM(D232,E232,O232,R232,S232,T232,U232,CH232)</f>
        <v>#VALUE!</v>
      </c>
      <c r="CX232" s="36" t="e">
        <f t="shared" ref="CX232:DB232" si="333">CX230+CX223</f>
        <v>#VALUE!</v>
      </c>
      <c r="CY232" s="36" t="e">
        <f t="shared" si="333"/>
        <v>#VALUE!</v>
      </c>
      <c r="CZ232" s="36" t="e">
        <f t="shared" si="333"/>
        <v>#VALUE!</v>
      </c>
      <c r="DA232" s="36" t="e">
        <f t="shared" si="333"/>
        <v>#VALUE!</v>
      </c>
      <c r="DB232" s="36" t="e">
        <f t="shared" si="333"/>
        <v>#VALUE!</v>
      </c>
      <c r="DC232" s="36" t="e">
        <f>SUM(CX232:DB232)</f>
        <v>#VALUE!</v>
      </c>
      <c r="DE232" s="36" t="e">
        <f t="shared" ref="DE232:DF232" si="334">DE230+DE223</f>
        <v>#VALUE!</v>
      </c>
      <c r="DF232" s="36" t="e">
        <f t="shared" si="334"/>
        <v>#VALUE!</v>
      </c>
      <c r="DG232" s="36" t="e">
        <f>SUM(DE232:DF232)</f>
        <v>#VALUE!</v>
      </c>
      <c r="DI232" s="36" t="e">
        <f>DI230+DI223</f>
        <v>#VALUE!</v>
      </c>
      <c r="DJ232" s="36" t="e">
        <f>SUM(DK232:DN232)</f>
        <v>#VALUE!</v>
      </c>
      <c r="DK232" s="36" t="e">
        <f t="shared" ref="DK232:DN232" si="335">DK230+DK223</f>
        <v>#VALUE!</v>
      </c>
      <c r="DL232" s="36" t="e">
        <f t="shared" si="335"/>
        <v>#VALUE!</v>
      </c>
      <c r="DM232" s="36" t="e">
        <f t="shared" si="335"/>
        <v>#VALUE!</v>
      </c>
      <c r="DN232" s="36" t="e">
        <f t="shared" si="335"/>
        <v>#VALUE!</v>
      </c>
      <c r="DV232" s="36" t="e">
        <f t="shared" ref="DV232:DW232" si="336">DV230+DV223</f>
        <v>#VALUE!</v>
      </c>
      <c r="DW232" s="36" t="e">
        <f t="shared" si="336"/>
        <v>#VALUE!</v>
      </c>
    </row>
    <row r="233" ht="18.75" customHeight="1" spans="3:127" x14ac:dyDescent="0.25">
      <c r="C233" s="33"/>
      <c r="D233" s="33"/>
      <c r="E233" s="33"/>
      <c r="DV233" s="33"/>
      <c r="DW233" s="33"/>
    </row>
    <row r="234" ht="20.1" customHeight="1" spans="1:127" x14ac:dyDescent="0.25">
      <c r="A234" s="30"/>
      <c r="B234" s="56" t="s">
        <v>280</v>
      </c>
      <c r="C234" s="21"/>
      <c r="D234" s="21"/>
      <c r="E234" s="21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  <c r="CC234" s="30"/>
      <c r="CD234" s="30"/>
      <c r="CE234" s="30"/>
      <c r="CF234" s="30"/>
      <c r="CG234" s="30"/>
      <c r="CH234" s="30"/>
      <c r="CI234" s="30"/>
      <c r="CJ234" s="30"/>
      <c r="CK234" s="30"/>
      <c r="CL234" s="30"/>
      <c r="CM234" s="57"/>
      <c r="CN234" s="58"/>
      <c r="CO234" s="59"/>
      <c r="CP234" s="30"/>
      <c r="CQ234" s="30"/>
      <c r="CR234" s="30"/>
      <c r="CS234" s="60"/>
      <c r="CT234" s="30"/>
      <c r="CU234" s="60"/>
      <c r="CV234" s="30"/>
      <c r="CW234" s="60"/>
      <c r="CX234" s="30"/>
      <c r="CY234" s="30"/>
      <c r="CZ234" s="30"/>
      <c r="DA234" s="30"/>
      <c r="DB234" s="30"/>
      <c r="DC234" s="30"/>
      <c r="DD234" s="60"/>
      <c r="DE234" s="30"/>
      <c r="DF234" s="30"/>
      <c r="DG234" s="30"/>
      <c r="DH234" s="60"/>
      <c r="DI234" s="30"/>
      <c r="DJ234" s="30"/>
      <c r="DK234" s="30"/>
      <c r="DL234" s="30"/>
      <c r="DM234" s="30"/>
      <c r="DN234" s="30"/>
      <c r="DV234" s="21"/>
      <c r="DW234" s="21"/>
    </row>
    <row r="235" ht="20.1" customHeight="1" hidden="1" spans="1:127" x14ac:dyDescent="0.25" outlineLevel="1" collapsed="1">
      <c r="A235" s="3"/>
      <c r="B235" s="69" t="s">
        <v>281</v>
      </c>
      <c r="C235" s="50"/>
      <c r="D235" s="50"/>
      <c r="E235" s="50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7"/>
      <c r="CN235" s="38"/>
      <c r="CO235" s="1"/>
      <c r="CP235" s="3"/>
      <c r="CQ235" s="3"/>
      <c r="CR235" s="3"/>
      <c r="CT235" s="3"/>
      <c r="CV235" s="3"/>
      <c r="CX235" s="3"/>
      <c r="CY235" s="3"/>
      <c r="CZ235" s="3"/>
      <c r="DA235" s="3"/>
      <c r="DB235" s="3"/>
      <c r="DC235" s="3"/>
      <c r="DE235" s="3"/>
      <c r="DF235" s="3"/>
      <c r="DG235" s="3"/>
      <c r="DI235" s="3"/>
      <c r="DJ235" s="3"/>
      <c r="DK235" s="3"/>
      <c r="DL235" s="3"/>
      <c r="DM235" s="3"/>
      <c r="DN235" s="3"/>
      <c r="DV235" s="50"/>
      <c r="DW235" s="50"/>
    </row>
    <row r="236" ht="20.1" customHeight="1" hidden="1" spans="1:127" x14ac:dyDescent="0.25" outlineLevel="1" collapsed="1">
      <c r="A236" s="32">
        <f>+A232+1</f>
        <v>23</v>
      </c>
      <c r="B236" s="19" t="s">
        <v>282</v>
      </c>
      <c r="C236" s="33" t="e">
        <f t="shared" ref="C236:C241" si="337">+CV236+DJ236+CI236+DI236</f>
        <v>#VALUE!</v>
      </c>
      <c r="D236" s="33">
        <f>SUM(CX236:DB236)</f>
        <v>0</v>
      </c>
      <c r="E236" s="33">
        <f>SUM(DE236:DF236)</f>
        <v>0</v>
      </c>
      <c r="F236" s="34">
        <f>=+Jan!F236+Feb!F236+Mar!F236+Apr!F236+May!F236</f>
      </c>
      <c r="G236" s="34">
        <f>=+Jan!G236+Feb!G236+Mar!G236+Apr!G236+May!G236</f>
      </c>
      <c r="H236" s="34">
        <f>=+Jan!H236+Feb!H236+Mar!H236+Apr!H236+May!H236</f>
      </c>
      <c r="I236" s="34">
        <f>=+Jan!I236+Feb!I236+Mar!I236+Apr!I236+May!I236</f>
      </c>
      <c r="J236" s="34">
        <f>=+Jan!J236+Feb!J236+Mar!J236+Apr!J236+May!J236</f>
      </c>
      <c r="K236" s="34">
        <f>=+Jan!K236+Feb!K236+Mar!K236+Apr!K236+May!K236</f>
      </c>
      <c r="L236" s="35">
        <v>0</v>
      </c>
      <c r="M236" s="34">
        <f>=+Jan!M236+Feb!M236+Mar!M236+Apr!M236+May!M236</f>
      </c>
      <c r="N236" s="34">
        <f>=+Jan!N236+Feb!N236+Mar!N236+Apr!N236+May!N236</f>
      </c>
      <c r="O236" s="35">
        <v>0</v>
      </c>
      <c r="P236" s="34">
        <f>=+Jan!P236+Feb!P236+Mar!P236+Apr!P236+May!P236</f>
      </c>
      <c r="Q236" s="34">
        <f>=+Jan!Q236+Feb!Q236+Mar!Q236+Apr!Q236+May!Q236</f>
      </c>
      <c r="R236" s="35">
        <v>0</v>
      </c>
      <c r="S236" s="34">
        <f>=+Jan!S236+Feb!S236+Mar!S236+Apr!S236+May!S236</f>
      </c>
      <c r="T236" s="34">
        <f>=+Jan!T236+Feb!T236+Mar!T236+Apr!T236+May!T236</f>
      </c>
      <c r="U236" s="34">
        <f>=+Jan!U236+Feb!U236+Mar!U236+Apr!U236+May!U236</f>
      </c>
      <c r="V236" s="34">
        <f>=+Jan!V236+Feb!V236+Mar!V236+Apr!V236+May!V236</f>
      </c>
      <c r="W236" s="34">
        <f>=+Jan!W236+Feb!W236+Mar!W236+Apr!W236+May!W236</f>
      </c>
      <c r="X236" s="34">
        <f>=+Jan!X236+Feb!X236+Mar!X236+Apr!X236+May!X236</f>
      </c>
      <c r="Y236" s="34">
        <f>=+Jan!Y236+Feb!Y236+Mar!Y236+Apr!Y236+May!Y236</f>
      </c>
      <c r="Z236" s="34">
        <f>=+Jan!Z236+Feb!Z236+Mar!Z236+Apr!Z236+May!Z236</f>
      </c>
      <c r="AA236" s="34">
        <f>=+Jan!AA236+Feb!AA236+Mar!AA236+Apr!AA236+May!AA236</f>
      </c>
      <c r="AB236" s="35">
        <v>0</v>
      </c>
      <c r="AC236" s="34">
        <f>=+Jan!AC236+Feb!AC236+Mar!AC236+Apr!AC236+May!AC236</f>
      </c>
      <c r="AD236" s="34">
        <f>=+Jan!AD236+Feb!AD236+Mar!AD236+Apr!AD236+May!AD236</f>
      </c>
      <c r="AE236" s="34">
        <f>=+Jan!AE236+Feb!AE236+Mar!AE236+Apr!AE236+May!AE236</f>
      </c>
      <c r="AF236" s="34">
        <f>=+Jan!AF236+Feb!AF236+Mar!AF236+Apr!AF236+May!AF236</f>
      </c>
      <c r="AG236" s="34">
        <f>=+Jan!AG236+Feb!AG236+Mar!AG236+Apr!AG236+May!AG236</f>
      </c>
      <c r="AH236" s="34">
        <f>=+Jan!AH236+Feb!AH236+Mar!AH236+Apr!AH236+May!AH236</f>
      </c>
      <c r="AI236" s="34">
        <f>=+Jan!AI236+Feb!AI236+Mar!AI236+Apr!AI236+May!AI236</f>
      </c>
      <c r="AJ236" s="34">
        <f>=+Jan!AJ236+Feb!AJ236+Mar!AJ236+Apr!AJ236+May!AJ236</f>
      </c>
      <c r="AK236" s="34">
        <f>=+Jan!AK236+Feb!AK236+Mar!AK236+Apr!AK236+May!AK236</f>
      </c>
      <c r="AL236" s="34">
        <f>=+Jan!AL236+Feb!AL236+Mar!AL236+Apr!AL236+May!AL236</f>
      </c>
      <c r="AM236" s="34">
        <f>=+Jan!AM236+Feb!AM236+Mar!AM236+Apr!AM236+May!AM236</f>
      </c>
      <c r="AN236" s="34">
        <f>=+Jan!AN236+Feb!AN236+Mar!AN236+Apr!AN236+May!AN236</f>
      </c>
      <c r="AO236" s="34">
        <f>=+Jan!AO236+Feb!AO236+Mar!AO236+Apr!AO236+May!AO236</f>
      </c>
      <c r="AP236" s="34">
        <f>=+Jan!AP236+Feb!AP236+Mar!AP236+Apr!AP236+May!AP236</f>
      </c>
      <c r="AQ236" s="34">
        <f>=+Jan!AQ236+Feb!AQ236+Mar!AQ236+Apr!AQ236+May!AQ236</f>
      </c>
      <c r="AR236" s="34">
        <f>=+Jan!AR236+Feb!AR236+Mar!AR236+Apr!AR236+May!AR236</f>
      </c>
      <c r="AS236" s="34">
        <f>=+Jan!AS236+Feb!AS236+Mar!AS236+Apr!AS236+May!AS236</f>
      </c>
      <c r="AT236" s="34">
        <f>=+Jan!AT236+Feb!AT236+Mar!AT236+Apr!AT236+May!AT236</f>
      </c>
      <c r="AU236" s="34">
        <f>=+Jan!AU236+Feb!AU236+Mar!AU236+Apr!AU236+May!AU236</f>
      </c>
      <c r="AV236" s="34">
        <f>=+Jan!AV236+Feb!AV236+Mar!AV236+Apr!AV236+May!AV236</f>
      </c>
      <c r="AW236" s="34">
        <f>=+Jan!AW236+Feb!AW236+Mar!AW236+Apr!AW236+May!AW236</f>
      </c>
      <c r="AX236" s="34">
        <f>=+Jan!AX236+Feb!AX236+Mar!AX236+Apr!AX236+May!AX236</f>
      </c>
      <c r="AY236" s="34">
        <f>=+Jan!AY236+Feb!AY236+Mar!AY236+Apr!AY236+May!AY236</f>
      </c>
      <c r="AZ236" s="34">
        <f>=+Jan!AZ236+Feb!AZ236+Mar!AZ236+Apr!AZ236+May!AZ236</f>
      </c>
      <c r="BA236" s="34">
        <f>=+Jan!BA236+Feb!BA236+Mar!BA236+Apr!BA236+May!BA236</f>
      </c>
      <c r="BB236" s="34">
        <f>=+Jan!BB236+Feb!BB236+Mar!BB236+Apr!BB236+May!BB236</f>
      </c>
      <c r="BC236" s="34">
        <f>=+Jan!BC236+Feb!BC236+Mar!BC236+Apr!BC236+May!BC236</f>
      </c>
      <c r="BD236" s="34">
        <f>=+Jan!BD236+Feb!BD236+Mar!BD236+Apr!BD236+May!BD236</f>
      </c>
      <c r="BE236" s="34">
        <f>=+Jan!BE236+Feb!BE236+Mar!BE236+Apr!BE236+May!BE236</f>
      </c>
      <c r="BF236" s="34">
        <f>=+Jan!BF236+Feb!BF236+Mar!BF236+Apr!BF236+May!BF236</f>
      </c>
      <c r="BG236" s="34">
        <f>=+Jan!BG236+Feb!BG236+Mar!BG236+Apr!BG236+May!BG236</f>
      </c>
      <c r="BH236" s="34">
        <f>=+Jan!BH236+Feb!BH236+Mar!BH236+Apr!BH236+May!BH236</f>
      </c>
      <c r="BI236" s="34">
        <f>=+Jan!BI236+Feb!BI236+Mar!BI236+Apr!BI236+May!BI236</f>
      </c>
      <c r="BJ236" s="34">
        <f>=+Jan!BJ236+Feb!BJ236+Mar!BJ236+Apr!BJ236+May!BJ236</f>
      </c>
      <c r="BK236" s="34">
        <f>=+Jan!BK236+Feb!BK236+Mar!BK236+Apr!BK236+May!BK236</f>
      </c>
      <c r="BL236" s="34">
        <f>=+Jan!BL236+Feb!BL236+Mar!BL236+Apr!BL236+May!BL236</f>
      </c>
      <c r="BM236" s="34">
        <f>=+Jan!BM236+Feb!BM236+Mar!BM236+Apr!BM236+May!BM236</f>
      </c>
      <c r="BN236" s="34">
        <f>=+Jan!BN236+Feb!BN236+Mar!BN236+Apr!BN236+May!BN236</f>
      </c>
      <c r="BO236" s="34">
        <f>=+Jan!BO236+Feb!BO236+Mar!BO236+Apr!BO236+May!BO236</f>
      </c>
      <c r="BP236" s="34">
        <f>=+Jan!BP236+Feb!BP236+Mar!BP236+Apr!BP236+May!BP236</f>
      </c>
      <c r="BQ236" s="34">
        <f>=+Jan!BQ236+Feb!BQ236+Mar!BQ236+Apr!BQ236+May!BQ236</f>
      </c>
      <c r="BR236" s="34">
        <f>=+Jan!BR236+Feb!BR236+Mar!BR236+Apr!BR236+May!BR236</f>
      </c>
      <c r="BS236" s="34">
        <f>=+Jan!BS236+Feb!BS236+Mar!BS236+Apr!BS236+May!BS236</f>
      </c>
      <c r="BT236" s="34">
        <f>=+Jan!BT236+Feb!BT236+Mar!BT236+Apr!BT236+May!BT236</f>
      </c>
      <c r="BU236" s="34">
        <f>=+Jan!BU236+Feb!BU236+Mar!BU236+Apr!BU236+May!BU236</f>
      </c>
      <c r="BV236" s="34">
        <f>=+Jan!BV236+Feb!BV236+Mar!BV236+Apr!BV236+May!BV236</f>
      </c>
      <c r="BW236" s="34">
        <f>=+Jan!BW236+Feb!BW236+Mar!BW236+Apr!BW236+May!BW236</f>
      </c>
      <c r="BX236" s="34">
        <f>=+Jan!BX236+Feb!BX236+Mar!BX236+Apr!BX236+May!BX236</f>
      </c>
      <c r="BY236" s="34">
        <f>=+Jan!BY236+Feb!BY236+Mar!BY236+Apr!BY236+May!BY236</f>
      </c>
      <c r="BZ236" s="34">
        <f>=+Jan!BZ236+Feb!BZ236+Mar!BZ236+Apr!BZ236+May!BZ236</f>
      </c>
      <c r="CA236" s="34">
        <f>=+Jan!CA236+Feb!CA236+Mar!CA236+Apr!CA236+May!CA236</f>
      </c>
      <c r="CB236" s="34">
        <f>=+Jan!CB236+Feb!CB236+Mar!CB236+Apr!CB236+May!CB236</f>
      </c>
      <c r="CC236" s="34">
        <f>=+Jan!CC236+Feb!CC236+Mar!CC236+Apr!CC236+May!CC236</f>
      </c>
      <c r="CD236" s="34">
        <f>=+Jan!CD236+Feb!CD236+Mar!CD236+Apr!CD236+May!CD236</f>
      </c>
      <c r="CE236" s="34">
        <f>=+Jan!CE236+Feb!CE236+Mar!CE236+Apr!CE236+May!CE236</f>
      </c>
      <c r="CF236" s="34">
        <f>=+Jan!CF236+Feb!CF236+Mar!CF236+Apr!CF236+May!CF236</f>
      </c>
      <c r="CG236" s="35">
        <f t="shared" ref="CG236:CG241" si="338">SUM(AC236:CF236)</f>
        <v>0</v>
      </c>
      <c r="CH236" s="36">
        <f t="shared" ref="CH236:CH241" si="339">SUM(V236:AA236,AC236:CF236)</f>
        <v>0</v>
      </c>
      <c r="CI236" s="36">
        <f t="shared" ref="CI236:CI241" si="340">SUM(CP236:CR236)</f>
        <v>0</v>
      </c>
      <c r="CJ236" s="34">
        <f>=+Jan!CJ236+Feb!CJ236+Mar!CJ236+Apr!CJ236+May!CJ236</f>
      </c>
      <c r="CK236" s="34">
        <f>=+Jan!CK236+Feb!CK236+Mar!CK236+Apr!CK236+May!CK236</f>
      </c>
      <c r="CL236" s="34">
        <f>=+Jan!CL236+Feb!CL236+Mar!CL236+Apr!CL236+May!CL236</f>
      </c>
      <c r="CM236" s="37"/>
      <c r="CN236" s="38">
        <v>0</v>
      </c>
      <c r="CO236" s="2">
        <v>0</v>
      </c>
      <c r="CP236" s="34">
        <f>=+Jan!CP236+Feb!CP236+Mar!CP236+Apr!CP236+May!CP236</f>
      </c>
      <c r="CQ236" s="34">
        <f>=+Jan!CQ236+Feb!CQ236+Mar!CQ236+Apr!CQ236+May!CQ236</f>
      </c>
      <c r="CR236" s="34">
        <f>=+Jan!CR236+Feb!CR236+Mar!CR236+Apr!CR236+May!CR236</f>
      </c>
      <c r="CT236" s="3" t="e">
        <f>D236+E236+O236+S236+T236</f>
        <v>#VALUE!</v>
      </c>
      <c r="CV236" s="36">
        <f t="shared" ref="CV236:CV241" si="341">SUM(D236,E236,O236,R236,S236,T236,U236,CH236)</f>
        <v>0</v>
      </c>
      <c r="CW236" s="2">
        <v>0</v>
      </c>
      <c r="CX236" s="34">
        <f>=+Jan!CX236+Feb!CX236+Mar!CX236+Apr!CX236+May!CX236</f>
      </c>
      <c r="CY236" s="34">
        <f>=+Jan!CY236+Feb!CY236+Mar!CY236+Apr!CY236+May!CY236</f>
      </c>
      <c r="CZ236" s="34">
        <f>=+Jan!CZ236+Feb!CZ236+Mar!CZ236+Apr!CZ236+May!CZ236</f>
      </c>
      <c r="DA236" s="34">
        <f>=+Jan!DA236+Feb!DA236+Mar!DA236+Apr!DA236+May!DA236</f>
      </c>
      <c r="DB236" s="34">
        <f>=+Jan!DB236+Feb!DB236+Mar!DB236+Apr!DB236+May!DB236</f>
      </c>
      <c r="DC236" s="36">
        <f t="shared" ref="DC236:DC241" si="342">SUM(CX236:DB236)</f>
        <v>0</v>
      </c>
      <c r="DD236" s="2">
        <v>0</v>
      </c>
      <c r="DE236" s="34">
        <f>=+Jan!DE236+Feb!DE236+Mar!DE236+Apr!DE236+May!DE236</f>
      </c>
      <c r="DF236" s="34">
        <f>=+Jan!DF236+Feb!DF236+Mar!DF236+Apr!DF236+May!DF236</f>
      </c>
      <c r="DG236" s="36">
        <f t="shared" ref="DG236:DG241" si="343">SUM(DE236:DF236)</f>
        <v>0</v>
      </c>
      <c r="DH236" s="2">
        <v>-150</v>
      </c>
      <c r="DI236" s="34">
        <f>=+Jan!DI236+Feb!DI236+Mar!DI236+Apr!DI236+May!DI236</f>
      </c>
      <c r="DJ236" s="36">
        <f t="shared" ref="DJ236:DJ241" si="344">SUM(DK236:DN236)</f>
        <v>0</v>
      </c>
      <c r="DK236" s="34">
        <f>=+Jan!DK236+Feb!DK236+Mar!DK236+Apr!DK236+May!DK236</f>
      </c>
      <c r="DL236" s="34">
        <f>=+Jan!DL236+Feb!DL236+Mar!DL236+Apr!DL236+May!DL236</f>
      </c>
      <c r="DM236" s="34">
        <f>=+Jan!DM236+Feb!DM236+Mar!DM236+Apr!DM236+May!DM236</f>
      </c>
      <c r="DN236" s="34">
        <f>=+Jan!DN236+Feb!DN236+Mar!DN236+Apr!DN236+May!DN236</f>
      </c>
      <c r="DV236" s="25"/>
      <c r="DW236" s="25"/>
    </row>
    <row r="237" ht="20.1" customHeight="1" hidden="1" spans="1:127" x14ac:dyDescent="0.25" outlineLevel="1" collapsed="1">
      <c r="A237" s="32">
        <f t="shared" ref="A237:A241" si="345">+A236+1</f>
        <v>24</v>
      </c>
      <c r="B237" s="19" t="s">
        <v>283</v>
      </c>
      <c r="C237" s="33" t="e">
        <f t="shared" si="337"/>
        <v>#VALUE!</v>
      </c>
      <c r="D237" s="33">
        <f t="shared" ref="D237:D241" si="346">SUM(CX237:DB237)</f>
        <v>0</v>
      </c>
      <c r="E237" s="33">
        <f t="shared" ref="E237:E241" si="347">SUM(DE237:DF237)</f>
        <v>0</v>
      </c>
      <c r="F237" s="34">
        <f>=+Jan!F237+Feb!F237+Mar!F237+Apr!F237+May!F237</f>
      </c>
      <c r="G237" s="34">
        <f>=+Jan!G237+Feb!G237+Mar!G237+Apr!G237+May!G237</f>
      </c>
      <c r="H237" s="34">
        <f>=+Jan!H237+Feb!H237+Mar!H237+Apr!H237+May!H237</f>
      </c>
      <c r="I237" s="34">
        <f>=+Jan!I237+Feb!I237+Mar!I237+Apr!I237+May!I237</f>
      </c>
      <c r="J237" s="34">
        <f>=+Jan!J237+Feb!J237+Mar!J237+Apr!J237+May!J237</f>
      </c>
      <c r="K237" s="34">
        <f>=+Jan!K237+Feb!K237+Mar!K237+Apr!K237+May!K237</f>
      </c>
      <c r="L237" s="35">
        <v>0</v>
      </c>
      <c r="M237" s="34">
        <f>=+Jan!M237+Feb!M237+Mar!M237+Apr!M237+May!M237</f>
      </c>
      <c r="N237" s="34">
        <f>=+Jan!N237+Feb!N237+Mar!N237+Apr!N237+May!N237</f>
      </c>
      <c r="O237" s="35">
        <v>0</v>
      </c>
      <c r="P237" s="34">
        <f>=+Jan!P237+Feb!P237+Mar!P237+Apr!P237+May!P237</f>
      </c>
      <c r="Q237" s="34">
        <f>=+Jan!Q237+Feb!Q237+Mar!Q237+Apr!Q237+May!Q237</f>
      </c>
      <c r="R237" s="35">
        <v>0</v>
      </c>
      <c r="S237" s="34">
        <f>=+Jan!S237+Feb!S237+Mar!S237+Apr!S237+May!S237</f>
      </c>
      <c r="T237" s="34">
        <f>=+Jan!T237+Feb!T237+Mar!T237+Apr!T237+May!T237</f>
      </c>
      <c r="U237" s="34">
        <f>=+Jan!U237+Feb!U237+Mar!U237+Apr!U237+May!U237</f>
      </c>
      <c r="V237" s="34">
        <f>=+Jan!V237+Feb!V237+Mar!V237+Apr!V237+May!V237</f>
      </c>
      <c r="W237" s="34">
        <f>=+Jan!W237+Feb!W237+Mar!W237+Apr!W237+May!W237</f>
      </c>
      <c r="X237" s="34">
        <f>=+Jan!X237+Feb!X237+Mar!X237+Apr!X237+May!X237</f>
      </c>
      <c r="Y237" s="34">
        <f>=+Jan!Y237+Feb!Y237+Mar!Y237+Apr!Y237+May!Y237</f>
      </c>
      <c r="Z237" s="34">
        <f>=+Jan!Z237+Feb!Z237+Mar!Z237+Apr!Z237+May!Z237</f>
      </c>
      <c r="AA237" s="34">
        <f>=+Jan!AA237+Feb!AA237+Mar!AA237+Apr!AA237+May!AA237</f>
      </c>
      <c r="AB237" s="35">
        <v>0</v>
      </c>
      <c r="AC237" s="34">
        <f>=+Jan!AC237+Feb!AC237+Mar!AC237+Apr!AC237+May!AC237</f>
      </c>
      <c r="AD237" s="34">
        <f>=+Jan!AD237+Feb!AD237+Mar!AD237+Apr!AD237+May!AD237</f>
      </c>
      <c r="AE237" s="34">
        <f>=+Jan!AE237+Feb!AE237+Mar!AE237+Apr!AE237+May!AE237</f>
      </c>
      <c r="AF237" s="34">
        <f>=+Jan!AF237+Feb!AF237+Mar!AF237+Apr!AF237+May!AF237</f>
      </c>
      <c r="AG237" s="34">
        <f>=+Jan!AG237+Feb!AG237+Mar!AG237+Apr!AG237+May!AG237</f>
      </c>
      <c r="AH237" s="34">
        <f>=+Jan!AH237+Feb!AH237+Mar!AH237+Apr!AH237+May!AH237</f>
      </c>
      <c r="AI237" s="34">
        <f>=+Jan!AI237+Feb!AI237+Mar!AI237+Apr!AI237+May!AI237</f>
      </c>
      <c r="AJ237" s="34">
        <f>=+Jan!AJ237+Feb!AJ237+Mar!AJ237+Apr!AJ237+May!AJ237</f>
      </c>
      <c r="AK237" s="34">
        <f>=+Jan!AK237+Feb!AK237+Mar!AK237+Apr!AK237+May!AK237</f>
      </c>
      <c r="AL237" s="34">
        <f>=+Jan!AL237+Feb!AL237+Mar!AL237+Apr!AL237+May!AL237</f>
      </c>
      <c r="AM237" s="34">
        <f>=+Jan!AM237+Feb!AM237+Mar!AM237+Apr!AM237+May!AM237</f>
      </c>
      <c r="AN237" s="34">
        <f>=+Jan!AN237+Feb!AN237+Mar!AN237+Apr!AN237+May!AN237</f>
      </c>
      <c r="AO237" s="34">
        <f>=+Jan!AO237+Feb!AO237+Mar!AO237+Apr!AO237+May!AO237</f>
      </c>
      <c r="AP237" s="34">
        <f>=+Jan!AP237+Feb!AP237+Mar!AP237+Apr!AP237+May!AP237</f>
      </c>
      <c r="AQ237" s="34">
        <f>=+Jan!AQ237+Feb!AQ237+Mar!AQ237+Apr!AQ237+May!AQ237</f>
      </c>
      <c r="AR237" s="34">
        <f>=+Jan!AR237+Feb!AR237+Mar!AR237+Apr!AR237+May!AR237</f>
      </c>
      <c r="AS237" s="34">
        <f>=+Jan!AS237+Feb!AS237+Mar!AS237+Apr!AS237+May!AS237</f>
      </c>
      <c r="AT237" s="34">
        <f>=+Jan!AT237+Feb!AT237+Mar!AT237+Apr!AT237+May!AT237</f>
      </c>
      <c r="AU237" s="34">
        <f>=+Jan!AU237+Feb!AU237+Mar!AU237+Apr!AU237+May!AU237</f>
      </c>
      <c r="AV237" s="34">
        <f>=+Jan!AV237+Feb!AV237+Mar!AV237+Apr!AV237+May!AV237</f>
      </c>
      <c r="AW237" s="34">
        <f>=+Jan!AW237+Feb!AW237+Mar!AW237+Apr!AW237+May!AW237</f>
      </c>
      <c r="AX237" s="34">
        <f>=+Jan!AX237+Feb!AX237+Mar!AX237+Apr!AX237+May!AX237</f>
      </c>
      <c r="AY237" s="34">
        <f>=+Jan!AY237+Feb!AY237+Mar!AY237+Apr!AY237+May!AY237</f>
      </c>
      <c r="AZ237" s="34">
        <f>=+Jan!AZ237+Feb!AZ237+Mar!AZ237+Apr!AZ237+May!AZ237</f>
      </c>
      <c r="BA237" s="34">
        <f>=+Jan!BA237+Feb!BA237+Mar!BA237+Apr!BA237+May!BA237</f>
      </c>
      <c r="BB237" s="34">
        <f>=+Jan!BB237+Feb!BB237+Mar!BB237+Apr!BB237+May!BB237</f>
      </c>
      <c r="BC237" s="34">
        <f>=+Jan!BC237+Feb!BC237+Mar!BC237+Apr!BC237+May!BC237</f>
      </c>
      <c r="BD237" s="34">
        <f>=+Jan!BD237+Feb!BD237+Mar!BD237+Apr!BD237+May!BD237</f>
      </c>
      <c r="BE237" s="34">
        <f>=+Jan!BE237+Feb!BE237+Mar!BE237+Apr!BE237+May!BE237</f>
      </c>
      <c r="BF237" s="34">
        <f>=+Jan!BF237+Feb!BF237+Mar!BF237+Apr!BF237+May!BF237</f>
      </c>
      <c r="BG237" s="34">
        <f>=+Jan!BG237+Feb!BG237+Mar!BG237+Apr!BG237+May!BG237</f>
      </c>
      <c r="BH237" s="34">
        <f>=+Jan!BH237+Feb!BH237+Mar!BH237+Apr!BH237+May!BH237</f>
      </c>
      <c r="BI237" s="34">
        <f>=+Jan!BI237+Feb!BI237+Mar!BI237+Apr!BI237+May!BI237</f>
      </c>
      <c r="BJ237" s="34">
        <f>=+Jan!BJ237+Feb!BJ237+Mar!BJ237+Apr!BJ237+May!BJ237</f>
      </c>
      <c r="BK237" s="34">
        <f>=+Jan!BK237+Feb!BK237+Mar!BK237+Apr!BK237+May!BK237</f>
      </c>
      <c r="BL237" s="34">
        <f>=+Jan!BL237+Feb!BL237+Mar!BL237+Apr!BL237+May!BL237</f>
      </c>
      <c r="BM237" s="34">
        <f>=+Jan!BM237+Feb!BM237+Mar!BM237+Apr!BM237+May!BM237</f>
      </c>
      <c r="BN237" s="34">
        <f>=+Jan!BN237+Feb!BN237+Mar!BN237+Apr!BN237+May!BN237</f>
      </c>
      <c r="BO237" s="34">
        <f>=+Jan!BO237+Feb!BO237+Mar!BO237+Apr!BO237+May!BO237</f>
      </c>
      <c r="BP237" s="34">
        <f>=+Jan!BP237+Feb!BP237+Mar!BP237+Apr!BP237+May!BP237</f>
      </c>
      <c r="BQ237" s="34">
        <f>=+Jan!BQ237+Feb!BQ237+Mar!BQ237+Apr!BQ237+May!BQ237</f>
      </c>
      <c r="BR237" s="34">
        <f>=+Jan!BR237+Feb!BR237+Mar!BR237+Apr!BR237+May!BR237</f>
      </c>
      <c r="BS237" s="34">
        <f>=+Jan!BS237+Feb!BS237+Mar!BS237+Apr!BS237+May!BS237</f>
      </c>
      <c r="BT237" s="34">
        <f>=+Jan!BT237+Feb!BT237+Mar!BT237+Apr!BT237+May!BT237</f>
      </c>
      <c r="BU237" s="34">
        <f>=+Jan!BU237+Feb!BU237+Mar!BU237+Apr!BU237+May!BU237</f>
      </c>
      <c r="BV237" s="34">
        <f>=+Jan!BV237+Feb!BV237+Mar!BV237+Apr!BV237+May!BV237</f>
      </c>
      <c r="BW237" s="34">
        <f>=+Jan!BW237+Feb!BW237+Mar!BW237+Apr!BW237+May!BW237</f>
      </c>
      <c r="BX237" s="34">
        <f>=+Jan!BX237+Feb!BX237+Mar!BX237+Apr!BX237+May!BX237</f>
      </c>
      <c r="BY237" s="34">
        <f>=+Jan!BY237+Feb!BY237+Mar!BY237+Apr!BY237+May!BY237</f>
      </c>
      <c r="BZ237" s="34">
        <f>=+Jan!BZ237+Feb!BZ237+Mar!BZ237+Apr!BZ237+May!BZ237</f>
      </c>
      <c r="CA237" s="34">
        <f>=+Jan!CA237+Feb!CA237+Mar!CA237+Apr!CA237+May!CA237</f>
      </c>
      <c r="CB237" s="34">
        <f>=+Jan!CB237+Feb!CB237+Mar!CB237+Apr!CB237+May!CB237</f>
      </c>
      <c r="CC237" s="34">
        <f>=+Jan!CC237+Feb!CC237+Mar!CC237+Apr!CC237+May!CC237</f>
      </c>
      <c r="CD237" s="34">
        <f>=+Jan!CD237+Feb!CD237+Mar!CD237+Apr!CD237+May!CD237</f>
      </c>
      <c r="CE237" s="34">
        <f>=+Jan!CE237+Feb!CE237+Mar!CE237+Apr!CE237+May!CE237</f>
      </c>
      <c r="CF237" s="34">
        <f>=+Jan!CF237+Feb!CF237+Mar!CF237+Apr!CF237+May!CF237</f>
      </c>
      <c r="CG237" s="35">
        <f t="shared" si="338"/>
        <v>0</v>
      </c>
      <c r="CH237" s="36">
        <f t="shared" si="339"/>
        <v>0</v>
      </c>
      <c r="CI237" s="36">
        <f t="shared" si="340"/>
        <v>0</v>
      </c>
      <c r="CJ237" s="34">
        <f>=+Jan!CJ237+Feb!CJ237+Mar!CJ237+Apr!CJ237+May!CJ237</f>
      </c>
      <c r="CK237" s="34">
        <f>=+Jan!CK237+Feb!CK237+Mar!CK237+Apr!CK237+May!CK237</f>
      </c>
      <c r="CL237" s="34">
        <f>=+Jan!CL237+Feb!CL237+Mar!CL237+Apr!CL237+May!CL237</f>
      </c>
      <c r="CM237" s="37"/>
      <c r="CN237" s="38">
        <v>0</v>
      </c>
      <c r="CO237" s="2">
        <v>0</v>
      </c>
      <c r="CP237" s="34">
        <f>=+Jan!CP237+Feb!CP237+Mar!CP237+Apr!CP237+May!CP237</f>
      </c>
      <c r="CQ237" s="34">
        <f>=+Jan!CQ237+Feb!CQ237+Mar!CQ237+Apr!CQ237+May!CQ237</f>
      </c>
      <c r="CR237" s="34">
        <f>=+Jan!CR237+Feb!CR237+Mar!CR237+Apr!CR237+May!CR237</f>
      </c>
      <c r="CT237" s="3" t="e">
        <f>D237+E237+O237+S237+T237</f>
        <v>#VALUE!</v>
      </c>
      <c r="CV237" s="36">
        <f t="shared" si="341"/>
        <v>0</v>
      </c>
      <c r="CW237" s="2">
        <v>0</v>
      </c>
      <c r="CX237" s="34">
        <f>=+Jan!CX237+Feb!CX237+Mar!CX237+Apr!CX237+May!CX237</f>
      </c>
      <c r="CY237" s="34">
        <f>=+Jan!CY237+Feb!CY237+Mar!CY237+Apr!CY237+May!CY237</f>
      </c>
      <c r="CZ237" s="34">
        <f>=+Jan!CZ237+Feb!CZ237+Mar!CZ237+Apr!CZ237+May!CZ237</f>
      </c>
      <c r="DA237" s="34">
        <f>=+Jan!DA237+Feb!DA237+Mar!DA237+Apr!DA237+May!DA237</f>
      </c>
      <c r="DB237" s="34">
        <f>=+Jan!DB237+Feb!DB237+Mar!DB237+Apr!DB237+May!DB237</f>
      </c>
      <c r="DC237" s="36">
        <f t="shared" si="342"/>
        <v>0</v>
      </c>
      <c r="DD237" s="2">
        <v>0</v>
      </c>
      <c r="DE237" s="34">
        <f>=+Jan!DE237+Feb!DE237+Mar!DE237+Apr!DE237+May!DE237</f>
      </c>
      <c r="DF237" s="34">
        <f>=+Jan!DF237+Feb!DF237+Mar!DF237+Apr!DF237+May!DF237</f>
      </c>
      <c r="DG237" s="36">
        <f t="shared" si="343"/>
        <v>0</v>
      </c>
      <c r="DH237" s="2">
        <v>0</v>
      </c>
      <c r="DI237" s="34">
        <f>=+Jan!DI237+Feb!DI237+Mar!DI237+Apr!DI237+May!DI237</f>
      </c>
      <c r="DJ237" s="36">
        <f t="shared" si="344"/>
        <v>0</v>
      </c>
      <c r="DK237" s="34">
        <f>=+Jan!DK237+Feb!DK237+Mar!DK237+Apr!DK237+May!DK237</f>
      </c>
      <c r="DL237" s="34">
        <f>=+Jan!DL237+Feb!DL237+Mar!DL237+Apr!DL237+May!DL237</f>
      </c>
      <c r="DM237" s="34">
        <f>=+Jan!DM237+Feb!DM237+Mar!DM237+Apr!DM237+May!DM237</f>
      </c>
      <c r="DN237" s="34">
        <f>=+Jan!DN237+Feb!DN237+Mar!DN237+Apr!DN237+May!DN237</f>
      </c>
      <c r="DV237" s="25"/>
      <c r="DW237" s="25"/>
    </row>
    <row r="238" ht="20.1" customHeight="1" hidden="1" spans="1:127" x14ac:dyDescent="0.25" outlineLevel="1" collapsed="1">
      <c r="A238" s="32">
        <f t="shared" si="345"/>
        <v>25</v>
      </c>
      <c r="B238" s="19" t="s">
        <v>284</v>
      </c>
      <c r="C238" s="33" t="e">
        <f t="shared" si="337"/>
        <v>#VALUE!</v>
      </c>
      <c r="D238" s="33">
        <f t="shared" si="346"/>
        <v>0</v>
      </c>
      <c r="E238" s="33">
        <f t="shared" si="347"/>
        <v>0</v>
      </c>
      <c r="F238" s="34">
        <f>=+Jan!F238+Feb!F238+Mar!F238+Apr!F238+May!F238</f>
      </c>
      <c r="G238" s="34">
        <f>=+Jan!G238+Feb!G238+Mar!G238+Apr!G238+May!G238</f>
      </c>
      <c r="H238" s="34">
        <f>=+Jan!H238+Feb!H238+Mar!H238+Apr!H238+May!H238</f>
      </c>
      <c r="I238" s="34">
        <f>=+Jan!I238+Feb!I238+Mar!I238+Apr!I238+May!I238</f>
      </c>
      <c r="J238" s="34">
        <f>=+Jan!J238+Feb!J238+Mar!J238+Apr!J238+May!J238</f>
      </c>
      <c r="K238" s="34">
        <f>=+Jan!K238+Feb!K238+Mar!K238+Apr!K238+May!K238</f>
      </c>
      <c r="L238" s="35">
        <v>0</v>
      </c>
      <c r="M238" s="34">
        <f>=+Jan!M238+Feb!M238+Mar!M238+Apr!M238+May!M238</f>
      </c>
      <c r="N238" s="34">
        <f>=+Jan!N238+Feb!N238+Mar!N238+Apr!N238+May!N238</f>
      </c>
      <c r="O238" s="35">
        <v>0</v>
      </c>
      <c r="P238" s="34">
        <f>=+Jan!P238+Feb!P238+Mar!P238+Apr!P238+May!P238</f>
      </c>
      <c r="Q238" s="34">
        <f>=+Jan!Q238+Feb!Q238+Mar!Q238+Apr!Q238+May!Q238</f>
      </c>
      <c r="R238" s="35">
        <v>0</v>
      </c>
      <c r="S238" s="34">
        <f>=+Jan!S238+Feb!S238+Mar!S238+Apr!S238+May!S238</f>
      </c>
      <c r="T238" s="34">
        <f>=+Jan!T238+Feb!T238+Mar!T238+Apr!T238+May!T238</f>
      </c>
      <c r="U238" s="34">
        <f>=+Jan!U238+Feb!U238+Mar!U238+Apr!U238+May!U238</f>
      </c>
      <c r="V238" s="34">
        <f>=+Jan!V238+Feb!V238+Mar!V238+Apr!V238+May!V238</f>
      </c>
      <c r="W238" s="34">
        <f>=+Jan!W238+Feb!W238+Mar!W238+Apr!W238+May!W238</f>
      </c>
      <c r="X238" s="34">
        <f>=+Jan!X238+Feb!X238+Mar!X238+Apr!X238+May!X238</f>
      </c>
      <c r="Y238" s="34">
        <f>=+Jan!Y238+Feb!Y238+Mar!Y238+Apr!Y238+May!Y238</f>
      </c>
      <c r="Z238" s="34">
        <f>=+Jan!Z238+Feb!Z238+Mar!Z238+Apr!Z238+May!Z238</f>
      </c>
      <c r="AA238" s="34">
        <f>=+Jan!AA238+Feb!AA238+Mar!AA238+Apr!AA238+May!AA238</f>
      </c>
      <c r="AB238" s="35">
        <v>0</v>
      </c>
      <c r="AC238" s="34">
        <f>=+Jan!AC238+Feb!AC238+Mar!AC238+Apr!AC238+May!AC238</f>
      </c>
      <c r="AD238" s="34">
        <f>=+Jan!AD238+Feb!AD238+Mar!AD238+Apr!AD238+May!AD238</f>
      </c>
      <c r="AE238" s="34">
        <f>=+Jan!AE238+Feb!AE238+Mar!AE238+Apr!AE238+May!AE238</f>
      </c>
      <c r="AF238" s="34">
        <f>=+Jan!AF238+Feb!AF238+Mar!AF238+Apr!AF238+May!AF238</f>
      </c>
      <c r="AG238" s="34">
        <f>=+Jan!AG238+Feb!AG238+Mar!AG238+Apr!AG238+May!AG238</f>
      </c>
      <c r="AH238" s="34">
        <f>=+Jan!AH238+Feb!AH238+Mar!AH238+Apr!AH238+May!AH238</f>
      </c>
      <c r="AI238" s="34">
        <f>=+Jan!AI238+Feb!AI238+Mar!AI238+Apr!AI238+May!AI238</f>
      </c>
      <c r="AJ238" s="34">
        <f>=+Jan!AJ238+Feb!AJ238+Mar!AJ238+Apr!AJ238+May!AJ238</f>
      </c>
      <c r="AK238" s="34">
        <f>=+Jan!AK238+Feb!AK238+Mar!AK238+Apr!AK238+May!AK238</f>
      </c>
      <c r="AL238" s="34">
        <f>=+Jan!AL238+Feb!AL238+Mar!AL238+Apr!AL238+May!AL238</f>
      </c>
      <c r="AM238" s="34">
        <f>=+Jan!AM238+Feb!AM238+Mar!AM238+Apr!AM238+May!AM238</f>
      </c>
      <c r="AN238" s="34">
        <f>=+Jan!AN238+Feb!AN238+Mar!AN238+Apr!AN238+May!AN238</f>
      </c>
      <c r="AO238" s="34">
        <f>=+Jan!AO238+Feb!AO238+Mar!AO238+Apr!AO238+May!AO238</f>
      </c>
      <c r="AP238" s="34">
        <f>=+Jan!AP238+Feb!AP238+Mar!AP238+Apr!AP238+May!AP238</f>
      </c>
      <c r="AQ238" s="34">
        <f>=+Jan!AQ238+Feb!AQ238+Mar!AQ238+Apr!AQ238+May!AQ238</f>
      </c>
      <c r="AR238" s="34">
        <f>=+Jan!AR238+Feb!AR238+Mar!AR238+Apr!AR238+May!AR238</f>
      </c>
      <c r="AS238" s="34">
        <f>=+Jan!AS238+Feb!AS238+Mar!AS238+Apr!AS238+May!AS238</f>
      </c>
      <c r="AT238" s="34">
        <f>=+Jan!AT238+Feb!AT238+Mar!AT238+Apr!AT238+May!AT238</f>
      </c>
      <c r="AU238" s="34">
        <f>=+Jan!AU238+Feb!AU238+Mar!AU238+Apr!AU238+May!AU238</f>
      </c>
      <c r="AV238" s="34">
        <f>=+Jan!AV238+Feb!AV238+Mar!AV238+Apr!AV238+May!AV238</f>
      </c>
      <c r="AW238" s="34">
        <f>=+Jan!AW238+Feb!AW238+Mar!AW238+Apr!AW238+May!AW238</f>
      </c>
      <c r="AX238" s="34">
        <f>=+Jan!AX238+Feb!AX238+Mar!AX238+Apr!AX238+May!AX238</f>
      </c>
      <c r="AY238" s="34">
        <f>=+Jan!AY238+Feb!AY238+Mar!AY238+Apr!AY238+May!AY238</f>
      </c>
      <c r="AZ238" s="34">
        <f>=+Jan!AZ238+Feb!AZ238+Mar!AZ238+Apr!AZ238+May!AZ238</f>
      </c>
      <c r="BA238" s="34">
        <f>=+Jan!BA238+Feb!BA238+Mar!BA238+Apr!BA238+May!BA238</f>
      </c>
      <c r="BB238" s="34">
        <f>=+Jan!BB238+Feb!BB238+Mar!BB238+Apr!BB238+May!BB238</f>
      </c>
      <c r="BC238" s="34">
        <f>=+Jan!BC238+Feb!BC238+Mar!BC238+Apr!BC238+May!BC238</f>
      </c>
      <c r="BD238" s="34">
        <f>=+Jan!BD238+Feb!BD238+Mar!BD238+Apr!BD238+May!BD238</f>
      </c>
      <c r="BE238" s="34">
        <f>=+Jan!BE238+Feb!BE238+Mar!BE238+Apr!BE238+May!BE238</f>
      </c>
      <c r="BF238" s="34">
        <f>=+Jan!BF238+Feb!BF238+Mar!BF238+Apr!BF238+May!BF238</f>
      </c>
      <c r="BG238" s="34">
        <f>=+Jan!BG238+Feb!BG238+Mar!BG238+Apr!BG238+May!BG238</f>
      </c>
      <c r="BH238" s="34">
        <f>=+Jan!BH238+Feb!BH238+Mar!BH238+Apr!BH238+May!BH238</f>
      </c>
      <c r="BI238" s="34">
        <f>=+Jan!BI238+Feb!BI238+Mar!BI238+Apr!BI238+May!BI238</f>
      </c>
      <c r="BJ238" s="34">
        <f>=+Jan!BJ238+Feb!BJ238+Mar!BJ238+Apr!BJ238+May!BJ238</f>
      </c>
      <c r="BK238" s="34">
        <f>=+Jan!BK238+Feb!BK238+Mar!BK238+Apr!BK238+May!BK238</f>
      </c>
      <c r="BL238" s="34">
        <f>=+Jan!BL238+Feb!BL238+Mar!BL238+Apr!BL238+May!BL238</f>
      </c>
      <c r="BM238" s="34">
        <f>=+Jan!BM238+Feb!BM238+Mar!BM238+Apr!BM238+May!BM238</f>
      </c>
      <c r="BN238" s="34">
        <f>=+Jan!BN238+Feb!BN238+Mar!BN238+Apr!BN238+May!BN238</f>
      </c>
      <c r="BO238" s="34">
        <f>=+Jan!BO238+Feb!BO238+Mar!BO238+Apr!BO238+May!BO238</f>
      </c>
      <c r="BP238" s="34">
        <f>=+Jan!BP238+Feb!BP238+Mar!BP238+Apr!BP238+May!BP238</f>
      </c>
      <c r="BQ238" s="34">
        <f>=+Jan!BQ238+Feb!BQ238+Mar!BQ238+Apr!BQ238+May!BQ238</f>
      </c>
      <c r="BR238" s="34">
        <f>=+Jan!BR238+Feb!BR238+Mar!BR238+Apr!BR238+May!BR238</f>
      </c>
      <c r="BS238" s="34">
        <f>=+Jan!BS238+Feb!BS238+Mar!BS238+Apr!BS238+May!BS238</f>
      </c>
      <c r="BT238" s="34">
        <f>=+Jan!BT238+Feb!BT238+Mar!BT238+Apr!BT238+May!BT238</f>
      </c>
      <c r="BU238" s="34">
        <f>=+Jan!BU238+Feb!BU238+Mar!BU238+Apr!BU238+May!BU238</f>
      </c>
      <c r="BV238" s="34">
        <f>=+Jan!BV238+Feb!BV238+Mar!BV238+Apr!BV238+May!BV238</f>
      </c>
      <c r="BW238" s="34">
        <f>=+Jan!BW238+Feb!BW238+Mar!BW238+Apr!BW238+May!BW238</f>
      </c>
      <c r="BX238" s="34">
        <f>=+Jan!BX238+Feb!BX238+Mar!BX238+Apr!BX238+May!BX238</f>
      </c>
      <c r="BY238" s="34">
        <f>=+Jan!BY238+Feb!BY238+Mar!BY238+Apr!BY238+May!BY238</f>
      </c>
      <c r="BZ238" s="34">
        <f>=+Jan!BZ238+Feb!BZ238+Mar!BZ238+Apr!BZ238+May!BZ238</f>
      </c>
      <c r="CA238" s="34">
        <f>=+Jan!CA238+Feb!CA238+Mar!CA238+Apr!CA238+May!CA238</f>
      </c>
      <c r="CB238" s="34">
        <f>=+Jan!CB238+Feb!CB238+Mar!CB238+Apr!CB238+May!CB238</f>
      </c>
      <c r="CC238" s="34">
        <f>=+Jan!CC238+Feb!CC238+Mar!CC238+Apr!CC238+May!CC238</f>
      </c>
      <c r="CD238" s="34">
        <f>=+Jan!CD238+Feb!CD238+Mar!CD238+Apr!CD238+May!CD238</f>
      </c>
      <c r="CE238" s="34">
        <f>=+Jan!CE238+Feb!CE238+Mar!CE238+Apr!CE238+May!CE238</f>
      </c>
      <c r="CF238" s="34">
        <f>=+Jan!CF238+Feb!CF238+Mar!CF238+Apr!CF238+May!CF238</f>
      </c>
      <c r="CG238" s="35">
        <f t="shared" si="338"/>
        <v>0</v>
      </c>
      <c r="CH238" s="36">
        <f t="shared" si="339"/>
        <v>0</v>
      </c>
      <c r="CI238" s="36">
        <f t="shared" si="340"/>
        <v>0</v>
      </c>
      <c r="CJ238" s="34">
        <f>=+Jan!CJ238+Feb!CJ238+Mar!CJ238+Apr!CJ238+May!CJ238</f>
      </c>
      <c r="CK238" s="34">
        <f>=+Jan!CK238+Feb!CK238+Mar!CK238+Apr!CK238+May!CK238</f>
      </c>
      <c r="CL238" s="34">
        <f>=+Jan!CL238+Feb!CL238+Mar!CL238+Apr!CL238+May!CL238</f>
      </c>
      <c r="CM238" s="37"/>
      <c r="CN238" s="38">
        <v>0</v>
      </c>
      <c r="CO238" s="2">
        <v>0</v>
      </c>
      <c r="CP238" s="34">
        <f>=+Jan!CP238+Feb!CP238+Mar!CP238+Apr!CP238+May!CP238</f>
      </c>
      <c r="CQ238" s="34">
        <f>=+Jan!CQ238+Feb!CQ238+Mar!CQ238+Apr!CQ238+May!CQ238</f>
      </c>
      <c r="CR238" s="34">
        <f>=+Jan!CR238+Feb!CR238+Mar!CR238+Apr!CR238+May!CR238</f>
      </c>
      <c r="CT238" s="3" t="e">
        <f>D238+E238+O238+S238+T238</f>
        <v>#VALUE!</v>
      </c>
      <c r="CV238" s="36">
        <f t="shared" si="341"/>
        <v>0</v>
      </c>
      <c r="CW238" s="2">
        <v>0</v>
      </c>
      <c r="CX238" s="34">
        <f>=+Jan!CX238+Feb!CX238+Mar!CX238+Apr!CX238+May!CX238</f>
      </c>
      <c r="CY238" s="34">
        <f>=+Jan!CY238+Feb!CY238+Mar!CY238+Apr!CY238+May!CY238</f>
      </c>
      <c r="CZ238" s="34">
        <f>=+Jan!CZ238+Feb!CZ238+Mar!CZ238+Apr!CZ238+May!CZ238</f>
      </c>
      <c r="DA238" s="34">
        <f>=+Jan!DA238+Feb!DA238+Mar!DA238+Apr!DA238+May!DA238</f>
      </c>
      <c r="DB238" s="34">
        <f>=+Jan!DB238+Feb!DB238+Mar!DB238+Apr!DB238+May!DB238</f>
      </c>
      <c r="DC238" s="36">
        <f t="shared" si="342"/>
        <v>0</v>
      </c>
      <c r="DD238" s="2">
        <v>0</v>
      </c>
      <c r="DE238" s="34">
        <f>=+Jan!DE238+Feb!DE238+Mar!DE238+Apr!DE238+May!DE238</f>
      </c>
      <c r="DF238" s="34">
        <f>=+Jan!DF238+Feb!DF238+Mar!DF238+Apr!DF238+May!DF238</f>
      </c>
      <c r="DG238" s="68">
        <f t="shared" si="343"/>
        <v>0</v>
      </c>
      <c r="DH238" s="2">
        <v>0</v>
      </c>
      <c r="DI238" s="34">
        <f>=+Jan!DI238+Feb!DI238+Mar!DI238+Apr!DI238+May!DI238</f>
      </c>
      <c r="DJ238" s="36">
        <f t="shared" si="344"/>
        <v>0</v>
      </c>
      <c r="DK238" s="34">
        <f>=+Jan!DK238+Feb!DK238+Mar!DK238+Apr!DK238+May!DK238</f>
      </c>
      <c r="DL238" s="34">
        <f>=+Jan!DL238+Feb!DL238+Mar!DL238+Apr!DL238+May!DL238</f>
      </c>
      <c r="DM238" s="34">
        <f>=+Jan!DM238+Feb!DM238+Mar!DM238+Apr!DM238+May!DM238</f>
      </c>
      <c r="DN238" s="34">
        <f>=+Jan!DN238+Feb!DN238+Mar!DN238+Apr!DN238+May!DN238</f>
      </c>
      <c r="DV238" s="25"/>
      <c r="DW238" s="25"/>
    </row>
    <row r="239" ht="20.1" customHeight="1" hidden="1" spans="1:127" x14ac:dyDescent="0.25" outlineLevel="1" collapsed="1">
      <c r="A239" s="32">
        <f t="shared" si="345"/>
        <v>26</v>
      </c>
      <c r="B239" s="19" t="s">
        <v>285</v>
      </c>
      <c r="C239" s="33" t="e">
        <f t="shared" si="337"/>
        <v>#VALUE!</v>
      </c>
      <c r="D239" s="33">
        <f t="shared" si="346"/>
        <v>0</v>
      </c>
      <c r="E239" s="33">
        <f t="shared" si="347"/>
        <v>0</v>
      </c>
      <c r="F239" s="34">
        <f>=+Jan!F239+Feb!F239+Mar!F239+Apr!F239+May!F239</f>
      </c>
      <c r="G239" s="34">
        <f>=+Jan!G239+Feb!G239+Mar!G239+Apr!G239+May!G239</f>
      </c>
      <c r="H239" s="34">
        <f>=+Jan!H239+Feb!H239+Mar!H239+Apr!H239+May!H239</f>
      </c>
      <c r="I239" s="34">
        <f>=+Jan!I239+Feb!I239+Mar!I239+Apr!I239+May!I239</f>
      </c>
      <c r="J239" s="34">
        <f>=+Jan!J239+Feb!J239+Mar!J239+Apr!J239+May!J239</f>
      </c>
      <c r="K239" s="34">
        <f>=+Jan!K239+Feb!K239+Mar!K239+Apr!K239+May!K239</f>
      </c>
      <c r="L239" s="35">
        <v>0</v>
      </c>
      <c r="M239" s="34">
        <f>=+Jan!M239+Feb!M239+Mar!M239+Apr!M239+May!M239</f>
      </c>
      <c r="N239" s="34">
        <f>=+Jan!N239+Feb!N239+Mar!N239+Apr!N239+May!N239</f>
      </c>
      <c r="O239" s="35">
        <v>0</v>
      </c>
      <c r="P239" s="34">
        <f>=+Jan!P239+Feb!P239+Mar!P239+Apr!P239+May!P239</f>
      </c>
      <c r="Q239" s="34">
        <f>=+Jan!Q239+Feb!Q239+Mar!Q239+Apr!Q239+May!Q239</f>
      </c>
      <c r="R239" s="35">
        <v>0</v>
      </c>
      <c r="S239" s="34">
        <f>=+Jan!S239+Feb!S239+Mar!S239+Apr!S239+May!S239</f>
      </c>
      <c r="T239" s="34">
        <f>=+Jan!T239+Feb!T239+Mar!T239+Apr!T239+May!T239</f>
      </c>
      <c r="U239" s="34">
        <f>=+Jan!U239+Feb!U239+Mar!U239+Apr!U239+May!U239</f>
      </c>
      <c r="V239" s="34">
        <f>=+Jan!V239+Feb!V239+Mar!V239+Apr!V239+May!V239</f>
      </c>
      <c r="W239" s="34">
        <f>=+Jan!W239+Feb!W239+Mar!W239+Apr!W239+May!W239</f>
      </c>
      <c r="X239" s="34">
        <f>=+Jan!X239+Feb!X239+Mar!X239+Apr!X239+May!X239</f>
      </c>
      <c r="Y239" s="34">
        <f>=+Jan!Y239+Feb!Y239+Mar!Y239+Apr!Y239+May!Y239</f>
      </c>
      <c r="Z239" s="34">
        <f>=+Jan!Z239+Feb!Z239+Mar!Z239+Apr!Z239+May!Z239</f>
      </c>
      <c r="AA239" s="34">
        <f>=+Jan!AA239+Feb!AA239+Mar!AA239+Apr!AA239+May!AA239</f>
      </c>
      <c r="AB239" s="35">
        <v>0</v>
      </c>
      <c r="AC239" s="34">
        <f>=+Jan!AC239+Feb!AC239+Mar!AC239+Apr!AC239+May!AC239</f>
      </c>
      <c r="AD239" s="34">
        <f>=+Jan!AD239+Feb!AD239+Mar!AD239+Apr!AD239+May!AD239</f>
      </c>
      <c r="AE239" s="34">
        <f>=+Jan!AE239+Feb!AE239+Mar!AE239+Apr!AE239+May!AE239</f>
      </c>
      <c r="AF239" s="34">
        <f>=+Jan!AF239+Feb!AF239+Mar!AF239+Apr!AF239+May!AF239</f>
      </c>
      <c r="AG239" s="34">
        <f>=+Jan!AG239+Feb!AG239+Mar!AG239+Apr!AG239+May!AG239</f>
      </c>
      <c r="AH239" s="34">
        <f>=+Jan!AH239+Feb!AH239+Mar!AH239+Apr!AH239+May!AH239</f>
      </c>
      <c r="AI239" s="34">
        <f>=+Jan!AI239+Feb!AI239+Mar!AI239+Apr!AI239+May!AI239</f>
      </c>
      <c r="AJ239" s="34">
        <f>=+Jan!AJ239+Feb!AJ239+Mar!AJ239+Apr!AJ239+May!AJ239</f>
      </c>
      <c r="AK239" s="34">
        <f>=+Jan!AK239+Feb!AK239+Mar!AK239+Apr!AK239+May!AK239</f>
      </c>
      <c r="AL239" s="34">
        <f>=+Jan!AL239+Feb!AL239+Mar!AL239+Apr!AL239+May!AL239</f>
      </c>
      <c r="AM239" s="34">
        <f>=+Jan!AM239+Feb!AM239+Mar!AM239+Apr!AM239+May!AM239</f>
      </c>
      <c r="AN239" s="34">
        <f>=+Jan!AN239+Feb!AN239+Mar!AN239+Apr!AN239+May!AN239</f>
      </c>
      <c r="AO239" s="34">
        <f>=+Jan!AO239+Feb!AO239+Mar!AO239+Apr!AO239+May!AO239</f>
      </c>
      <c r="AP239" s="34">
        <f>=+Jan!AP239+Feb!AP239+Mar!AP239+Apr!AP239+May!AP239</f>
      </c>
      <c r="AQ239" s="34">
        <f>=+Jan!AQ239+Feb!AQ239+Mar!AQ239+Apr!AQ239+May!AQ239</f>
      </c>
      <c r="AR239" s="34">
        <f>=+Jan!AR239+Feb!AR239+Mar!AR239+Apr!AR239+May!AR239</f>
      </c>
      <c r="AS239" s="34">
        <f>=+Jan!AS239+Feb!AS239+Mar!AS239+Apr!AS239+May!AS239</f>
      </c>
      <c r="AT239" s="34">
        <f>=+Jan!AT239+Feb!AT239+Mar!AT239+Apr!AT239+May!AT239</f>
      </c>
      <c r="AU239" s="34">
        <f>=+Jan!AU239+Feb!AU239+Mar!AU239+Apr!AU239+May!AU239</f>
      </c>
      <c r="AV239" s="34">
        <f>=+Jan!AV239+Feb!AV239+Mar!AV239+Apr!AV239+May!AV239</f>
      </c>
      <c r="AW239" s="34">
        <f>=+Jan!AW239+Feb!AW239+Mar!AW239+Apr!AW239+May!AW239</f>
      </c>
      <c r="AX239" s="34">
        <f>=+Jan!AX239+Feb!AX239+Mar!AX239+Apr!AX239+May!AX239</f>
      </c>
      <c r="AY239" s="34">
        <f>=+Jan!AY239+Feb!AY239+Mar!AY239+Apr!AY239+May!AY239</f>
      </c>
      <c r="AZ239" s="34">
        <f>=+Jan!AZ239+Feb!AZ239+Mar!AZ239+Apr!AZ239+May!AZ239</f>
      </c>
      <c r="BA239" s="34">
        <f>=+Jan!BA239+Feb!BA239+Mar!BA239+Apr!BA239+May!BA239</f>
      </c>
      <c r="BB239" s="34">
        <f>=+Jan!BB239+Feb!BB239+Mar!BB239+Apr!BB239+May!BB239</f>
      </c>
      <c r="BC239" s="34">
        <f>=+Jan!BC239+Feb!BC239+Mar!BC239+Apr!BC239+May!BC239</f>
      </c>
      <c r="BD239" s="34">
        <f>=+Jan!BD239+Feb!BD239+Mar!BD239+Apr!BD239+May!BD239</f>
      </c>
      <c r="BE239" s="34">
        <f>=+Jan!BE239+Feb!BE239+Mar!BE239+Apr!BE239+May!BE239</f>
      </c>
      <c r="BF239" s="34">
        <f>=+Jan!BF239+Feb!BF239+Mar!BF239+Apr!BF239+May!BF239</f>
      </c>
      <c r="BG239" s="34">
        <f>=+Jan!BG239+Feb!BG239+Mar!BG239+Apr!BG239+May!BG239</f>
      </c>
      <c r="BH239" s="34">
        <f>=+Jan!BH239+Feb!BH239+Mar!BH239+Apr!BH239+May!BH239</f>
      </c>
      <c r="BI239" s="34">
        <f>=+Jan!BI239+Feb!BI239+Mar!BI239+Apr!BI239+May!BI239</f>
      </c>
      <c r="BJ239" s="34">
        <f>=+Jan!BJ239+Feb!BJ239+Mar!BJ239+Apr!BJ239+May!BJ239</f>
      </c>
      <c r="BK239" s="34">
        <f>=+Jan!BK239+Feb!BK239+Mar!BK239+Apr!BK239+May!BK239</f>
      </c>
      <c r="BL239" s="34">
        <f>=+Jan!BL239+Feb!BL239+Mar!BL239+Apr!BL239+May!BL239</f>
      </c>
      <c r="BM239" s="34">
        <f>=+Jan!BM239+Feb!BM239+Mar!BM239+Apr!BM239+May!BM239</f>
      </c>
      <c r="BN239" s="34">
        <f>=+Jan!BN239+Feb!BN239+Mar!BN239+Apr!BN239+May!BN239</f>
      </c>
      <c r="BO239" s="34">
        <f>=+Jan!BO239+Feb!BO239+Mar!BO239+Apr!BO239+May!BO239</f>
      </c>
      <c r="BP239" s="34">
        <f>=+Jan!BP239+Feb!BP239+Mar!BP239+Apr!BP239+May!BP239</f>
      </c>
      <c r="BQ239" s="34">
        <f>=+Jan!BQ239+Feb!BQ239+Mar!BQ239+Apr!BQ239+May!BQ239</f>
      </c>
      <c r="BR239" s="34">
        <f>=+Jan!BR239+Feb!BR239+Mar!BR239+Apr!BR239+May!BR239</f>
      </c>
      <c r="BS239" s="34">
        <f>=+Jan!BS239+Feb!BS239+Mar!BS239+Apr!BS239+May!BS239</f>
      </c>
      <c r="BT239" s="34">
        <f>=+Jan!BT239+Feb!BT239+Mar!BT239+Apr!BT239+May!BT239</f>
      </c>
      <c r="BU239" s="34">
        <f>=+Jan!BU239+Feb!BU239+Mar!BU239+Apr!BU239+May!BU239</f>
      </c>
      <c r="BV239" s="34">
        <f>=+Jan!BV239+Feb!BV239+Mar!BV239+Apr!BV239+May!BV239</f>
      </c>
      <c r="BW239" s="34">
        <f>=+Jan!BW239+Feb!BW239+Mar!BW239+Apr!BW239+May!BW239</f>
      </c>
      <c r="BX239" s="34">
        <f>=+Jan!BX239+Feb!BX239+Mar!BX239+Apr!BX239+May!BX239</f>
      </c>
      <c r="BY239" s="34">
        <f>=+Jan!BY239+Feb!BY239+Mar!BY239+Apr!BY239+May!BY239</f>
      </c>
      <c r="BZ239" s="34">
        <f>=+Jan!BZ239+Feb!BZ239+Mar!BZ239+Apr!BZ239+May!BZ239</f>
      </c>
      <c r="CA239" s="34">
        <f>=+Jan!CA239+Feb!CA239+Mar!CA239+Apr!CA239+May!CA239</f>
      </c>
      <c r="CB239" s="34">
        <f>=+Jan!CB239+Feb!CB239+Mar!CB239+Apr!CB239+May!CB239</f>
      </c>
      <c r="CC239" s="34">
        <f>=+Jan!CC239+Feb!CC239+Mar!CC239+Apr!CC239+May!CC239</f>
      </c>
      <c r="CD239" s="34">
        <f>=+Jan!CD239+Feb!CD239+Mar!CD239+Apr!CD239+May!CD239</f>
      </c>
      <c r="CE239" s="34">
        <f>=+Jan!CE239+Feb!CE239+Mar!CE239+Apr!CE239+May!CE239</f>
      </c>
      <c r="CF239" s="34">
        <f>=+Jan!CF239+Feb!CF239+Mar!CF239+Apr!CF239+May!CF239</f>
      </c>
      <c r="CG239" s="35">
        <f t="shared" si="338"/>
        <v>0</v>
      </c>
      <c r="CH239" s="36">
        <f t="shared" si="339"/>
        <v>0</v>
      </c>
      <c r="CI239" s="36">
        <f t="shared" si="340"/>
        <v>0</v>
      </c>
      <c r="CJ239" s="34">
        <f>=+Jan!CJ239+Feb!CJ239+Mar!CJ239+Apr!CJ239+May!CJ239</f>
      </c>
      <c r="CK239" s="34">
        <f>=+Jan!CK239+Feb!CK239+Mar!CK239+Apr!CK239+May!CK239</f>
      </c>
      <c r="CL239" s="34">
        <f>=+Jan!CL239+Feb!CL239+Mar!CL239+Apr!CL239+May!CL239</f>
      </c>
      <c r="CM239" s="37"/>
      <c r="CN239" s="38">
        <v>0</v>
      </c>
      <c r="CO239" s="2">
        <v>0</v>
      </c>
      <c r="CP239" s="34">
        <f>=+Jan!CP239+Feb!CP239+Mar!CP239+Apr!CP239+May!CP239</f>
      </c>
      <c r="CQ239" s="34">
        <f>=+Jan!CQ239+Feb!CQ239+Mar!CQ239+Apr!CQ239+May!CQ239</f>
      </c>
      <c r="CR239" s="34">
        <f>=+Jan!CR239+Feb!CR239+Mar!CR239+Apr!CR239+May!CR239</f>
      </c>
      <c r="CT239" s="3" t="e">
        <f>D239+E239+O239+S239+T239</f>
        <v>#VALUE!</v>
      </c>
      <c r="CV239" s="36">
        <f t="shared" si="341"/>
        <v>0</v>
      </c>
      <c r="CW239" s="2">
        <v>0</v>
      </c>
      <c r="CX239" s="34">
        <f>=+Jan!CX239+Feb!CX239+Mar!CX239+Apr!CX239+May!CX239</f>
      </c>
      <c r="CY239" s="34">
        <f>=+Jan!CY239+Feb!CY239+Mar!CY239+Apr!CY239+May!CY239</f>
      </c>
      <c r="CZ239" s="34">
        <f>=+Jan!CZ239+Feb!CZ239+Mar!CZ239+Apr!CZ239+May!CZ239</f>
      </c>
      <c r="DA239" s="34">
        <f>=+Jan!DA239+Feb!DA239+Mar!DA239+Apr!DA239+May!DA239</f>
      </c>
      <c r="DB239" s="34">
        <f>=+Jan!DB239+Feb!DB239+Mar!DB239+Apr!DB239+May!DB239</f>
      </c>
      <c r="DC239" s="36">
        <f t="shared" si="342"/>
        <v>0</v>
      </c>
      <c r="DD239" s="2">
        <v>0</v>
      </c>
      <c r="DE239" s="34">
        <f>=+Jan!DE239+Feb!DE239+Mar!DE239+Apr!DE239+May!DE239</f>
      </c>
      <c r="DF239" s="34">
        <f>=+Jan!DF239+Feb!DF239+Mar!DF239+Apr!DF239+May!DF239</f>
      </c>
      <c r="DG239" s="36">
        <f t="shared" si="343"/>
        <v>0</v>
      </c>
      <c r="DH239" s="2">
        <v>0</v>
      </c>
      <c r="DI239" s="34">
        <f>=+Jan!DI239+Feb!DI239+Mar!DI239+Apr!DI239+May!DI239</f>
      </c>
      <c r="DJ239" s="36">
        <f t="shared" si="344"/>
        <v>0</v>
      </c>
      <c r="DK239" s="34">
        <f>=+Jan!DK239+Feb!DK239+Mar!DK239+Apr!DK239+May!DK239</f>
      </c>
      <c r="DL239" s="34">
        <f>=+Jan!DL239+Feb!DL239+Mar!DL239+Apr!DL239+May!DL239</f>
      </c>
      <c r="DM239" s="34">
        <f>=+Jan!DM239+Feb!DM239+Mar!DM239+Apr!DM239+May!DM239</f>
      </c>
      <c r="DN239" s="34">
        <f>=+Jan!DN239+Feb!DN239+Mar!DN239+Apr!DN239+May!DN239</f>
      </c>
      <c r="DV239" s="25"/>
      <c r="DW239" s="25"/>
    </row>
    <row r="240" ht="20.1" customHeight="1" hidden="1" spans="1:127" x14ac:dyDescent="0.25" outlineLevel="1" collapsed="1">
      <c r="A240" s="32">
        <f t="shared" si="345"/>
        <v>27</v>
      </c>
      <c r="B240" s="3" t="s">
        <v>286</v>
      </c>
      <c r="C240" s="33" t="e">
        <f t="shared" si="337"/>
        <v>#VALUE!</v>
      </c>
      <c r="D240" s="33">
        <f t="shared" si="346"/>
        <v>0</v>
      </c>
      <c r="E240" s="33">
        <f t="shared" si="347"/>
        <v>0</v>
      </c>
      <c r="F240" s="34">
        <f>=+Jan!F240+Feb!F240+Mar!F240+Apr!F240+May!F240</f>
      </c>
      <c r="G240" s="34">
        <f>=+Jan!G240+Feb!G240+Mar!G240+Apr!G240+May!G240</f>
      </c>
      <c r="H240" s="34">
        <f>=+Jan!H240+Feb!H240+Mar!H240+Apr!H240+May!H240</f>
      </c>
      <c r="I240" s="34">
        <f>=+Jan!I240+Feb!I240+Mar!I240+Apr!I240+May!I240</f>
      </c>
      <c r="J240" s="34">
        <f>=+Jan!J240+Feb!J240+Mar!J240+Apr!J240+May!J240</f>
      </c>
      <c r="K240" s="34">
        <f>=+Jan!K240+Feb!K240+Mar!K240+Apr!K240+May!K240</f>
      </c>
      <c r="L240" s="35">
        <v>0</v>
      </c>
      <c r="M240" s="34">
        <f>=+Jan!M240+Feb!M240+Mar!M240+Apr!M240+May!M240</f>
      </c>
      <c r="N240" s="34">
        <f>=+Jan!N240+Feb!N240+Mar!N240+Apr!N240+May!N240</f>
      </c>
      <c r="O240" s="35">
        <v>0</v>
      </c>
      <c r="P240" s="34">
        <f>=+Jan!P240+Feb!P240+Mar!P240+Apr!P240+May!P240</f>
      </c>
      <c r="Q240" s="34">
        <f>=+Jan!Q240+Feb!Q240+Mar!Q240+Apr!Q240+May!Q240</f>
      </c>
      <c r="R240" s="35">
        <v>0</v>
      </c>
      <c r="S240" s="34">
        <f>=+Jan!S240+Feb!S240+Mar!S240+Apr!S240+May!S240</f>
      </c>
      <c r="T240" s="34">
        <f>=+Jan!T240+Feb!T240+Mar!T240+Apr!T240+May!T240</f>
      </c>
      <c r="U240" s="34">
        <f>=+Jan!U240+Feb!U240+Mar!U240+Apr!U240+May!U240</f>
      </c>
      <c r="V240" s="34">
        <f>=+Jan!V240+Feb!V240+Mar!V240+Apr!V240+May!V240</f>
      </c>
      <c r="W240" s="34">
        <f>=+Jan!W240+Feb!W240+Mar!W240+Apr!W240+May!W240</f>
      </c>
      <c r="X240" s="34">
        <f>=+Jan!X240+Feb!X240+Mar!X240+Apr!X240+May!X240</f>
      </c>
      <c r="Y240" s="34">
        <f>=+Jan!Y240+Feb!Y240+Mar!Y240+Apr!Y240+May!Y240</f>
      </c>
      <c r="Z240" s="34">
        <f>=+Jan!Z240+Feb!Z240+Mar!Z240+Apr!Z240+May!Z240</f>
      </c>
      <c r="AA240" s="34">
        <f>=+Jan!AA240+Feb!AA240+Mar!AA240+Apr!AA240+May!AA240</f>
      </c>
      <c r="AB240" s="35">
        <v>0</v>
      </c>
      <c r="AC240" s="34">
        <f>=+Jan!AC240+Feb!AC240+Mar!AC240+Apr!AC240+May!AC240</f>
      </c>
      <c r="AD240" s="34">
        <f>=+Jan!AD240+Feb!AD240+Mar!AD240+Apr!AD240+May!AD240</f>
      </c>
      <c r="AE240" s="34">
        <f>=+Jan!AE240+Feb!AE240+Mar!AE240+Apr!AE240+May!AE240</f>
      </c>
      <c r="AF240" s="34">
        <f>=+Jan!AF240+Feb!AF240+Mar!AF240+Apr!AF240+May!AF240</f>
      </c>
      <c r="AG240" s="34">
        <f>=+Jan!AG240+Feb!AG240+Mar!AG240+Apr!AG240+May!AG240</f>
      </c>
      <c r="AH240" s="34">
        <f>=+Jan!AH240+Feb!AH240+Mar!AH240+Apr!AH240+May!AH240</f>
      </c>
      <c r="AI240" s="34">
        <f>=+Jan!AI240+Feb!AI240+Mar!AI240+Apr!AI240+May!AI240</f>
      </c>
      <c r="AJ240" s="34">
        <f>=+Jan!AJ240+Feb!AJ240+Mar!AJ240+Apr!AJ240+May!AJ240</f>
      </c>
      <c r="AK240" s="34">
        <f>=+Jan!AK240+Feb!AK240+Mar!AK240+Apr!AK240+May!AK240</f>
      </c>
      <c r="AL240" s="34">
        <f>=+Jan!AL240+Feb!AL240+Mar!AL240+Apr!AL240+May!AL240</f>
      </c>
      <c r="AM240" s="34">
        <f>=+Jan!AM240+Feb!AM240+Mar!AM240+Apr!AM240+May!AM240</f>
      </c>
      <c r="AN240" s="34">
        <f>=+Jan!AN240+Feb!AN240+Mar!AN240+Apr!AN240+May!AN240</f>
      </c>
      <c r="AO240" s="34">
        <f>=+Jan!AO240+Feb!AO240+Mar!AO240+Apr!AO240+May!AO240</f>
      </c>
      <c r="AP240" s="34">
        <f>=+Jan!AP240+Feb!AP240+Mar!AP240+Apr!AP240+May!AP240</f>
      </c>
      <c r="AQ240" s="34">
        <f>=+Jan!AQ240+Feb!AQ240+Mar!AQ240+Apr!AQ240+May!AQ240</f>
      </c>
      <c r="AR240" s="34">
        <f>=+Jan!AR240+Feb!AR240+Mar!AR240+Apr!AR240+May!AR240</f>
      </c>
      <c r="AS240" s="34">
        <f>=+Jan!AS240+Feb!AS240+Mar!AS240+Apr!AS240+May!AS240</f>
      </c>
      <c r="AT240" s="34">
        <f>=+Jan!AT240+Feb!AT240+Mar!AT240+Apr!AT240+May!AT240</f>
      </c>
      <c r="AU240" s="34">
        <f>=+Jan!AU240+Feb!AU240+Mar!AU240+Apr!AU240+May!AU240</f>
      </c>
      <c r="AV240" s="34">
        <f>=+Jan!AV240+Feb!AV240+Mar!AV240+Apr!AV240+May!AV240</f>
      </c>
      <c r="AW240" s="34">
        <f>=+Jan!AW240+Feb!AW240+Mar!AW240+Apr!AW240+May!AW240</f>
      </c>
      <c r="AX240" s="34">
        <f>=+Jan!AX240+Feb!AX240+Mar!AX240+Apr!AX240+May!AX240</f>
      </c>
      <c r="AY240" s="34">
        <f>=+Jan!AY240+Feb!AY240+Mar!AY240+Apr!AY240+May!AY240</f>
      </c>
      <c r="AZ240" s="34">
        <f>=+Jan!AZ240+Feb!AZ240+Mar!AZ240+Apr!AZ240+May!AZ240</f>
      </c>
      <c r="BA240" s="34">
        <f>=+Jan!BA240+Feb!BA240+Mar!BA240+Apr!BA240+May!BA240</f>
      </c>
      <c r="BB240" s="34">
        <f>=+Jan!BB240+Feb!BB240+Mar!BB240+Apr!BB240+May!BB240</f>
      </c>
      <c r="BC240" s="34">
        <f>=+Jan!BC240+Feb!BC240+Mar!BC240+Apr!BC240+May!BC240</f>
      </c>
      <c r="BD240" s="34">
        <f>=+Jan!BD240+Feb!BD240+Mar!BD240+Apr!BD240+May!BD240</f>
      </c>
      <c r="BE240" s="34">
        <f>=+Jan!BE240+Feb!BE240+Mar!BE240+Apr!BE240+May!BE240</f>
      </c>
      <c r="BF240" s="34">
        <f>=+Jan!BF240+Feb!BF240+Mar!BF240+Apr!BF240+May!BF240</f>
      </c>
      <c r="BG240" s="34">
        <f>=+Jan!BG240+Feb!BG240+Mar!BG240+Apr!BG240+May!BG240</f>
      </c>
      <c r="BH240" s="34">
        <f>=+Jan!BH240+Feb!BH240+Mar!BH240+Apr!BH240+May!BH240</f>
      </c>
      <c r="BI240" s="34">
        <f>=+Jan!BI240+Feb!BI240+Mar!BI240+Apr!BI240+May!BI240</f>
      </c>
      <c r="BJ240" s="34">
        <f>=+Jan!BJ240+Feb!BJ240+Mar!BJ240+Apr!BJ240+May!BJ240</f>
      </c>
      <c r="BK240" s="34">
        <f>=+Jan!BK240+Feb!BK240+Mar!BK240+Apr!BK240+May!BK240</f>
      </c>
      <c r="BL240" s="34">
        <f>=+Jan!BL240+Feb!BL240+Mar!BL240+Apr!BL240+May!BL240</f>
      </c>
      <c r="BM240" s="34">
        <f>=+Jan!BM240+Feb!BM240+Mar!BM240+Apr!BM240+May!BM240</f>
      </c>
      <c r="BN240" s="34">
        <f>=+Jan!BN240+Feb!BN240+Mar!BN240+Apr!BN240+May!BN240</f>
      </c>
      <c r="BO240" s="34">
        <f>=+Jan!BO240+Feb!BO240+Mar!BO240+Apr!BO240+May!BO240</f>
      </c>
      <c r="BP240" s="34">
        <f>=+Jan!BP240+Feb!BP240+Mar!BP240+Apr!BP240+May!BP240</f>
      </c>
      <c r="BQ240" s="34">
        <f>=+Jan!BQ240+Feb!BQ240+Mar!BQ240+Apr!BQ240+May!BQ240</f>
      </c>
      <c r="BR240" s="34">
        <f>=+Jan!BR240+Feb!BR240+Mar!BR240+Apr!BR240+May!BR240</f>
      </c>
      <c r="BS240" s="34">
        <f>=+Jan!BS240+Feb!BS240+Mar!BS240+Apr!BS240+May!BS240</f>
      </c>
      <c r="BT240" s="34">
        <f>=+Jan!BT240+Feb!BT240+Mar!BT240+Apr!BT240+May!BT240</f>
      </c>
      <c r="BU240" s="34">
        <f>=+Jan!BU240+Feb!BU240+Mar!BU240+Apr!BU240+May!BU240</f>
      </c>
      <c r="BV240" s="34">
        <f>=+Jan!BV240+Feb!BV240+Mar!BV240+Apr!BV240+May!BV240</f>
      </c>
      <c r="BW240" s="34">
        <f>=+Jan!BW240+Feb!BW240+Mar!BW240+Apr!BW240+May!BW240</f>
      </c>
      <c r="BX240" s="34">
        <f>=+Jan!BX240+Feb!BX240+Mar!BX240+Apr!BX240+May!BX240</f>
      </c>
      <c r="BY240" s="34">
        <f>=+Jan!BY240+Feb!BY240+Mar!BY240+Apr!BY240+May!BY240</f>
      </c>
      <c r="BZ240" s="34">
        <f>=+Jan!BZ240+Feb!BZ240+Mar!BZ240+Apr!BZ240+May!BZ240</f>
      </c>
      <c r="CA240" s="34">
        <f>=+Jan!CA240+Feb!CA240+Mar!CA240+Apr!CA240+May!CA240</f>
      </c>
      <c r="CB240" s="34">
        <f>=+Jan!CB240+Feb!CB240+Mar!CB240+Apr!CB240+May!CB240</f>
      </c>
      <c r="CC240" s="34">
        <f>=+Jan!CC240+Feb!CC240+Mar!CC240+Apr!CC240+May!CC240</f>
      </c>
      <c r="CD240" s="34">
        <f>=+Jan!CD240+Feb!CD240+Mar!CD240+Apr!CD240+May!CD240</f>
      </c>
      <c r="CE240" s="34">
        <f>=+Jan!CE240+Feb!CE240+Mar!CE240+Apr!CE240+May!CE240</f>
      </c>
      <c r="CF240" s="34">
        <f>=+Jan!CF240+Feb!CF240+Mar!CF240+Apr!CF240+May!CF240</f>
      </c>
      <c r="CG240" s="35">
        <f t="shared" si="338"/>
        <v>0</v>
      </c>
      <c r="CH240" s="36">
        <f t="shared" si="339"/>
        <v>0</v>
      </c>
      <c r="CI240" s="36">
        <f t="shared" si="340"/>
        <v>0</v>
      </c>
      <c r="CJ240" s="34">
        <f>=+Jan!CJ240+Feb!CJ240+Mar!CJ240+Apr!CJ240+May!CJ240</f>
      </c>
      <c r="CK240" s="34">
        <f>=+Jan!CK240+Feb!CK240+Mar!CK240+Apr!CK240+May!CK240</f>
      </c>
      <c r="CL240" s="34">
        <f>=+Jan!CL240+Feb!CL240+Mar!CL240+Apr!CL240+May!CL240</f>
      </c>
      <c r="CM240" s="37"/>
      <c r="CN240" s="38">
        <v>0</v>
      </c>
      <c r="CO240" s="2">
        <v>0</v>
      </c>
      <c r="CP240" s="34">
        <f>=+Jan!CP240+Feb!CP240+Mar!CP240+Apr!CP240+May!CP240</f>
      </c>
      <c r="CQ240" s="34">
        <f>=+Jan!CQ240+Feb!CQ240+Mar!CQ240+Apr!CQ240+May!CQ240</f>
      </c>
      <c r="CR240" s="34">
        <f>=+Jan!CR240+Feb!CR240+Mar!CR240+Apr!CR240+May!CR240</f>
      </c>
      <c r="CT240" s="3" t="e">
        <f>D240+E240+O240+S240+T240</f>
        <v>#VALUE!</v>
      </c>
      <c r="CV240" s="36">
        <f t="shared" si="341"/>
        <v>0</v>
      </c>
      <c r="CW240" s="2">
        <v>0</v>
      </c>
      <c r="CX240" s="34">
        <f>=+Jan!CX240+Feb!CX240+Mar!CX240+Apr!CX240+May!CX240</f>
      </c>
      <c r="CY240" s="34">
        <f>=+Jan!CY240+Feb!CY240+Mar!CY240+Apr!CY240+May!CY240</f>
      </c>
      <c r="CZ240" s="34">
        <f>=+Jan!CZ240+Feb!CZ240+Mar!CZ240+Apr!CZ240+May!CZ240</f>
      </c>
      <c r="DA240" s="34">
        <f>=+Jan!DA240+Feb!DA240+Mar!DA240+Apr!DA240+May!DA240</f>
      </c>
      <c r="DB240" s="34">
        <f>=+Jan!DB240+Feb!DB240+Mar!DB240+Apr!DB240+May!DB240</f>
      </c>
      <c r="DC240" s="36">
        <f t="shared" si="342"/>
        <v>0</v>
      </c>
      <c r="DD240" s="2">
        <v>0</v>
      </c>
      <c r="DE240" s="34">
        <f>=+Jan!DE240+Feb!DE240+Mar!DE240+Apr!DE240+May!DE240</f>
      </c>
      <c r="DF240" s="34">
        <f>=+Jan!DF240+Feb!DF240+Mar!DF240+Apr!DF240+May!DF240</f>
      </c>
      <c r="DG240" s="36">
        <f t="shared" si="343"/>
        <v>0</v>
      </c>
      <c r="DH240" s="2">
        <v>0</v>
      </c>
      <c r="DI240" s="34">
        <f>=+Jan!DI240+Feb!DI240+Mar!DI240+Apr!DI240+May!DI240</f>
      </c>
      <c r="DJ240" s="36">
        <f t="shared" si="344"/>
        <v>0</v>
      </c>
      <c r="DK240" s="34">
        <f>=+Jan!DK240+Feb!DK240+Mar!DK240+Apr!DK240+May!DK240</f>
      </c>
      <c r="DL240" s="34">
        <f>=+Jan!DL240+Feb!DL240+Mar!DL240+Apr!DL240+May!DL240</f>
      </c>
      <c r="DM240" s="34">
        <f>=+Jan!DM240+Feb!DM240+Mar!DM240+Apr!DM240+May!DM240</f>
      </c>
      <c r="DN240" s="34">
        <f>=+Jan!DN240+Feb!DN240+Mar!DN240+Apr!DN240+May!DN240</f>
      </c>
      <c r="DV240" s="25"/>
      <c r="DW240" s="25"/>
    </row>
    <row r="241" ht="20.1" customHeight="1" spans="1:127" x14ac:dyDescent="0.25">
      <c r="A241" s="3">
        <f t="shared" si="345"/>
        <v>28</v>
      </c>
      <c r="B241" s="3" t="s">
        <v>287</v>
      </c>
      <c r="C241" s="33">
        <f t="shared" si="337"/>
        <v>0</v>
      </c>
      <c r="D241" s="33">
        <f t="shared" si="346"/>
        <v>0</v>
      </c>
      <c r="E241" s="33">
        <f t="shared" si="347"/>
        <v>0</v>
      </c>
      <c r="F241" s="36">
        <f t="shared" ref="F241" si="348">SUM(F235:F240)</f>
        <v>0</v>
      </c>
      <c r="G241" s="36">
        <f t="shared" ref="G241:K241" si="349">SUM(G235:G240)</f>
        <v>0</v>
      </c>
      <c r="H241" s="36">
        <f t="shared" si="349"/>
        <v>0</v>
      </c>
      <c r="I241" s="36">
        <f t="shared" si="349"/>
        <v>0</v>
      </c>
      <c r="J241" s="36">
        <f t="shared" si="349"/>
        <v>0</v>
      </c>
      <c r="K241" s="36">
        <f t="shared" si="349"/>
        <v>0</v>
      </c>
      <c r="L241" s="35">
        <f t="shared" ref="L241" si="350">SUM(F241:K241)</f>
        <v>0</v>
      </c>
      <c r="M241" s="36">
        <f t="shared" ref="M241:N241" si="351">SUM(M235:M240)</f>
        <v>0</v>
      </c>
      <c r="N241" s="36">
        <f t="shared" si="351"/>
        <v>0</v>
      </c>
      <c r="O241" s="35">
        <f t="shared" ref="O241" si="352">SUM(F241:K241,M241:N241)</f>
        <v>0</v>
      </c>
      <c r="P241" s="36">
        <f t="shared" ref="P241:Q241" si="353">SUM(P235:P240)</f>
        <v>0</v>
      </c>
      <c r="Q241" s="36">
        <f t="shared" si="353"/>
        <v>0</v>
      </c>
      <c r="R241" s="35">
        <f t="shared" ref="R241" si="354">SUM(P241:Q241)</f>
        <v>0</v>
      </c>
      <c r="S241" s="36">
        <f t="shared" ref="S241:AA241" si="355">SUM(S235:S240)</f>
        <v>0</v>
      </c>
      <c r="T241" s="36">
        <f t="shared" si="355"/>
        <v>0</v>
      </c>
      <c r="U241" s="36">
        <f t="shared" si="355"/>
        <v>0</v>
      </c>
      <c r="V241" s="36">
        <f t="shared" si="355"/>
        <v>0</v>
      </c>
      <c r="W241" s="36">
        <f t="shared" si="355"/>
        <v>0</v>
      </c>
      <c r="X241" s="36">
        <f t="shared" si="355"/>
        <v>0</v>
      </c>
      <c r="Y241" s="36">
        <f t="shared" si="355"/>
        <v>0</v>
      </c>
      <c r="Z241" s="36">
        <f t="shared" si="355"/>
        <v>0</v>
      </c>
      <c r="AA241" s="36">
        <f t="shared" si="355"/>
        <v>0</v>
      </c>
      <c r="AB241" s="35">
        <f t="shared" ref="AB241" si="356">SUM(V241:AA241)</f>
        <v>0</v>
      </c>
      <c r="AC241" s="36">
        <f t="shared" ref="AC241:CF241" si="357">SUM(AC235:AC240)</f>
        <v>0</v>
      </c>
      <c r="AD241" s="36">
        <f t="shared" si="357"/>
        <v>0</v>
      </c>
      <c r="AE241" s="36">
        <f t="shared" si="357"/>
        <v>0</v>
      </c>
      <c r="AF241" s="36">
        <f t="shared" si="357"/>
        <v>0</v>
      </c>
      <c r="AG241" s="36">
        <f t="shared" si="357"/>
        <v>0</v>
      </c>
      <c r="AH241" s="36">
        <f t="shared" si="357"/>
        <v>0</v>
      </c>
      <c r="AI241" s="36">
        <f t="shared" si="357"/>
        <v>0</v>
      </c>
      <c r="AJ241" s="36">
        <f t="shared" si="357"/>
        <v>0</v>
      </c>
      <c r="AK241" s="36">
        <f t="shared" si="357"/>
        <v>0</v>
      </c>
      <c r="AL241" s="36">
        <f t="shared" si="357"/>
        <v>0</v>
      </c>
      <c r="AM241" s="36">
        <f t="shared" si="357"/>
        <v>0</v>
      </c>
      <c r="AN241" s="36">
        <f t="shared" si="357"/>
        <v>0</v>
      </c>
      <c r="AO241" s="36">
        <f t="shared" si="357"/>
        <v>0</v>
      </c>
      <c r="AP241" s="36">
        <f t="shared" si="357"/>
        <v>0</v>
      </c>
      <c r="AQ241" s="36">
        <f t="shared" si="357"/>
        <v>0</v>
      </c>
      <c r="AR241" s="36">
        <f t="shared" si="357"/>
        <v>0</v>
      </c>
      <c r="AS241" s="36">
        <f t="shared" si="357"/>
        <v>0</v>
      </c>
      <c r="AT241" s="36">
        <f t="shared" si="357"/>
        <v>0</v>
      </c>
      <c r="AU241" s="36">
        <f t="shared" si="357"/>
        <v>0</v>
      </c>
      <c r="AV241" s="36">
        <f t="shared" si="357"/>
        <v>0</v>
      </c>
      <c r="AW241" s="36">
        <f t="shared" si="357"/>
        <v>0</v>
      </c>
      <c r="AX241" s="36">
        <f t="shared" si="357"/>
        <v>0</v>
      </c>
      <c r="AY241" s="36">
        <f t="shared" si="357"/>
        <v>0</v>
      </c>
      <c r="AZ241" s="36">
        <f t="shared" si="357"/>
        <v>0</v>
      </c>
      <c r="BA241" s="36">
        <f t="shared" si="357"/>
        <v>0</v>
      </c>
      <c r="BB241" s="36">
        <f t="shared" si="357"/>
        <v>0</v>
      </c>
      <c r="BC241" s="36">
        <f t="shared" si="357"/>
        <v>0</v>
      </c>
      <c r="BD241" s="36">
        <f t="shared" si="357"/>
        <v>0</v>
      </c>
      <c r="BE241" s="36">
        <f t="shared" si="357"/>
        <v>0</v>
      </c>
      <c r="BF241" s="36">
        <f t="shared" si="357"/>
        <v>0</v>
      </c>
      <c r="BG241" s="36">
        <f t="shared" si="357"/>
        <v>0</v>
      </c>
      <c r="BH241" s="36">
        <f t="shared" si="357"/>
        <v>0</v>
      </c>
      <c r="BI241" s="36">
        <f t="shared" si="357"/>
        <v>0</v>
      </c>
      <c r="BJ241" s="36">
        <f t="shared" si="357"/>
        <v>0</v>
      </c>
      <c r="BK241" s="36">
        <f t="shared" si="357"/>
        <v>0</v>
      </c>
      <c r="BL241" s="36">
        <f t="shared" si="357"/>
        <v>0</v>
      </c>
      <c r="BM241" s="36">
        <f t="shared" si="357"/>
        <v>0</v>
      </c>
      <c r="BN241" s="36">
        <f t="shared" si="357"/>
        <v>0</v>
      </c>
      <c r="BO241" s="36">
        <f t="shared" si="357"/>
        <v>0</v>
      </c>
      <c r="BP241" s="36">
        <f t="shared" si="357"/>
        <v>0</v>
      </c>
      <c r="BQ241" s="36">
        <f t="shared" si="357"/>
        <v>0</v>
      </c>
      <c r="BR241" s="36">
        <f t="shared" si="357"/>
        <v>0</v>
      </c>
      <c r="BS241" s="36">
        <f t="shared" si="357"/>
        <v>0</v>
      </c>
      <c r="BT241" s="36">
        <f t="shared" si="357"/>
        <v>0</v>
      </c>
      <c r="BU241" s="36">
        <f t="shared" si="357"/>
        <v>0</v>
      </c>
      <c r="BV241" s="36">
        <f t="shared" si="357"/>
        <v>0</v>
      </c>
      <c r="BW241" s="36">
        <f t="shared" si="357"/>
        <v>0</v>
      </c>
      <c r="BX241" s="36">
        <f t="shared" si="357"/>
        <v>0</v>
      </c>
      <c r="BY241" s="36">
        <f t="shared" si="357"/>
        <v>0</v>
      </c>
      <c r="BZ241" s="36">
        <f t="shared" si="357"/>
        <v>0</v>
      </c>
      <c r="CA241" s="36">
        <f t="shared" si="357"/>
        <v>0</v>
      </c>
      <c r="CB241" s="36">
        <f t="shared" si="357"/>
        <v>0</v>
      </c>
      <c r="CC241" s="36">
        <f t="shared" si="357"/>
        <v>0</v>
      </c>
      <c r="CD241" s="36">
        <f t="shared" si="357"/>
        <v>0</v>
      </c>
      <c r="CE241" s="36">
        <f t="shared" si="357"/>
        <v>0</v>
      </c>
      <c r="CF241" s="36">
        <f t="shared" si="357"/>
        <v>0</v>
      </c>
      <c r="CG241" s="36">
        <f t="shared" si="338"/>
        <v>0</v>
      </c>
      <c r="CH241" s="36">
        <f t="shared" si="339"/>
        <v>0</v>
      </c>
      <c r="CI241" s="36">
        <f t="shared" si="340"/>
        <v>0</v>
      </c>
      <c r="CJ241" s="36">
        <f t="shared" ref="CJ241:CL241" si="358">SUM(CJ235:CJ240)</f>
        <v>0</v>
      </c>
      <c r="CK241" s="36">
        <f t="shared" si="358"/>
        <v>0</v>
      </c>
      <c r="CL241" s="36">
        <f t="shared" si="358"/>
        <v>0</v>
      </c>
      <c r="CM241" s="37">
        <f>IF(CJ241="","",C241-CJ241)</f>
        <v>0</v>
      </c>
      <c r="CN241" s="38">
        <f>IF(CJ241=0,"",IF(CM241&lt;0,-ABS(CM241/CJ241),ABS(CM241/CJ241)))</f>
      </c>
      <c r="CP241" s="36">
        <f t="shared" ref="CP241:CR241" si="359">SUM(CP235:CP240)</f>
        <v>0</v>
      </c>
      <c r="CQ241" s="36">
        <f t="shared" si="359"/>
        <v>0</v>
      </c>
      <c r="CR241" s="36">
        <f t="shared" si="359"/>
        <v>0</v>
      </c>
      <c r="CT241" s="36" t="e">
        <f>SUM(CT235:CT240)</f>
        <v>#VALUE!</v>
      </c>
      <c r="CV241" s="36">
        <f t="shared" si="341"/>
        <v>0</v>
      </c>
      <c r="CX241" s="36">
        <f t="shared" ref="CX241:DB241" si="360">SUM(CX235:CX240)</f>
        <v>0</v>
      </c>
      <c r="CY241" s="36">
        <f t="shared" si="360"/>
        <v>0</v>
      </c>
      <c r="CZ241" s="36">
        <f t="shared" si="360"/>
        <v>0</v>
      </c>
      <c r="DA241" s="36">
        <f t="shared" si="360"/>
        <v>0</v>
      </c>
      <c r="DB241" s="36">
        <f t="shared" si="360"/>
        <v>0</v>
      </c>
      <c r="DC241" s="36">
        <f t="shared" si="342"/>
        <v>0</v>
      </c>
      <c r="DE241" s="36">
        <f t="shared" ref="DE241:DF241" si="361">SUM(DE235:DE240)</f>
        <v>0</v>
      </c>
      <c r="DF241" s="36">
        <f t="shared" si="361"/>
        <v>0</v>
      </c>
      <c r="DG241" s="36">
        <f t="shared" si="343"/>
        <v>0</v>
      </c>
      <c r="DI241" s="36">
        <f t="shared" ref="DI241" si="362">SUM(DI235:DI240)</f>
        <v>0</v>
      </c>
      <c r="DJ241" s="36">
        <f t="shared" si="344"/>
        <v>0</v>
      </c>
      <c r="DK241" s="36">
        <f t="shared" ref="DK241:DN241" si="363">SUM(DK235:DK240)</f>
        <v>0</v>
      </c>
      <c r="DL241" s="36">
        <f t="shared" si="363"/>
        <v>0</v>
      </c>
      <c r="DM241" s="36">
        <f t="shared" si="363"/>
        <v>0</v>
      </c>
      <c r="DN241" s="36">
        <f t="shared" si="363"/>
        <v>0</v>
      </c>
      <c r="DV241" s="25"/>
      <c r="DW241" s="25"/>
    </row>
    <row r="242" ht="20.1" customHeight="1" spans="1:127" x14ac:dyDescent="0.25">
      <c r="A242" s="3"/>
      <c r="B242" s="19"/>
      <c r="C242" s="50"/>
      <c r="D242" s="50"/>
      <c r="E242" s="50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7"/>
      <c r="CN242" s="38"/>
      <c r="CO242" s="1"/>
      <c r="CP242" s="3"/>
      <c r="CQ242" s="3"/>
      <c r="CR242" s="3"/>
      <c r="CT242" s="3"/>
      <c r="CV242" s="3"/>
      <c r="CX242" s="3"/>
      <c r="CY242" s="3"/>
      <c r="CZ242" s="3"/>
      <c r="DA242" s="3"/>
      <c r="DB242" s="3"/>
      <c r="DC242" s="3"/>
      <c r="DE242" s="3"/>
      <c r="DF242" s="3"/>
      <c r="DG242" s="3"/>
      <c r="DI242" s="3"/>
      <c r="DJ242" s="3"/>
      <c r="DK242" s="3"/>
      <c r="DL242" s="3"/>
      <c r="DM242" s="3"/>
      <c r="DN242" s="3"/>
      <c r="DV242" s="50"/>
      <c r="DW242" s="50"/>
    </row>
    <row r="243" ht="20.1" customHeight="1" spans="1:127" x14ac:dyDescent="0.25" outlineLevel="1" collapsed="1">
      <c r="A243" s="3"/>
      <c r="B243" s="70" t="s">
        <v>288</v>
      </c>
      <c r="C243" s="50"/>
      <c r="D243" s="50"/>
      <c r="E243" s="50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7"/>
      <c r="CN243" s="38"/>
      <c r="CO243" s="1"/>
      <c r="CP243" s="3"/>
      <c r="CQ243" s="3"/>
      <c r="CR243" s="3"/>
      <c r="CT243" s="3"/>
      <c r="CV243" s="3"/>
      <c r="CX243" s="3"/>
      <c r="CY243" s="3"/>
      <c r="CZ243" s="3"/>
      <c r="DA243" s="3"/>
      <c r="DB243" s="3"/>
      <c r="DC243" s="3"/>
      <c r="DE243" s="3"/>
      <c r="DF243" s="3"/>
      <c r="DG243" s="3"/>
      <c r="DI243" s="3"/>
      <c r="DJ243" s="3"/>
      <c r="DK243" s="3"/>
      <c r="DL243" s="3"/>
      <c r="DM243" s="3"/>
      <c r="DN243" s="3"/>
      <c r="DV243" s="50"/>
      <c r="DW243" s="50"/>
    </row>
    <row r="244" ht="20.1" customHeight="1" spans="1:127" x14ac:dyDescent="0.25" outlineLevel="1" collapsed="1">
      <c r="A244" s="32">
        <f>A241+1</f>
        <v>29</v>
      </c>
      <c r="B244" s="19" t="s">
        <v>289</v>
      </c>
      <c r="C244" s="33" t="e">
        <f>+CV244+DJ244+CI244+DI244</f>
        <v>#VALUE!</v>
      </c>
      <c r="D244" s="33">
        <f t="shared" ref="D244:D247" si="364">SUM(CX244:DB244)</f>
        <v>0</v>
      </c>
      <c r="E244" s="33">
        <f t="shared" ref="E244:E247" si="365">SUM(DE244:DF244)</f>
        <v>0</v>
      </c>
      <c r="F244" s="34">
        <f>=+Jan!F244+Feb!F244+Mar!F244+Apr!F244+May!F244</f>
      </c>
      <c r="G244" s="34">
        <f>=+Jan!G244+Feb!G244+Mar!G244+Apr!G244+May!G244</f>
      </c>
      <c r="H244" s="34">
        <f>=+Jan!H244+Feb!H244+Mar!H244+Apr!H244+May!H244</f>
      </c>
      <c r="I244" s="34">
        <f>=+Jan!I244+Feb!I244+Mar!I244+Apr!I244+May!I244</f>
      </c>
      <c r="J244" s="34">
        <f>=+Jan!J244+Feb!J244+Mar!J244+Apr!J244+May!J244</f>
      </c>
      <c r="K244" s="34">
        <f>=+Jan!K244+Feb!K244+Mar!K244+Apr!K244+May!K244</f>
      </c>
      <c r="L244" s="35">
        <f>SUM(F244:K244)</f>
        <v>0</v>
      </c>
      <c r="M244" s="34">
        <f>=+Jan!M244+Feb!M244+Mar!M244+Apr!M244+May!M244</f>
      </c>
      <c r="N244" s="34">
        <f>=+Jan!N244+Feb!N244+Mar!N244+Apr!N244+May!N244</f>
      </c>
      <c r="O244" s="35">
        <f>SUM(F244:K244,M244:N244)</f>
        <v>0</v>
      </c>
      <c r="P244" s="34">
        <f>=+Jan!P244+Feb!P244+Mar!P244+Apr!P244+May!P244</f>
      </c>
      <c r="Q244" s="34">
        <f>=+Jan!Q244+Feb!Q244+Mar!Q244+Apr!Q244+May!Q244</f>
      </c>
      <c r="R244" s="35">
        <f>SUM(P244:Q244)</f>
        <v>0</v>
      </c>
      <c r="S244" s="34">
        <f>=+Jan!S244+Feb!S244+Mar!S244+Apr!S244+May!S244</f>
      </c>
      <c r="T244" s="34">
        <f>=+Jan!T244+Feb!T244+Mar!T244+Apr!T244+May!T244</f>
      </c>
      <c r="U244" s="34">
        <f>=+Jan!U244+Feb!U244+Mar!U244+Apr!U244+May!U244</f>
      </c>
      <c r="V244" s="34">
        <f>=+Jan!V244+Feb!V244+Mar!V244+Apr!V244+May!V244</f>
      </c>
      <c r="W244" s="34">
        <f>=+Jan!W244+Feb!W244+Mar!W244+Apr!W244+May!W244</f>
      </c>
      <c r="X244" s="34">
        <f>=+Jan!X244+Feb!X244+Mar!X244+Apr!X244+May!X244</f>
      </c>
      <c r="Y244" s="34">
        <f>=+Jan!Y244+Feb!Y244+Mar!Y244+Apr!Y244+May!Y244</f>
      </c>
      <c r="Z244" s="34">
        <f>=+Jan!Z244+Feb!Z244+Mar!Z244+Apr!Z244+May!Z244</f>
      </c>
      <c r="AA244" s="34">
        <f>=+Jan!AA244+Feb!AA244+Mar!AA244+Apr!AA244+May!AA244</f>
      </c>
      <c r="AB244" s="35">
        <f>SUM(V244:AA244)</f>
        <v>0</v>
      </c>
      <c r="AC244" s="34">
        <f>=+Jan!AC244+Feb!AC244+Mar!AC244+Apr!AC244+May!AC244</f>
      </c>
      <c r="AD244" s="34">
        <f>=+Jan!AD244+Feb!AD244+Mar!AD244+Apr!AD244+May!AD244</f>
      </c>
      <c r="AE244" s="34">
        <f>=+Jan!AE244+Feb!AE244+Mar!AE244+Apr!AE244+May!AE244</f>
      </c>
      <c r="AF244" s="34">
        <f>=+Jan!AF244+Feb!AF244+Mar!AF244+Apr!AF244+May!AF244</f>
      </c>
      <c r="AG244" s="34">
        <f>=+Jan!AG244+Feb!AG244+Mar!AG244+Apr!AG244+May!AG244</f>
      </c>
      <c r="AH244" s="34">
        <f>=+Jan!AH244+Feb!AH244+Mar!AH244+Apr!AH244+May!AH244</f>
      </c>
      <c r="AI244" s="34">
        <f>=+Jan!AI244+Feb!AI244+Mar!AI244+Apr!AI244+May!AI244</f>
      </c>
      <c r="AJ244" s="34">
        <f>=+Jan!AJ244+Feb!AJ244+Mar!AJ244+Apr!AJ244+May!AJ244</f>
      </c>
      <c r="AK244" s="34">
        <f>=+Jan!AK244+Feb!AK244+Mar!AK244+Apr!AK244+May!AK244</f>
      </c>
      <c r="AL244" s="34">
        <f>=+Jan!AL244+Feb!AL244+Mar!AL244+Apr!AL244+May!AL244</f>
      </c>
      <c r="AM244" s="34">
        <f>=+Jan!AM244+Feb!AM244+Mar!AM244+Apr!AM244+May!AM244</f>
      </c>
      <c r="AN244" s="34">
        <f>=+Jan!AN244+Feb!AN244+Mar!AN244+Apr!AN244+May!AN244</f>
      </c>
      <c r="AO244" s="34">
        <f>=+Jan!AO244+Feb!AO244+Mar!AO244+Apr!AO244+May!AO244</f>
      </c>
      <c r="AP244" s="34">
        <f>=+Jan!AP244+Feb!AP244+Mar!AP244+Apr!AP244+May!AP244</f>
      </c>
      <c r="AQ244" s="34">
        <f>=+Jan!AQ244+Feb!AQ244+Mar!AQ244+Apr!AQ244+May!AQ244</f>
      </c>
      <c r="AR244" s="34">
        <f>=+Jan!AR244+Feb!AR244+Mar!AR244+Apr!AR244+May!AR244</f>
      </c>
      <c r="AS244" s="34">
        <f>=+Jan!AS244+Feb!AS244+Mar!AS244+Apr!AS244+May!AS244</f>
      </c>
      <c r="AT244" s="34">
        <f>=+Jan!AT244+Feb!AT244+Mar!AT244+Apr!AT244+May!AT244</f>
      </c>
      <c r="AU244" s="34">
        <f>=+Jan!AU244+Feb!AU244+Mar!AU244+Apr!AU244+May!AU244</f>
      </c>
      <c r="AV244" s="34">
        <f>=+Jan!AV244+Feb!AV244+Mar!AV244+Apr!AV244+May!AV244</f>
      </c>
      <c r="AW244" s="34">
        <f>=+Jan!AW244+Feb!AW244+Mar!AW244+Apr!AW244+May!AW244</f>
      </c>
      <c r="AX244" s="34">
        <f>=+Jan!AX244+Feb!AX244+Mar!AX244+Apr!AX244+May!AX244</f>
      </c>
      <c r="AY244" s="34">
        <f>=+Jan!AY244+Feb!AY244+Mar!AY244+Apr!AY244+May!AY244</f>
      </c>
      <c r="AZ244" s="34">
        <f>=+Jan!AZ244+Feb!AZ244+Mar!AZ244+Apr!AZ244+May!AZ244</f>
      </c>
      <c r="BA244" s="34">
        <f>=+Jan!BA244+Feb!BA244+Mar!BA244+Apr!BA244+May!BA244</f>
      </c>
      <c r="BB244" s="34">
        <f>=+Jan!BB244+Feb!BB244+Mar!BB244+Apr!BB244+May!BB244</f>
      </c>
      <c r="BC244" s="34">
        <f>=+Jan!BC244+Feb!BC244+Mar!BC244+Apr!BC244+May!BC244</f>
      </c>
      <c r="BD244" s="34">
        <f>=+Jan!BD244+Feb!BD244+Mar!BD244+Apr!BD244+May!BD244</f>
      </c>
      <c r="BE244" s="34">
        <f>=+Jan!BE244+Feb!BE244+Mar!BE244+Apr!BE244+May!BE244</f>
      </c>
      <c r="BF244" s="34">
        <f>=+Jan!BF244+Feb!BF244+Mar!BF244+Apr!BF244+May!BF244</f>
      </c>
      <c r="BG244" s="34">
        <f>=+Jan!BG244+Feb!BG244+Mar!BG244+Apr!BG244+May!BG244</f>
      </c>
      <c r="BH244" s="34">
        <f>=+Jan!BH244+Feb!BH244+Mar!BH244+Apr!BH244+May!BH244</f>
      </c>
      <c r="BI244" s="34">
        <f>=+Jan!BI244+Feb!BI244+Mar!BI244+Apr!BI244+May!BI244</f>
      </c>
      <c r="BJ244" s="34">
        <f>=+Jan!BJ244+Feb!BJ244+Mar!BJ244+Apr!BJ244+May!BJ244</f>
      </c>
      <c r="BK244" s="34">
        <f>=+Jan!BK244+Feb!BK244+Mar!BK244+Apr!BK244+May!BK244</f>
      </c>
      <c r="BL244" s="34">
        <f>=+Jan!BL244+Feb!BL244+Mar!BL244+Apr!BL244+May!BL244</f>
      </c>
      <c r="BM244" s="34">
        <f>=+Jan!BM244+Feb!BM244+Mar!BM244+Apr!BM244+May!BM244</f>
      </c>
      <c r="BN244" s="34">
        <f>=+Jan!BN244+Feb!BN244+Mar!BN244+Apr!BN244+May!BN244</f>
      </c>
      <c r="BO244" s="34">
        <f>=+Jan!BO244+Feb!BO244+Mar!BO244+Apr!BO244+May!BO244</f>
      </c>
      <c r="BP244" s="34">
        <f>=+Jan!BP244+Feb!BP244+Mar!BP244+Apr!BP244+May!BP244</f>
      </c>
      <c r="BQ244" s="34">
        <f>=+Jan!BQ244+Feb!BQ244+Mar!BQ244+Apr!BQ244+May!BQ244</f>
      </c>
      <c r="BR244" s="34">
        <f>=+Jan!BR244+Feb!BR244+Mar!BR244+Apr!BR244+May!BR244</f>
      </c>
      <c r="BS244" s="34">
        <f>=+Jan!BS244+Feb!BS244+Mar!BS244+Apr!BS244+May!BS244</f>
      </c>
      <c r="BT244" s="34">
        <f>=+Jan!BT244+Feb!BT244+Mar!BT244+Apr!BT244+May!BT244</f>
      </c>
      <c r="BU244" s="34">
        <f>=+Jan!BU244+Feb!BU244+Mar!BU244+Apr!BU244+May!BU244</f>
      </c>
      <c r="BV244" s="34">
        <f>=+Jan!BV244+Feb!BV244+Mar!BV244+Apr!BV244+May!BV244</f>
      </c>
      <c r="BW244" s="34">
        <f>=+Jan!BW244+Feb!BW244+Mar!BW244+Apr!BW244+May!BW244</f>
      </c>
      <c r="BX244" s="34">
        <f>=+Jan!BX244+Feb!BX244+Mar!BX244+Apr!BX244+May!BX244</f>
      </c>
      <c r="BY244" s="34">
        <f>=+Jan!BY244+Feb!BY244+Mar!BY244+Apr!BY244+May!BY244</f>
      </c>
      <c r="BZ244" s="34">
        <f>=+Jan!BZ244+Feb!BZ244+Mar!BZ244+Apr!BZ244+May!BZ244</f>
      </c>
      <c r="CA244" s="34">
        <f>=+Jan!CA244+Feb!CA244+Mar!CA244+Apr!CA244+May!CA244</f>
      </c>
      <c r="CB244" s="34">
        <f>=+Jan!CB244+Feb!CB244+Mar!CB244+Apr!CB244+May!CB244</f>
      </c>
      <c r="CC244" s="34">
        <f>=+Jan!CC244+Feb!CC244+Mar!CC244+Apr!CC244+May!CC244</f>
      </c>
      <c r="CD244" s="34">
        <f>=+Jan!CD244+Feb!CD244+Mar!CD244+Apr!CD244+May!CD244</f>
      </c>
      <c r="CE244" s="34">
        <f>=+Jan!CE244+Feb!CE244+Mar!CE244+Apr!CE244+May!CE244</f>
      </c>
      <c r="CF244" s="34">
        <f>=+Jan!CF244+Feb!CF244+Mar!CF244+Apr!CF244+May!CF244</f>
      </c>
      <c r="CG244" s="35">
        <f>SUM(AC244:CF244)</f>
        <v>0</v>
      </c>
      <c r="CH244" s="36">
        <f>SUM(V244:AA244,AC244:CF244)</f>
        <v>0</v>
      </c>
      <c r="CI244" s="36">
        <f>SUM(CP244:CR244)</f>
        <v>0</v>
      </c>
      <c r="CJ244" s="34">
        <f>=+Jan!CJ244+Feb!CJ244+Mar!CJ244+Apr!CJ244+May!CJ244</f>
      </c>
      <c r="CK244" s="34">
        <f>=+Jan!CK244+Feb!CK244+Mar!CK244+Apr!CK244+May!CK244</f>
      </c>
      <c r="CL244" s="34">
        <f>=+Jan!CL244+Feb!CL244+Mar!CL244+Apr!CL244+May!CL244</f>
      </c>
      <c r="CM244" s="37" t="e">
        <f>IF(CJ244="","",C244-CJ244)</f>
        <v>#VALUE!</v>
      </c>
      <c r="CN244" s="38" t="e">
        <f>IF(CJ244=0,"",IF(CM244&lt;0,-ABS(CM244/CJ244),ABS(CM244/CJ244)))</f>
        <v>#VALUE!</v>
      </c>
      <c r="CP244" s="34">
        <f>=+Jan!CP244+Feb!CP244+Mar!CP244+Apr!CP244+May!CP244</f>
      </c>
      <c r="CQ244" s="34">
        <f>=+Jan!CQ244+Feb!CQ244+Mar!CQ244+Apr!CQ244+May!CQ244</f>
      </c>
      <c r="CR244" s="34">
        <f>=+Jan!CR244+Feb!CR244+Mar!CR244+Apr!CR244+May!CR244</f>
      </c>
      <c r="CT244" s="3" t="e">
        <f>D244+E244+O244+S244+T244</f>
        <v>#VALUE!</v>
      </c>
      <c r="CV244" s="36">
        <f>SUM(D244,E244,O244,R244,S244,T244,U244,CH244)</f>
        <v>0</v>
      </c>
      <c r="CX244" s="34">
        <f>=+Jan!CX244+Feb!CX244+Mar!CX244+Apr!CX244+May!CX244</f>
      </c>
      <c r="CY244" s="34">
        <f>=+Jan!CY244+Feb!CY244+Mar!CY244+Apr!CY244+May!CY244</f>
      </c>
      <c r="CZ244" s="34">
        <f>=+Jan!CZ244+Feb!CZ244+Mar!CZ244+Apr!CZ244+May!CZ244</f>
      </c>
      <c r="DA244" s="34">
        <f>=+Jan!DA244+Feb!DA244+Mar!DA244+Apr!DA244+May!DA244</f>
      </c>
      <c r="DB244" s="34">
        <f>=+Jan!DB244+Feb!DB244+Mar!DB244+Apr!DB244+May!DB244</f>
      </c>
      <c r="DC244" s="36">
        <f>SUM(CX244:DB244)</f>
        <v>0</v>
      </c>
      <c r="DE244" s="34">
        <f>=+Jan!DE244+Feb!DE244+Mar!DE244+Apr!DE244+May!DE244</f>
      </c>
      <c r="DF244" s="34">
        <f>=+Jan!DF244+Feb!DF244+Mar!DF244+Apr!DF244+May!DF244</f>
      </c>
      <c r="DG244" s="68">
        <f>SUM(DE244:DF244)</f>
        <v>0</v>
      </c>
      <c r="DI244" s="34">
        <f>=+Jan!DI244+Feb!DI244+Mar!DI244+Apr!DI244+May!DI244</f>
      </c>
      <c r="DJ244" s="36">
        <f>SUM(DK244:DN244)</f>
        <v>0</v>
      </c>
      <c r="DK244" s="34">
        <f>=+Jan!DK244+Feb!DK244+Mar!DK244+Apr!DK244+May!DK244</f>
      </c>
      <c r="DL244" s="34">
        <f>=+Jan!DL244+Feb!DL244+Mar!DL244+Apr!DL244+May!DL244</f>
      </c>
      <c r="DM244" s="34">
        <f>=+Jan!DM244+Feb!DM244+Mar!DM244+Apr!DM244+May!DM244</f>
      </c>
      <c r="DN244" s="34">
        <f>=+Jan!DN244+Feb!DN244+Mar!DN244+Apr!DN244+May!DN244</f>
      </c>
      <c r="DV244" s="25"/>
      <c r="DW244" s="25"/>
    </row>
    <row r="245" ht="20.1" customHeight="1" spans="1:127" x14ac:dyDescent="0.25" outlineLevel="1" collapsed="1">
      <c r="A245" s="32">
        <f t="shared" ref="A245:A248" si="366">+A244+1</f>
        <v>30</v>
      </c>
      <c r="B245" s="19" t="s">
        <v>290</v>
      </c>
      <c r="C245" s="33" t="e">
        <f>+CV245+DJ245+CI245+DI245</f>
        <v>#VALUE!</v>
      </c>
      <c r="D245" s="33">
        <f t="shared" si="364"/>
        <v>0</v>
      </c>
      <c r="E245" s="33">
        <f t="shared" si="365"/>
        <v>0</v>
      </c>
      <c r="F245" s="34">
        <f>=+Jan!F245+Feb!F245+Mar!F245+Apr!F245+May!F245</f>
      </c>
      <c r="G245" s="34">
        <f>=+Jan!G245+Feb!G245+Mar!G245+Apr!G245+May!G245</f>
      </c>
      <c r="H245" s="34">
        <f>=+Jan!H245+Feb!H245+Mar!H245+Apr!H245+May!H245</f>
      </c>
      <c r="I245" s="34">
        <f>=+Jan!I245+Feb!I245+Mar!I245+Apr!I245+May!I245</f>
      </c>
      <c r="J245" s="34">
        <f>=+Jan!J245+Feb!J245+Mar!J245+Apr!J245+May!J245</f>
      </c>
      <c r="K245" s="34">
        <f>=+Jan!K245+Feb!K245+Mar!K245+Apr!K245+May!K245</f>
      </c>
      <c r="L245" s="35">
        <f>SUM(F245:K245)</f>
        <v>0</v>
      </c>
      <c r="M245" s="34">
        <f>=+Jan!M245+Feb!M245+Mar!M245+Apr!M245+May!M245</f>
      </c>
      <c r="N245" s="34">
        <f>=+Jan!N245+Feb!N245+Mar!N245+Apr!N245+May!N245</f>
      </c>
      <c r="O245" s="35">
        <f>SUM(F245:K245,M245:N245)</f>
        <v>0</v>
      </c>
      <c r="P245" s="34">
        <f>=+Jan!P245+Feb!P245+Mar!P245+Apr!P245+May!P245</f>
      </c>
      <c r="Q245" s="34">
        <f>=+Jan!Q245+Feb!Q245+Mar!Q245+Apr!Q245+May!Q245</f>
      </c>
      <c r="R245" s="35">
        <f>SUM(P245:Q245)</f>
        <v>0</v>
      </c>
      <c r="S245" s="34">
        <f>=+Jan!S245+Feb!S245+Mar!S245+Apr!S245+May!S245</f>
      </c>
      <c r="T245" s="34">
        <f>=+Jan!T245+Feb!T245+Mar!T245+Apr!T245+May!T245</f>
      </c>
      <c r="U245" s="34">
        <f>=+Jan!U245+Feb!U245+Mar!U245+Apr!U245+May!U245</f>
      </c>
      <c r="V245" s="34">
        <f>=+Jan!V245+Feb!V245+Mar!V245+Apr!V245+May!V245</f>
      </c>
      <c r="W245" s="34">
        <f>=+Jan!W245+Feb!W245+Mar!W245+Apr!W245+May!W245</f>
      </c>
      <c r="X245" s="34">
        <f>=+Jan!X245+Feb!X245+Mar!X245+Apr!X245+May!X245</f>
      </c>
      <c r="Y245" s="34">
        <f>=+Jan!Y245+Feb!Y245+Mar!Y245+Apr!Y245+May!Y245</f>
      </c>
      <c r="Z245" s="34">
        <f>=+Jan!Z245+Feb!Z245+Mar!Z245+Apr!Z245+May!Z245</f>
      </c>
      <c r="AA245" s="34">
        <f>=+Jan!AA245+Feb!AA245+Mar!AA245+Apr!AA245+May!AA245</f>
      </c>
      <c r="AB245" s="35">
        <f>SUM(V245:AA245)</f>
        <v>0</v>
      </c>
      <c r="AC245" s="34">
        <f>=+Jan!AC245+Feb!AC245+Mar!AC245+Apr!AC245+May!AC245</f>
      </c>
      <c r="AD245" s="34">
        <f>=+Jan!AD245+Feb!AD245+Mar!AD245+Apr!AD245+May!AD245</f>
      </c>
      <c r="AE245" s="34">
        <f>=+Jan!AE245+Feb!AE245+Mar!AE245+Apr!AE245+May!AE245</f>
      </c>
      <c r="AF245" s="34">
        <f>=+Jan!AF245+Feb!AF245+Mar!AF245+Apr!AF245+May!AF245</f>
      </c>
      <c r="AG245" s="34">
        <f>=+Jan!AG245+Feb!AG245+Mar!AG245+Apr!AG245+May!AG245</f>
      </c>
      <c r="AH245" s="34">
        <f>=+Jan!AH245+Feb!AH245+Mar!AH245+Apr!AH245+May!AH245</f>
      </c>
      <c r="AI245" s="34">
        <f>=+Jan!AI245+Feb!AI245+Mar!AI245+Apr!AI245+May!AI245</f>
      </c>
      <c r="AJ245" s="34">
        <f>=+Jan!AJ245+Feb!AJ245+Mar!AJ245+Apr!AJ245+May!AJ245</f>
      </c>
      <c r="AK245" s="34">
        <f>=+Jan!AK245+Feb!AK245+Mar!AK245+Apr!AK245+May!AK245</f>
      </c>
      <c r="AL245" s="34">
        <f>=+Jan!AL245+Feb!AL245+Mar!AL245+Apr!AL245+May!AL245</f>
      </c>
      <c r="AM245" s="34">
        <f>=+Jan!AM245+Feb!AM245+Mar!AM245+Apr!AM245+May!AM245</f>
      </c>
      <c r="AN245" s="34">
        <f>=+Jan!AN245+Feb!AN245+Mar!AN245+Apr!AN245+May!AN245</f>
      </c>
      <c r="AO245" s="34">
        <f>=+Jan!AO245+Feb!AO245+Mar!AO245+Apr!AO245+May!AO245</f>
      </c>
      <c r="AP245" s="34">
        <f>=+Jan!AP245+Feb!AP245+Mar!AP245+Apr!AP245+May!AP245</f>
      </c>
      <c r="AQ245" s="34">
        <f>=+Jan!AQ245+Feb!AQ245+Mar!AQ245+Apr!AQ245+May!AQ245</f>
      </c>
      <c r="AR245" s="34">
        <f>=+Jan!AR245+Feb!AR245+Mar!AR245+Apr!AR245+May!AR245</f>
      </c>
      <c r="AS245" s="34">
        <f>=+Jan!AS245+Feb!AS245+Mar!AS245+Apr!AS245+May!AS245</f>
      </c>
      <c r="AT245" s="34">
        <f>=+Jan!AT245+Feb!AT245+Mar!AT245+Apr!AT245+May!AT245</f>
      </c>
      <c r="AU245" s="34">
        <f>=+Jan!AU245+Feb!AU245+Mar!AU245+Apr!AU245+May!AU245</f>
      </c>
      <c r="AV245" s="34">
        <f>=+Jan!AV245+Feb!AV245+Mar!AV245+Apr!AV245+May!AV245</f>
      </c>
      <c r="AW245" s="34">
        <f>=+Jan!AW245+Feb!AW245+Mar!AW245+Apr!AW245+May!AW245</f>
      </c>
      <c r="AX245" s="34">
        <f>=+Jan!AX245+Feb!AX245+Mar!AX245+Apr!AX245+May!AX245</f>
      </c>
      <c r="AY245" s="34">
        <f>=+Jan!AY245+Feb!AY245+Mar!AY245+Apr!AY245+May!AY245</f>
      </c>
      <c r="AZ245" s="34">
        <f>=+Jan!AZ245+Feb!AZ245+Mar!AZ245+Apr!AZ245+May!AZ245</f>
      </c>
      <c r="BA245" s="34">
        <f>=+Jan!BA245+Feb!BA245+Mar!BA245+Apr!BA245+May!BA245</f>
      </c>
      <c r="BB245" s="34">
        <f>=+Jan!BB245+Feb!BB245+Mar!BB245+Apr!BB245+May!BB245</f>
      </c>
      <c r="BC245" s="34">
        <f>=+Jan!BC245+Feb!BC245+Mar!BC245+Apr!BC245+May!BC245</f>
      </c>
      <c r="BD245" s="34">
        <f>=+Jan!BD245+Feb!BD245+Mar!BD245+Apr!BD245+May!BD245</f>
      </c>
      <c r="BE245" s="34">
        <f>=+Jan!BE245+Feb!BE245+Mar!BE245+Apr!BE245+May!BE245</f>
      </c>
      <c r="BF245" s="34">
        <f>=+Jan!BF245+Feb!BF245+Mar!BF245+Apr!BF245+May!BF245</f>
      </c>
      <c r="BG245" s="34">
        <f>=+Jan!BG245+Feb!BG245+Mar!BG245+Apr!BG245+May!BG245</f>
      </c>
      <c r="BH245" s="34">
        <f>=+Jan!BH245+Feb!BH245+Mar!BH245+Apr!BH245+May!BH245</f>
      </c>
      <c r="BI245" s="34">
        <f>=+Jan!BI245+Feb!BI245+Mar!BI245+Apr!BI245+May!BI245</f>
      </c>
      <c r="BJ245" s="34">
        <f>=+Jan!BJ245+Feb!BJ245+Mar!BJ245+Apr!BJ245+May!BJ245</f>
      </c>
      <c r="BK245" s="34">
        <f>=+Jan!BK245+Feb!BK245+Mar!BK245+Apr!BK245+May!BK245</f>
      </c>
      <c r="BL245" s="34">
        <f>=+Jan!BL245+Feb!BL245+Mar!BL245+Apr!BL245+May!BL245</f>
      </c>
      <c r="BM245" s="34">
        <f>=+Jan!BM245+Feb!BM245+Mar!BM245+Apr!BM245+May!BM245</f>
      </c>
      <c r="BN245" s="34">
        <f>=+Jan!BN245+Feb!BN245+Mar!BN245+Apr!BN245+May!BN245</f>
      </c>
      <c r="BO245" s="34">
        <f>=+Jan!BO245+Feb!BO245+Mar!BO245+Apr!BO245+May!BO245</f>
      </c>
      <c r="BP245" s="34">
        <f>=+Jan!BP245+Feb!BP245+Mar!BP245+Apr!BP245+May!BP245</f>
      </c>
      <c r="BQ245" s="34">
        <f>=+Jan!BQ245+Feb!BQ245+Mar!BQ245+Apr!BQ245+May!BQ245</f>
      </c>
      <c r="BR245" s="34">
        <f>=+Jan!BR245+Feb!BR245+Mar!BR245+Apr!BR245+May!BR245</f>
      </c>
      <c r="BS245" s="34">
        <f>=+Jan!BS245+Feb!BS245+Mar!BS245+Apr!BS245+May!BS245</f>
      </c>
      <c r="BT245" s="34">
        <f>=+Jan!BT245+Feb!BT245+Mar!BT245+Apr!BT245+May!BT245</f>
      </c>
      <c r="BU245" s="34">
        <f>=+Jan!BU245+Feb!BU245+Mar!BU245+Apr!BU245+May!BU245</f>
      </c>
      <c r="BV245" s="34">
        <f>=+Jan!BV245+Feb!BV245+Mar!BV245+Apr!BV245+May!BV245</f>
      </c>
      <c r="BW245" s="34">
        <f>=+Jan!BW245+Feb!BW245+Mar!BW245+Apr!BW245+May!BW245</f>
      </c>
      <c r="BX245" s="34">
        <f>=+Jan!BX245+Feb!BX245+Mar!BX245+Apr!BX245+May!BX245</f>
      </c>
      <c r="BY245" s="34">
        <f>=+Jan!BY245+Feb!BY245+Mar!BY245+Apr!BY245+May!BY245</f>
      </c>
      <c r="BZ245" s="34">
        <f>=+Jan!BZ245+Feb!BZ245+Mar!BZ245+Apr!BZ245+May!BZ245</f>
      </c>
      <c r="CA245" s="34">
        <f>=+Jan!CA245+Feb!CA245+Mar!CA245+Apr!CA245+May!CA245</f>
      </c>
      <c r="CB245" s="34">
        <f>=+Jan!CB245+Feb!CB245+Mar!CB245+Apr!CB245+May!CB245</f>
      </c>
      <c r="CC245" s="34">
        <f>=+Jan!CC245+Feb!CC245+Mar!CC245+Apr!CC245+May!CC245</f>
      </c>
      <c r="CD245" s="34">
        <f>=+Jan!CD245+Feb!CD245+Mar!CD245+Apr!CD245+May!CD245</f>
      </c>
      <c r="CE245" s="34">
        <f>=+Jan!CE245+Feb!CE245+Mar!CE245+Apr!CE245+May!CE245</f>
      </c>
      <c r="CF245" s="34">
        <f>=+Jan!CF245+Feb!CF245+Mar!CF245+Apr!CF245+May!CF245</f>
      </c>
      <c r="CG245" s="35">
        <f>SUM(AC245:CF245)</f>
        <v>0</v>
      </c>
      <c r="CH245" s="36">
        <f>SUM(V245:AA245,AC245:CF245)</f>
        <v>0</v>
      </c>
      <c r="CI245" s="36">
        <f>SUM(CP245:CR245)</f>
        <v>0</v>
      </c>
      <c r="CJ245" s="34">
        <f>=+Jan!CJ245+Feb!CJ245+Mar!CJ245+Apr!CJ245+May!CJ245</f>
      </c>
      <c r="CK245" s="34">
        <f>=+Jan!CK245+Feb!CK245+Mar!CK245+Apr!CK245+May!CK245</f>
      </c>
      <c r="CL245" s="34">
        <f>=+Jan!CL245+Feb!CL245+Mar!CL245+Apr!CL245+May!CL245</f>
      </c>
      <c r="CM245" s="37" t="e">
        <f>IF(CJ245="","",C245-CJ245)</f>
        <v>#VALUE!</v>
      </c>
      <c r="CN245" s="38" t="e">
        <f>IF(CJ245=0,"",IF(CM245&lt;0,-ABS(CM245/CJ245),ABS(CM245/CJ245)))</f>
        <v>#VALUE!</v>
      </c>
      <c r="CP245" s="34">
        <f>=+Jan!CP245+Feb!CP245+Mar!CP245+Apr!CP245+May!CP245</f>
      </c>
      <c r="CQ245" s="34">
        <f>=+Jan!CQ245+Feb!CQ245+Mar!CQ245+Apr!CQ245+May!CQ245</f>
      </c>
      <c r="CR245" s="34">
        <f>=+Jan!CR245+Feb!CR245+Mar!CR245+Apr!CR245+May!CR245</f>
      </c>
      <c r="CT245" s="3" t="e">
        <f>D245+E245+O245+S245+T245</f>
        <v>#VALUE!</v>
      </c>
      <c r="CV245" s="36">
        <f>SUM(D245,E245,O245,R245,S245,T245,U245,CH245)</f>
        <v>0</v>
      </c>
      <c r="CX245" s="34">
        <f>=+Jan!CX245+Feb!CX245+Mar!CX245+Apr!CX245+May!CX245</f>
      </c>
      <c r="CY245" s="34">
        <f>=+Jan!CY245+Feb!CY245+Mar!CY245+Apr!CY245+May!CY245</f>
      </c>
      <c r="CZ245" s="34">
        <f>=+Jan!CZ245+Feb!CZ245+Mar!CZ245+Apr!CZ245+May!CZ245</f>
      </c>
      <c r="DA245" s="34">
        <f>=+Jan!DA245+Feb!DA245+Mar!DA245+Apr!DA245+May!DA245</f>
      </c>
      <c r="DB245" s="34">
        <f>=+Jan!DB245+Feb!DB245+Mar!DB245+Apr!DB245+May!DB245</f>
      </c>
      <c r="DC245" s="36">
        <f>SUM(CX245:DB245)</f>
        <v>0</v>
      </c>
      <c r="DE245" s="34">
        <f>=+Jan!DE245+Feb!DE245+Mar!DE245+Apr!DE245+May!DE245</f>
      </c>
      <c r="DF245" s="34">
        <f>=+Jan!DF245+Feb!DF245+Mar!DF245+Apr!DF245+May!DF245</f>
      </c>
      <c r="DG245" s="36">
        <f>SUM(DE245:DF245)</f>
        <v>0</v>
      </c>
      <c r="DI245" s="34">
        <f>=+Jan!DI245+Feb!DI245+Mar!DI245+Apr!DI245+May!DI245</f>
      </c>
      <c r="DJ245" s="36">
        <f>SUM(DK245:DN245)</f>
        <v>0</v>
      </c>
      <c r="DK245" s="34">
        <f>=+Jan!DK245+Feb!DK245+Mar!DK245+Apr!DK245+May!DK245</f>
      </c>
      <c r="DL245" s="34">
        <f>=+Jan!DL245+Feb!DL245+Mar!DL245+Apr!DL245+May!DL245</f>
      </c>
      <c r="DM245" s="34">
        <f>=+Jan!DM245+Feb!DM245+Mar!DM245+Apr!DM245+May!DM245</f>
      </c>
      <c r="DN245" s="34">
        <f>=+Jan!DN245+Feb!DN245+Mar!DN245+Apr!DN245+May!DN245</f>
      </c>
      <c r="DV245" s="25"/>
      <c r="DW245" s="25"/>
    </row>
    <row r="246" ht="20.1" customHeight="1" spans="1:127" x14ac:dyDescent="0.25" outlineLevel="1" collapsed="1">
      <c r="A246" s="32">
        <f t="shared" si="366"/>
        <v>31</v>
      </c>
      <c r="B246" s="19" t="s">
        <v>291</v>
      </c>
      <c r="C246" s="33" t="e">
        <f>+CV246+DJ246+CI246+DI246</f>
        <v>#VALUE!</v>
      </c>
      <c r="D246" s="33">
        <f t="shared" si="364"/>
        <v>0</v>
      </c>
      <c r="E246" s="33">
        <f t="shared" si="365"/>
        <v>0</v>
      </c>
      <c r="F246" s="34">
        <f>=+Jan!F246+Feb!F246+Mar!F246+Apr!F246+May!F246</f>
      </c>
      <c r="G246" s="34">
        <f>=+Jan!G246+Feb!G246+Mar!G246+Apr!G246+May!G246</f>
      </c>
      <c r="H246" s="34">
        <f>=+Jan!H246+Feb!H246+Mar!H246+Apr!H246+May!H246</f>
      </c>
      <c r="I246" s="34">
        <f>=+Jan!I246+Feb!I246+Mar!I246+Apr!I246+May!I246</f>
      </c>
      <c r="J246" s="34">
        <f>=+Jan!J246+Feb!J246+Mar!J246+Apr!J246+May!J246</f>
      </c>
      <c r="K246" s="34">
        <f>=+Jan!K246+Feb!K246+Mar!K246+Apr!K246+May!K246</f>
      </c>
      <c r="L246" s="35">
        <f>SUM(F246:K246)</f>
        <v>0</v>
      </c>
      <c r="M246" s="34">
        <f>=+Jan!M246+Feb!M246+Mar!M246+Apr!M246+May!M246</f>
      </c>
      <c r="N246" s="34">
        <f>=+Jan!N246+Feb!N246+Mar!N246+Apr!N246+May!N246</f>
      </c>
      <c r="O246" s="35">
        <f>SUM(F246:K246,M246:N246)</f>
        <v>0</v>
      </c>
      <c r="P246" s="34">
        <f>=+Jan!P246+Feb!P246+Mar!P246+Apr!P246+May!P246</f>
      </c>
      <c r="Q246" s="34">
        <f>=+Jan!Q246+Feb!Q246+Mar!Q246+Apr!Q246+May!Q246</f>
      </c>
      <c r="R246" s="35">
        <f>SUM(P246:Q246)</f>
        <v>0</v>
      </c>
      <c r="S246" s="34">
        <f>=+Jan!S246+Feb!S246+Mar!S246+Apr!S246+May!S246</f>
      </c>
      <c r="T246" s="34">
        <f>=+Jan!T246+Feb!T246+Mar!T246+Apr!T246+May!T246</f>
      </c>
      <c r="U246" s="34">
        <f>=+Jan!U246+Feb!U246+Mar!U246+Apr!U246+May!U246</f>
      </c>
      <c r="V246" s="34">
        <f>=+Jan!V246+Feb!V246+Mar!V246+Apr!V246+May!V246</f>
      </c>
      <c r="W246" s="34">
        <f>=+Jan!W246+Feb!W246+Mar!W246+Apr!W246+May!W246</f>
      </c>
      <c r="X246" s="34">
        <f>=+Jan!X246+Feb!X246+Mar!X246+Apr!X246+May!X246</f>
      </c>
      <c r="Y246" s="34">
        <f>=+Jan!Y246+Feb!Y246+Mar!Y246+Apr!Y246+May!Y246</f>
      </c>
      <c r="Z246" s="34">
        <f>=+Jan!Z246+Feb!Z246+Mar!Z246+Apr!Z246+May!Z246</f>
      </c>
      <c r="AA246" s="34">
        <f>=+Jan!AA246+Feb!AA246+Mar!AA246+Apr!AA246+May!AA246</f>
      </c>
      <c r="AB246" s="35">
        <f>SUM(V246:AA246)</f>
        <v>0</v>
      </c>
      <c r="AC246" s="34">
        <f>=+Jan!AC246+Feb!AC246+Mar!AC246+Apr!AC246+May!AC246</f>
      </c>
      <c r="AD246" s="34">
        <f>=+Jan!AD246+Feb!AD246+Mar!AD246+Apr!AD246+May!AD246</f>
      </c>
      <c r="AE246" s="34">
        <f>=+Jan!AE246+Feb!AE246+Mar!AE246+Apr!AE246+May!AE246</f>
      </c>
      <c r="AF246" s="34">
        <f>=+Jan!AF246+Feb!AF246+Mar!AF246+Apr!AF246+May!AF246</f>
      </c>
      <c r="AG246" s="34">
        <f>=+Jan!AG246+Feb!AG246+Mar!AG246+Apr!AG246+May!AG246</f>
      </c>
      <c r="AH246" s="34">
        <f>=+Jan!AH246+Feb!AH246+Mar!AH246+Apr!AH246+May!AH246</f>
      </c>
      <c r="AI246" s="34">
        <f>=+Jan!AI246+Feb!AI246+Mar!AI246+Apr!AI246+May!AI246</f>
      </c>
      <c r="AJ246" s="34">
        <f>=+Jan!AJ246+Feb!AJ246+Mar!AJ246+Apr!AJ246+May!AJ246</f>
      </c>
      <c r="AK246" s="34">
        <f>=+Jan!AK246+Feb!AK246+Mar!AK246+Apr!AK246+May!AK246</f>
      </c>
      <c r="AL246" s="34">
        <f>=+Jan!AL246+Feb!AL246+Mar!AL246+Apr!AL246+May!AL246</f>
      </c>
      <c r="AM246" s="34">
        <f>=+Jan!AM246+Feb!AM246+Mar!AM246+Apr!AM246+May!AM246</f>
      </c>
      <c r="AN246" s="34">
        <f>=+Jan!AN246+Feb!AN246+Mar!AN246+Apr!AN246+May!AN246</f>
      </c>
      <c r="AO246" s="34">
        <f>=+Jan!AO246+Feb!AO246+Mar!AO246+Apr!AO246+May!AO246</f>
      </c>
      <c r="AP246" s="34">
        <f>=+Jan!AP246+Feb!AP246+Mar!AP246+Apr!AP246+May!AP246</f>
      </c>
      <c r="AQ246" s="34">
        <f>=+Jan!AQ246+Feb!AQ246+Mar!AQ246+Apr!AQ246+May!AQ246</f>
      </c>
      <c r="AR246" s="34">
        <f>=+Jan!AR246+Feb!AR246+Mar!AR246+Apr!AR246+May!AR246</f>
      </c>
      <c r="AS246" s="34">
        <f>=+Jan!AS246+Feb!AS246+Mar!AS246+Apr!AS246+May!AS246</f>
      </c>
      <c r="AT246" s="34">
        <f>=+Jan!AT246+Feb!AT246+Mar!AT246+Apr!AT246+May!AT246</f>
      </c>
      <c r="AU246" s="34">
        <f>=+Jan!AU246+Feb!AU246+Mar!AU246+Apr!AU246+May!AU246</f>
      </c>
      <c r="AV246" s="34">
        <f>=+Jan!AV246+Feb!AV246+Mar!AV246+Apr!AV246+May!AV246</f>
      </c>
      <c r="AW246" s="34">
        <f>=+Jan!AW246+Feb!AW246+Mar!AW246+Apr!AW246+May!AW246</f>
      </c>
      <c r="AX246" s="34">
        <f>=+Jan!AX246+Feb!AX246+Mar!AX246+Apr!AX246+May!AX246</f>
      </c>
      <c r="AY246" s="34">
        <f>=+Jan!AY246+Feb!AY246+Mar!AY246+Apr!AY246+May!AY246</f>
      </c>
      <c r="AZ246" s="34">
        <f>=+Jan!AZ246+Feb!AZ246+Mar!AZ246+Apr!AZ246+May!AZ246</f>
      </c>
      <c r="BA246" s="34">
        <f>=+Jan!BA246+Feb!BA246+Mar!BA246+Apr!BA246+May!BA246</f>
      </c>
      <c r="BB246" s="34">
        <f>=+Jan!BB246+Feb!BB246+Mar!BB246+Apr!BB246+May!BB246</f>
      </c>
      <c r="BC246" s="34">
        <f>=+Jan!BC246+Feb!BC246+Mar!BC246+Apr!BC246+May!BC246</f>
      </c>
      <c r="BD246" s="34">
        <f>=+Jan!BD246+Feb!BD246+Mar!BD246+Apr!BD246+May!BD246</f>
      </c>
      <c r="BE246" s="34">
        <f>=+Jan!BE246+Feb!BE246+Mar!BE246+Apr!BE246+May!BE246</f>
      </c>
      <c r="BF246" s="34">
        <f>=+Jan!BF246+Feb!BF246+Mar!BF246+Apr!BF246+May!BF246</f>
      </c>
      <c r="BG246" s="34">
        <f>=+Jan!BG246+Feb!BG246+Mar!BG246+Apr!BG246+May!BG246</f>
      </c>
      <c r="BH246" s="34">
        <f>=+Jan!BH246+Feb!BH246+Mar!BH246+Apr!BH246+May!BH246</f>
      </c>
      <c r="BI246" s="34">
        <f>=+Jan!BI246+Feb!BI246+Mar!BI246+Apr!BI246+May!BI246</f>
      </c>
      <c r="BJ246" s="34">
        <f>=+Jan!BJ246+Feb!BJ246+Mar!BJ246+Apr!BJ246+May!BJ246</f>
      </c>
      <c r="BK246" s="34">
        <f>=+Jan!BK246+Feb!BK246+Mar!BK246+Apr!BK246+May!BK246</f>
      </c>
      <c r="BL246" s="34">
        <f>=+Jan!BL246+Feb!BL246+Mar!BL246+Apr!BL246+May!BL246</f>
      </c>
      <c r="BM246" s="34">
        <f>=+Jan!BM246+Feb!BM246+Mar!BM246+Apr!BM246+May!BM246</f>
      </c>
      <c r="BN246" s="34">
        <f>=+Jan!BN246+Feb!BN246+Mar!BN246+Apr!BN246+May!BN246</f>
      </c>
      <c r="BO246" s="34">
        <f>=+Jan!BO246+Feb!BO246+Mar!BO246+Apr!BO246+May!BO246</f>
      </c>
      <c r="BP246" s="34">
        <f>=+Jan!BP246+Feb!BP246+Mar!BP246+Apr!BP246+May!BP246</f>
      </c>
      <c r="BQ246" s="34">
        <f>=+Jan!BQ246+Feb!BQ246+Mar!BQ246+Apr!BQ246+May!BQ246</f>
      </c>
      <c r="BR246" s="34">
        <f>=+Jan!BR246+Feb!BR246+Mar!BR246+Apr!BR246+May!BR246</f>
      </c>
      <c r="BS246" s="34">
        <f>=+Jan!BS246+Feb!BS246+Mar!BS246+Apr!BS246+May!BS246</f>
      </c>
      <c r="BT246" s="34">
        <f>=+Jan!BT246+Feb!BT246+Mar!BT246+Apr!BT246+May!BT246</f>
      </c>
      <c r="BU246" s="34">
        <f>=+Jan!BU246+Feb!BU246+Mar!BU246+Apr!BU246+May!BU246</f>
      </c>
      <c r="BV246" s="34">
        <f>=+Jan!BV246+Feb!BV246+Mar!BV246+Apr!BV246+May!BV246</f>
      </c>
      <c r="BW246" s="34">
        <f>=+Jan!BW246+Feb!BW246+Mar!BW246+Apr!BW246+May!BW246</f>
      </c>
      <c r="BX246" s="34">
        <f>=+Jan!BX246+Feb!BX246+Mar!BX246+Apr!BX246+May!BX246</f>
      </c>
      <c r="BY246" s="34">
        <f>=+Jan!BY246+Feb!BY246+Mar!BY246+Apr!BY246+May!BY246</f>
      </c>
      <c r="BZ246" s="34">
        <f>=+Jan!BZ246+Feb!BZ246+Mar!BZ246+Apr!BZ246+May!BZ246</f>
      </c>
      <c r="CA246" s="34">
        <f>=+Jan!CA246+Feb!CA246+Mar!CA246+Apr!CA246+May!CA246</f>
      </c>
      <c r="CB246" s="34">
        <f>=+Jan!CB246+Feb!CB246+Mar!CB246+Apr!CB246+May!CB246</f>
      </c>
      <c r="CC246" s="34">
        <f>=+Jan!CC246+Feb!CC246+Mar!CC246+Apr!CC246+May!CC246</f>
      </c>
      <c r="CD246" s="34">
        <f>=+Jan!CD246+Feb!CD246+Mar!CD246+Apr!CD246+May!CD246</f>
      </c>
      <c r="CE246" s="34">
        <f>=+Jan!CE246+Feb!CE246+Mar!CE246+Apr!CE246+May!CE246</f>
      </c>
      <c r="CF246" s="34">
        <f>=+Jan!CF246+Feb!CF246+Mar!CF246+Apr!CF246+May!CF246</f>
      </c>
      <c r="CG246" s="67">
        <f>SUM(AC246:CF246)</f>
        <v>0</v>
      </c>
      <c r="CH246" s="36">
        <f>SUM(V246:AA246,AC246:CF246)</f>
        <v>0</v>
      </c>
      <c r="CI246" s="36">
        <f>SUM(CP246:CR246)</f>
        <v>0</v>
      </c>
      <c r="CJ246" s="34">
        <f>=+Jan!CJ246+Feb!CJ246+Mar!CJ246+Apr!CJ246+May!CJ246</f>
      </c>
      <c r="CK246" s="34">
        <f>=+Jan!CK246+Feb!CK246+Mar!CK246+Apr!CK246+May!CK246</f>
      </c>
      <c r="CL246" s="34">
        <f>=+Jan!CL246+Feb!CL246+Mar!CL246+Apr!CL246+May!CL246</f>
      </c>
      <c r="CM246" s="37" t="e">
        <f>IF(CJ246="","",C246-CJ246)</f>
        <v>#VALUE!</v>
      </c>
      <c r="CN246" s="38" t="e">
        <f>IF(CJ246=0,"",IF(CM246&lt;0,-ABS(CM246/CJ246),ABS(CM246/CJ246)))</f>
        <v>#VALUE!</v>
      </c>
      <c r="CP246" s="34">
        <f>=+Jan!CP246+Feb!CP246+Mar!CP246+Apr!CP246+May!CP246</f>
      </c>
      <c r="CQ246" s="34">
        <f>=+Jan!CQ246+Feb!CQ246+Mar!CQ246+Apr!CQ246+May!CQ246</f>
      </c>
      <c r="CR246" s="34">
        <f>=+Jan!CR246+Feb!CR246+Mar!CR246+Apr!CR246+May!CR246</f>
      </c>
      <c r="CT246" s="3" t="e">
        <f>D246+E246+O246+S246+T246</f>
        <v>#VALUE!</v>
      </c>
      <c r="CV246" s="36">
        <f>SUM(D246,E246,O246,R246,S246,T246,U246,CH246)</f>
        <v>0</v>
      </c>
      <c r="CX246" s="34">
        <f>=+Jan!CX246+Feb!CX246+Mar!CX246+Apr!CX246+May!CX246</f>
      </c>
      <c r="CY246" s="34">
        <f>=+Jan!CY246+Feb!CY246+Mar!CY246+Apr!CY246+May!CY246</f>
      </c>
      <c r="CZ246" s="34">
        <f>=+Jan!CZ246+Feb!CZ246+Mar!CZ246+Apr!CZ246+May!CZ246</f>
      </c>
      <c r="DA246" s="34">
        <f>=+Jan!DA246+Feb!DA246+Mar!DA246+Apr!DA246+May!DA246</f>
      </c>
      <c r="DB246" s="34">
        <f>=+Jan!DB246+Feb!DB246+Mar!DB246+Apr!DB246+May!DB246</f>
      </c>
      <c r="DC246" s="36">
        <f>SUM(CX246:DB246)</f>
        <v>0</v>
      </c>
      <c r="DE246" s="34">
        <f>=+Jan!DE246+Feb!DE246+Mar!DE246+Apr!DE246+May!DE246</f>
      </c>
      <c r="DF246" s="34">
        <f>=+Jan!DF246+Feb!DF246+Mar!DF246+Apr!DF246+May!DF246</f>
      </c>
      <c r="DG246" s="68">
        <f>SUM(DE246:DF246)</f>
        <v>0</v>
      </c>
      <c r="DI246" s="34">
        <f>=+Jan!DI246+Feb!DI246+Mar!DI246+Apr!DI246+May!DI246</f>
      </c>
      <c r="DJ246" s="36">
        <f>SUM(DK246:DN246)</f>
        <v>0</v>
      </c>
      <c r="DK246" s="34">
        <f>=+Jan!DK246+Feb!DK246+Mar!DK246+Apr!DK246+May!DK246</f>
      </c>
      <c r="DL246" s="34">
        <f>=+Jan!DL246+Feb!DL246+Mar!DL246+Apr!DL246+May!DL246</f>
      </c>
      <c r="DM246" s="34">
        <f>=+Jan!DM246+Feb!DM246+Mar!DM246+Apr!DM246+May!DM246</f>
      </c>
      <c r="DN246" s="34">
        <f>=+Jan!DN246+Feb!DN246+Mar!DN246+Apr!DN246+May!DN246</f>
      </c>
      <c r="DV246" s="25"/>
      <c r="DW246" s="25"/>
    </row>
    <row r="247" ht="20.1" customHeight="1" spans="1:127" x14ac:dyDescent="0.25" outlineLevel="1" collapsed="1">
      <c r="A247" s="32">
        <f t="shared" si="366"/>
        <v>32</v>
      </c>
      <c r="B247" s="19" t="s">
        <v>292</v>
      </c>
      <c r="C247" s="33" t="e">
        <f>+CV247+DJ247+CI247+DI247</f>
        <v>#VALUE!</v>
      </c>
      <c r="D247" s="33">
        <f t="shared" si="364"/>
        <v>0</v>
      </c>
      <c r="E247" s="33">
        <f t="shared" si="365"/>
        <v>0</v>
      </c>
      <c r="F247" s="34">
        <f>=+Jan!F247+Feb!F247+Mar!F247+Apr!F247+May!F247</f>
      </c>
      <c r="G247" s="34">
        <f>=+Jan!G247+Feb!G247+Mar!G247+Apr!G247+May!G247</f>
      </c>
      <c r="H247" s="34">
        <f>=+Jan!H247+Feb!H247+Mar!H247+Apr!H247+May!H247</f>
      </c>
      <c r="I247" s="34">
        <f>=+Jan!I247+Feb!I247+Mar!I247+Apr!I247+May!I247</f>
      </c>
      <c r="J247" s="34">
        <f>=+Jan!J247+Feb!J247+Mar!J247+Apr!J247+May!J247</f>
      </c>
      <c r="K247" s="34">
        <f>=+Jan!K247+Feb!K247+Mar!K247+Apr!K247+May!K247</f>
      </c>
      <c r="L247" s="35">
        <f>SUM(F247:K247)</f>
        <v>0</v>
      </c>
      <c r="M247" s="34">
        <f>=+Jan!M247+Feb!M247+Mar!M247+Apr!M247+May!M247</f>
      </c>
      <c r="N247" s="34">
        <f>=+Jan!N247+Feb!N247+Mar!N247+Apr!N247+May!N247</f>
      </c>
      <c r="O247" s="35">
        <f>SUM(F247:K247,M247:N247)</f>
        <v>0</v>
      </c>
      <c r="P247" s="34">
        <f>=+Jan!P247+Feb!P247+Mar!P247+Apr!P247+May!P247</f>
      </c>
      <c r="Q247" s="34">
        <f>=+Jan!Q247+Feb!Q247+Mar!Q247+Apr!Q247+May!Q247</f>
      </c>
      <c r="R247" s="35">
        <f>SUM(P247:Q247)</f>
        <v>0</v>
      </c>
      <c r="S247" s="34">
        <f>=+Jan!S247+Feb!S247+Mar!S247+Apr!S247+May!S247</f>
      </c>
      <c r="T247" s="34">
        <f>=+Jan!T247+Feb!T247+Mar!T247+Apr!T247+May!T247</f>
      </c>
      <c r="U247" s="34">
        <f>=+Jan!U247+Feb!U247+Mar!U247+Apr!U247+May!U247</f>
      </c>
      <c r="V247" s="34">
        <f>=+Jan!V247+Feb!V247+Mar!V247+Apr!V247+May!V247</f>
      </c>
      <c r="W247" s="34">
        <f>=+Jan!W247+Feb!W247+Mar!W247+Apr!W247+May!W247</f>
      </c>
      <c r="X247" s="34">
        <f>=+Jan!X247+Feb!X247+Mar!X247+Apr!X247+May!X247</f>
      </c>
      <c r="Y247" s="34">
        <f>=+Jan!Y247+Feb!Y247+Mar!Y247+Apr!Y247+May!Y247</f>
      </c>
      <c r="Z247" s="34">
        <f>=+Jan!Z247+Feb!Z247+Mar!Z247+Apr!Z247+May!Z247</f>
      </c>
      <c r="AA247" s="34">
        <f>=+Jan!AA247+Feb!AA247+Mar!AA247+Apr!AA247+May!AA247</f>
      </c>
      <c r="AB247" s="35">
        <f>SUM(V247:AA247)</f>
        <v>0</v>
      </c>
      <c r="AC247" s="34">
        <f>=+Jan!AC247+Feb!AC247+Mar!AC247+Apr!AC247+May!AC247</f>
      </c>
      <c r="AD247" s="34">
        <f>=+Jan!AD247+Feb!AD247+Mar!AD247+Apr!AD247+May!AD247</f>
      </c>
      <c r="AE247" s="34">
        <f>=+Jan!AE247+Feb!AE247+Mar!AE247+Apr!AE247+May!AE247</f>
      </c>
      <c r="AF247" s="34">
        <f>=+Jan!AF247+Feb!AF247+Mar!AF247+Apr!AF247+May!AF247</f>
      </c>
      <c r="AG247" s="34">
        <f>=+Jan!AG247+Feb!AG247+Mar!AG247+Apr!AG247+May!AG247</f>
      </c>
      <c r="AH247" s="34">
        <f>=+Jan!AH247+Feb!AH247+Mar!AH247+Apr!AH247+May!AH247</f>
      </c>
      <c r="AI247" s="34">
        <f>=+Jan!AI247+Feb!AI247+Mar!AI247+Apr!AI247+May!AI247</f>
      </c>
      <c r="AJ247" s="34">
        <f>=+Jan!AJ247+Feb!AJ247+Mar!AJ247+Apr!AJ247+May!AJ247</f>
      </c>
      <c r="AK247" s="34">
        <f>=+Jan!AK247+Feb!AK247+Mar!AK247+Apr!AK247+May!AK247</f>
      </c>
      <c r="AL247" s="34">
        <f>=+Jan!AL247+Feb!AL247+Mar!AL247+Apr!AL247+May!AL247</f>
      </c>
      <c r="AM247" s="34">
        <f>=+Jan!AM247+Feb!AM247+Mar!AM247+Apr!AM247+May!AM247</f>
      </c>
      <c r="AN247" s="34">
        <f>=+Jan!AN247+Feb!AN247+Mar!AN247+Apr!AN247+May!AN247</f>
      </c>
      <c r="AO247" s="34">
        <f>=+Jan!AO247+Feb!AO247+Mar!AO247+Apr!AO247+May!AO247</f>
      </c>
      <c r="AP247" s="34">
        <f>=+Jan!AP247+Feb!AP247+Mar!AP247+Apr!AP247+May!AP247</f>
      </c>
      <c r="AQ247" s="34">
        <f>=+Jan!AQ247+Feb!AQ247+Mar!AQ247+Apr!AQ247+May!AQ247</f>
      </c>
      <c r="AR247" s="34">
        <f>=+Jan!AR247+Feb!AR247+Mar!AR247+Apr!AR247+May!AR247</f>
      </c>
      <c r="AS247" s="34">
        <f>=+Jan!AS247+Feb!AS247+Mar!AS247+Apr!AS247+May!AS247</f>
      </c>
      <c r="AT247" s="34">
        <f>=+Jan!AT247+Feb!AT247+Mar!AT247+Apr!AT247+May!AT247</f>
      </c>
      <c r="AU247" s="34">
        <f>=+Jan!AU247+Feb!AU247+Mar!AU247+Apr!AU247+May!AU247</f>
      </c>
      <c r="AV247" s="34">
        <f>=+Jan!AV247+Feb!AV247+Mar!AV247+Apr!AV247+May!AV247</f>
      </c>
      <c r="AW247" s="34">
        <f>=+Jan!AW247+Feb!AW247+Mar!AW247+Apr!AW247+May!AW247</f>
      </c>
      <c r="AX247" s="34">
        <f>=+Jan!AX247+Feb!AX247+Mar!AX247+Apr!AX247+May!AX247</f>
      </c>
      <c r="AY247" s="34">
        <f>=+Jan!AY247+Feb!AY247+Mar!AY247+Apr!AY247+May!AY247</f>
      </c>
      <c r="AZ247" s="34">
        <f>=+Jan!AZ247+Feb!AZ247+Mar!AZ247+Apr!AZ247+May!AZ247</f>
      </c>
      <c r="BA247" s="34">
        <f>=+Jan!BA247+Feb!BA247+Mar!BA247+Apr!BA247+May!BA247</f>
      </c>
      <c r="BB247" s="34">
        <f>=+Jan!BB247+Feb!BB247+Mar!BB247+Apr!BB247+May!BB247</f>
      </c>
      <c r="BC247" s="34">
        <f>=+Jan!BC247+Feb!BC247+Mar!BC247+Apr!BC247+May!BC247</f>
      </c>
      <c r="BD247" s="34">
        <f>=+Jan!BD247+Feb!BD247+Mar!BD247+Apr!BD247+May!BD247</f>
      </c>
      <c r="BE247" s="34">
        <f>=+Jan!BE247+Feb!BE247+Mar!BE247+Apr!BE247+May!BE247</f>
      </c>
      <c r="BF247" s="34">
        <f>=+Jan!BF247+Feb!BF247+Mar!BF247+Apr!BF247+May!BF247</f>
      </c>
      <c r="BG247" s="34">
        <f>=+Jan!BG247+Feb!BG247+Mar!BG247+Apr!BG247+May!BG247</f>
      </c>
      <c r="BH247" s="34">
        <f>=+Jan!BH247+Feb!BH247+Mar!BH247+Apr!BH247+May!BH247</f>
      </c>
      <c r="BI247" s="34">
        <f>=+Jan!BI247+Feb!BI247+Mar!BI247+Apr!BI247+May!BI247</f>
      </c>
      <c r="BJ247" s="34">
        <f>=+Jan!BJ247+Feb!BJ247+Mar!BJ247+Apr!BJ247+May!BJ247</f>
      </c>
      <c r="BK247" s="34">
        <f>=+Jan!BK247+Feb!BK247+Mar!BK247+Apr!BK247+May!BK247</f>
      </c>
      <c r="BL247" s="34">
        <f>=+Jan!BL247+Feb!BL247+Mar!BL247+Apr!BL247+May!BL247</f>
      </c>
      <c r="BM247" s="34">
        <f>=+Jan!BM247+Feb!BM247+Mar!BM247+Apr!BM247+May!BM247</f>
      </c>
      <c r="BN247" s="34">
        <f>=+Jan!BN247+Feb!BN247+Mar!BN247+Apr!BN247+May!BN247</f>
      </c>
      <c r="BO247" s="34">
        <f>=+Jan!BO247+Feb!BO247+Mar!BO247+Apr!BO247+May!BO247</f>
      </c>
      <c r="BP247" s="34">
        <f>=+Jan!BP247+Feb!BP247+Mar!BP247+Apr!BP247+May!BP247</f>
      </c>
      <c r="BQ247" s="34">
        <f>=+Jan!BQ247+Feb!BQ247+Mar!BQ247+Apr!BQ247+May!BQ247</f>
      </c>
      <c r="BR247" s="34">
        <f>=+Jan!BR247+Feb!BR247+Mar!BR247+Apr!BR247+May!BR247</f>
      </c>
      <c r="BS247" s="34">
        <f>=+Jan!BS247+Feb!BS247+Mar!BS247+Apr!BS247+May!BS247</f>
      </c>
      <c r="BT247" s="34">
        <f>=+Jan!BT247+Feb!BT247+Mar!BT247+Apr!BT247+May!BT247</f>
      </c>
      <c r="BU247" s="34">
        <f>=+Jan!BU247+Feb!BU247+Mar!BU247+Apr!BU247+May!BU247</f>
      </c>
      <c r="BV247" s="34">
        <f>=+Jan!BV247+Feb!BV247+Mar!BV247+Apr!BV247+May!BV247</f>
      </c>
      <c r="BW247" s="34">
        <f>=+Jan!BW247+Feb!BW247+Mar!BW247+Apr!BW247+May!BW247</f>
      </c>
      <c r="BX247" s="34">
        <f>=+Jan!BX247+Feb!BX247+Mar!BX247+Apr!BX247+May!BX247</f>
      </c>
      <c r="BY247" s="34">
        <f>=+Jan!BY247+Feb!BY247+Mar!BY247+Apr!BY247+May!BY247</f>
      </c>
      <c r="BZ247" s="34">
        <f>=+Jan!BZ247+Feb!BZ247+Mar!BZ247+Apr!BZ247+May!BZ247</f>
      </c>
      <c r="CA247" s="34">
        <f>=+Jan!CA247+Feb!CA247+Mar!CA247+Apr!CA247+May!CA247</f>
      </c>
      <c r="CB247" s="34">
        <f>=+Jan!CB247+Feb!CB247+Mar!CB247+Apr!CB247+May!CB247</f>
      </c>
      <c r="CC247" s="34">
        <f>=+Jan!CC247+Feb!CC247+Mar!CC247+Apr!CC247+May!CC247</f>
      </c>
      <c r="CD247" s="34">
        <f>=+Jan!CD247+Feb!CD247+Mar!CD247+Apr!CD247+May!CD247</f>
      </c>
      <c r="CE247" s="34">
        <f>=+Jan!CE247+Feb!CE247+Mar!CE247+Apr!CE247+May!CE247</f>
      </c>
      <c r="CF247" s="34">
        <f>=+Jan!CF247+Feb!CF247+Mar!CF247+Apr!CF247+May!CF247</f>
      </c>
      <c r="CG247" s="35">
        <f>SUM(AC247:CF247)</f>
        <v>0</v>
      </c>
      <c r="CH247" s="36">
        <f>SUM(V247:AA247,AC247:CF247)</f>
        <v>0</v>
      </c>
      <c r="CI247" s="36"/>
      <c r="CJ247" s="34">
        <f>=+Jan!CJ247+Feb!CJ247+Mar!CJ247+Apr!CJ247+May!CJ247</f>
      </c>
      <c r="CK247" s="34">
        <f>=+Jan!CK247+Feb!CK247+Mar!CK247+Apr!CK247+May!CK247</f>
      </c>
      <c r="CL247" s="34">
        <f>=+Jan!CL247+Feb!CL247+Mar!CL247+Apr!CL247+May!CL247</f>
      </c>
      <c r="CM247" s="37" t="e">
        <f>IF(CJ247="","",C247-CJ247)</f>
        <v>#VALUE!</v>
      </c>
      <c r="CN247" s="38"/>
      <c r="CP247" s="34">
        <f>=+Jan!CP247+Feb!CP247+Mar!CP247+Apr!CP247+May!CP247</f>
      </c>
      <c r="CQ247" s="34">
        <f>=+Jan!CQ247+Feb!CQ247+Mar!CQ247+Apr!CQ247+May!CQ247</f>
      </c>
      <c r="CR247" s="34">
        <f>=+Jan!CR247+Feb!CR247+Mar!CR247+Apr!CR247+May!CR247</f>
      </c>
      <c r="CT247" s="3" t="e">
        <f>D247+E247+O247+S247+T247</f>
        <v>#VALUE!</v>
      </c>
      <c r="CV247" s="36">
        <f>SUM(D247,E247,O247,R247,S247,T247,U247,CH247)</f>
        <v>0</v>
      </c>
      <c r="CX247" s="34">
        <f>=+Jan!CX247+Feb!CX247+Mar!CX247+Apr!CX247+May!CX247</f>
      </c>
      <c r="CY247" s="34">
        <f>=+Jan!CY247+Feb!CY247+Mar!CY247+Apr!CY247+May!CY247</f>
      </c>
      <c r="CZ247" s="34">
        <f>=+Jan!CZ247+Feb!CZ247+Mar!CZ247+Apr!CZ247+May!CZ247</f>
      </c>
      <c r="DA247" s="34">
        <f>=+Jan!DA247+Feb!DA247+Mar!DA247+Apr!DA247+May!DA247</f>
      </c>
      <c r="DB247" s="34">
        <f>=+Jan!DB247+Feb!DB247+Mar!DB247+Apr!DB247+May!DB247</f>
      </c>
      <c r="DC247" s="36">
        <f>SUM(CX247:DB247)</f>
        <v>0</v>
      </c>
      <c r="DE247" s="34">
        <f>=+Jan!DE247+Feb!DE247+Mar!DE247+Apr!DE247+May!DE247</f>
      </c>
      <c r="DF247" s="34">
        <f>=+Jan!DF247+Feb!DF247+Mar!DF247+Apr!DF247+May!DF247</f>
      </c>
      <c r="DG247" s="68">
        <f>SUM(DE247:DF247)</f>
        <v>0</v>
      </c>
      <c r="DI247" s="34">
        <f>=+Jan!DI247+Feb!DI247+Mar!DI247+Apr!DI247+May!DI247</f>
      </c>
      <c r="DJ247" s="36">
        <f>SUM(DK247:DN247)</f>
        <v>0</v>
      </c>
      <c r="DK247" s="34">
        <f>=+Jan!DK247+Feb!DK247+Mar!DK247+Apr!DK247+May!DK247</f>
      </c>
      <c r="DL247" s="34">
        <f>=+Jan!DL247+Feb!DL247+Mar!DL247+Apr!DL247+May!DL247</f>
      </c>
      <c r="DM247" s="34">
        <f>=+Jan!DM247+Feb!DM247+Mar!DM247+Apr!DM247+May!DM247</f>
      </c>
      <c r="DN247" s="34">
        <f>=+Jan!DN247+Feb!DN247+Mar!DN247+Apr!DN247+May!DN247</f>
      </c>
      <c r="DV247" s="25"/>
      <c r="DW247" s="25"/>
    </row>
    <row r="248" ht="20.1" customHeight="1" spans="1:127" x14ac:dyDescent="0.25">
      <c r="A248" s="3">
        <f t="shared" si="366"/>
        <v>33</v>
      </c>
      <c r="B248" s="19" t="s">
        <v>293</v>
      </c>
      <c r="C248" s="33">
        <f>+CV248+DJ248+CI248+DI248</f>
        <v>0</v>
      </c>
      <c r="D248" s="33">
        <f>SUM(CX248:DB248)</f>
        <v>0</v>
      </c>
      <c r="E248" s="33">
        <f>SUM(DE248:DF248)</f>
        <v>0</v>
      </c>
      <c r="F248" s="68">
        <f t="shared" ref="F248" si="367">SUM(F243:F247)</f>
        <v>0</v>
      </c>
      <c r="G248" s="68">
        <f t="shared" ref="G248:K248" si="368">SUM(G243:G247)</f>
        <v>0</v>
      </c>
      <c r="H248" s="68">
        <f t="shared" si="368"/>
        <v>0</v>
      </c>
      <c r="I248" s="68">
        <f t="shared" si="368"/>
        <v>0</v>
      </c>
      <c r="J248" s="68">
        <f t="shared" si="368"/>
        <v>0</v>
      </c>
      <c r="K248" s="68">
        <f t="shared" si="368"/>
        <v>0</v>
      </c>
      <c r="L248" s="35">
        <f>SUM(F248:K248)</f>
        <v>0</v>
      </c>
      <c r="M248" s="68">
        <f t="shared" ref="M248:N248" si="369">SUM(M243:M247)</f>
        <v>0</v>
      </c>
      <c r="N248" s="68">
        <f t="shared" si="369"/>
        <v>0</v>
      </c>
      <c r="O248" s="35">
        <f>SUM(F248:K248,M248:N248)</f>
        <v>0</v>
      </c>
      <c r="P248" s="68">
        <f t="shared" ref="P248:Q248" si="370">SUM(P243:P247)</f>
        <v>0</v>
      </c>
      <c r="Q248" s="68">
        <f t="shared" si="370"/>
        <v>0</v>
      </c>
      <c r="R248" s="35">
        <f>SUM(P248:Q248)</f>
        <v>0</v>
      </c>
      <c r="S248" s="68">
        <f t="shared" ref="S248:AA248" si="371">SUM(S243:S247)</f>
        <v>0</v>
      </c>
      <c r="T248" s="68">
        <f t="shared" si="371"/>
        <v>0</v>
      </c>
      <c r="U248" s="68">
        <f t="shared" si="371"/>
        <v>0</v>
      </c>
      <c r="V248" s="68">
        <f t="shared" si="371"/>
        <v>0</v>
      </c>
      <c r="W248" s="68">
        <f t="shared" si="371"/>
        <v>0</v>
      </c>
      <c r="X248" s="68">
        <f t="shared" si="371"/>
        <v>0</v>
      </c>
      <c r="Y248" s="68">
        <f t="shared" si="371"/>
        <v>0</v>
      </c>
      <c r="Z248" s="68">
        <f t="shared" si="371"/>
        <v>0</v>
      </c>
      <c r="AA248" s="68">
        <f t="shared" si="371"/>
        <v>0</v>
      </c>
      <c r="AB248" s="35">
        <f>SUM(V248:AA248)</f>
        <v>0</v>
      </c>
      <c r="AC248" s="68">
        <f t="shared" ref="AC248:CF248" si="372">SUM(AC243:AC247)</f>
        <v>0</v>
      </c>
      <c r="AD248" s="68">
        <f t="shared" si="372"/>
        <v>0</v>
      </c>
      <c r="AE248" s="68">
        <f t="shared" si="372"/>
        <v>0</v>
      </c>
      <c r="AF248" s="68">
        <f t="shared" si="372"/>
        <v>0</v>
      </c>
      <c r="AG248" s="68">
        <f t="shared" si="372"/>
        <v>0</v>
      </c>
      <c r="AH248" s="68">
        <f t="shared" si="372"/>
        <v>0</v>
      </c>
      <c r="AI248" s="68">
        <f t="shared" si="372"/>
        <v>0</v>
      </c>
      <c r="AJ248" s="68">
        <f t="shared" si="372"/>
        <v>0</v>
      </c>
      <c r="AK248" s="68">
        <f t="shared" si="372"/>
        <v>0</v>
      </c>
      <c r="AL248" s="68">
        <f t="shared" si="372"/>
        <v>0</v>
      </c>
      <c r="AM248" s="68">
        <f t="shared" si="372"/>
        <v>0</v>
      </c>
      <c r="AN248" s="68">
        <f t="shared" si="372"/>
        <v>0</v>
      </c>
      <c r="AO248" s="68">
        <f t="shared" si="372"/>
        <v>0</v>
      </c>
      <c r="AP248" s="68">
        <f t="shared" si="372"/>
        <v>0</v>
      </c>
      <c r="AQ248" s="68">
        <f t="shared" si="372"/>
        <v>0</v>
      </c>
      <c r="AR248" s="68">
        <f t="shared" si="372"/>
        <v>0</v>
      </c>
      <c r="AS248" s="68">
        <f t="shared" si="372"/>
        <v>0</v>
      </c>
      <c r="AT248" s="68">
        <f t="shared" si="372"/>
        <v>0</v>
      </c>
      <c r="AU248" s="68">
        <f t="shared" si="372"/>
        <v>0</v>
      </c>
      <c r="AV248" s="68">
        <f t="shared" si="372"/>
        <v>0</v>
      </c>
      <c r="AW248" s="68">
        <f t="shared" si="372"/>
        <v>0</v>
      </c>
      <c r="AX248" s="68">
        <f t="shared" si="372"/>
        <v>0</v>
      </c>
      <c r="AY248" s="68">
        <f t="shared" si="372"/>
        <v>0</v>
      </c>
      <c r="AZ248" s="68">
        <f t="shared" si="372"/>
        <v>0</v>
      </c>
      <c r="BA248" s="68">
        <f t="shared" si="372"/>
        <v>0</v>
      </c>
      <c r="BB248" s="68">
        <f t="shared" si="372"/>
        <v>0</v>
      </c>
      <c r="BC248" s="68">
        <f t="shared" si="372"/>
        <v>0</v>
      </c>
      <c r="BD248" s="68">
        <f t="shared" si="372"/>
        <v>0</v>
      </c>
      <c r="BE248" s="68">
        <f t="shared" si="372"/>
        <v>0</v>
      </c>
      <c r="BF248" s="68">
        <f t="shared" si="372"/>
        <v>0</v>
      </c>
      <c r="BG248" s="68">
        <f t="shared" si="372"/>
        <v>0</v>
      </c>
      <c r="BH248" s="68">
        <f t="shared" si="372"/>
        <v>0</v>
      </c>
      <c r="BI248" s="68">
        <f t="shared" si="372"/>
        <v>0</v>
      </c>
      <c r="BJ248" s="68">
        <f t="shared" si="372"/>
        <v>0</v>
      </c>
      <c r="BK248" s="68">
        <f t="shared" si="372"/>
        <v>0</v>
      </c>
      <c r="BL248" s="68">
        <f t="shared" si="372"/>
        <v>0</v>
      </c>
      <c r="BM248" s="68">
        <f t="shared" si="372"/>
        <v>0</v>
      </c>
      <c r="BN248" s="68">
        <f t="shared" si="372"/>
        <v>0</v>
      </c>
      <c r="BO248" s="68">
        <f t="shared" si="372"/>
        <v>0</v>
      </c>
      <c r="BP248" s="68">
        <f t="shared" si="372"/>
        <v>0</v>
      </c>
      <c r="BQ248" s="68">
        <f t="shared" si="372"/>
        <v>0</v>
      </c>
      <c r="BR248" s="68">
        <f t="shared" si="372"/>
        <v>0</v>
      </c>
      <c r="BS248" s="68">
        <f t="shared" si="372"/>
        <v>0</v>
      </c>
      <c r="BT248" s="68">
        <f t="shared" si="372"/>
        <v>0</v>
      </c>
      <c r="BU248" s="68">
        <f t="shared" si="372"/>
        <v>0</v>
      </c>
      <c r="BV248" s="68">
        <f t="shared" si="372"/>
        <v>0</v>
      </c>
      <c r="BW248" s="68">
        <f t="shared" si="372"/>
        <v>0</v>
      </c>
      <c r="BX248" s="68">
        <f t="shared" si="372"/>
        <v>0</v>
      </c>
      <c r="BY248" s="68">
        <f t="shared" si="372"/>
        <v>0</v>
      </c>
      <c r="BZ248" s="68">
        <f t="shared" si="372"/>
        <v>0</v>
      </c>
      <c r="CA248" s="68">
        <f t="shared" si="372"/>
        <v>0</v>
      </c>
      <c r="CB248" s="68">
        <f t="shared" si="372"/>
        <v>0</v>
      </c>
      <c r="CC248" s="68">
        <f t="shared" si="372"/>
        <v>0</v>
      </c>
      <c r="CD248" s="68">
        <f t="shared" si="372"/>
        <v>0</v>
      </c>
      <c r="CE248" s="68">
        <f t="shared" si="372"/>
        <v>0</v>
      </c>
      <c r="CF248" s="68">
        <f t="shared" si="372"/>
        <v>0</v>
      </c>
      <c r="CG248" s="68">
        <f>SUM(AC248:CF248)</f>
        <v>0</v>
      </c>
      <c r="CH248" s="36">
        <f>SUM(V248:AA248,AC248:CF248)</f>
        <v>0</v>
      </c>
      <c r="CI248" s="36">
        <f>SUM(CP248:CR248)</f>
        <v>0</v>
      </c>
      <c r="CJ248" s="68">
        <f t="shared" ref="CJ248:CL248" si="373">SUM(CJ243:CJ247)</f>
        <v>0</v>
      </c>
      <c r="CK248" s="68">
        <f t="shared" si="373"/>
        <v>0</v>
      </c>
      <c r="CL248" s="68">
        <f t="shared" si="373"/>
        <v>0</v>
      </c>
      <c r="CM248" s="37">
        <f>IF(CJ248="","",C248-CJ248)</f>
        <v>0</v>
      </c>
      <c r="CN248" s="38">
        <f>IF(CJ248=0,"",IF(CM248&lt;0,-ABS(CM248/CJ248),ABS(CM248/CJ248)))</f>
      </c>
      <c r="CP248" s="68">
        <f t="shared" ref="CP248:CR248" si="374">SUM(CP243:CP247)</f>
        <v>0</v>
      </c>
      <c r="CQ248" s="68">
        <f t="shared" si="374"/>
        <v>0</v>
      </c>
      <c r="CR248" s="68">
        <f t="shared" si="374"/>
        <v>0</v>
      </c>
      <c r="CT248" s="68" t="e">
        <f>SUM(CT243:CT247)</f>
        <v>#VALUE!</v>
      </c>
      <c r="CV248" s="36">
        <f>SUM(D248,E248,O248,R248,S248,T248,U248,CH248)</f>
        <v>0</v>
      </c>
      <c r="CX248" s="68">
        <f t="shared" ref="CX248:DB248" si="375">SUM(CX243:CX247)</f>
        <v>0</v>
      </c>
      <c r="CY248" s="68">
        <f t="shared" si="375"/>
        <v>0</v>
      </c>
      <c r="CZ248" s="68">
        <f t="shared" si="375"/>
        <v>0</v>
      </c>
      <c r="DA248" s="68">
        <f t="shared" si="375"/>
        <v>0</v>
      </c>
      <c r="DB248" s="68">
        <f t="shared" si="375"/>
        <v>0</v>
      </c>
      <c r="DC248" s="36">
        <f>SUM(CX248:DB248)</f>
        <v>0</v>
      </c>
      <c r="DE248" s="68">
        <f t="shared" ref="DE248:DF248" si="376">SUM(DE243:DE247)</f>
        <v>0</v>
      </c>
      <c r="DF248" s="68">
        <f t="shared" si="376"/>
        <v>0</v>
      </c>
      <c r="DG248" s="68">
        <f>SUM(DE248:DF248)</f>
        <v>0</v>
      </c>
      <c r="DI248" s="68">
        <f t="shared" ref="DI248" si="377">SUM(DI243:DI247)</f>
        <v>0</v>
      </c>
      <c r="DJ248" s="36">
        <f>SUM(DK248:DN248)</f>
        <v>0</v>
      </c>
      <c r="DK248" s="68">
        <f t="shared" ref="DK248:DN248" si="378">SUM(DK243:DK247)</f>
        <v>0</v>
      </c>
      <c r="DL248" s="68">
        <f t="shared" si="378"/>
        <v>0</v>
      </c>
      <c r="DM248" s="68">
        <f t="shared" si="378"/>
        <v>0</v>
      </c>
      <c r="DN248" s="68">
        <f t="shared" si="378"/>
        <v>0</v>
      </c>
      <c r="DV248" s="25"/>
      <c r="DW248" s="25"/>
    </row>
    <row r="249" ht="20.1" customHeight="1" spans="1:127" x14ac:dyDescent="0.25">
      <c r="A249" s="3"/>
      <c r="B249" s="19"/>
      <c r="C249" s="50"/>
      <c r="D249" s="50"/>
      <c r="E249" s="50"/>
      <c r="F249" s="3"/>
      <c r="G249" s="3"/>
      <c r="H249" s="3"/>
      <c r="I249" s="3"/>
      <c r="J249" s="3"/>
      <c r="K249" s="3"/>
      <c r="L249" s="71"/>
      <c r="M249" s="3"/>
      <c r="N249" s="3"/>
      <c r="O249" s="71"/>
      <c r="P249" s="3"/>
      <c r="Q249" s="3"/>
      <c r="R249" s="71"/>
      <c r="S249" s="3"/>
      <c r="T249" s="3"/>
      <c r="U249" s="3"/>
      <c r="V249" s="3"/>
      <c r="W249" s="3"/>
      <c r="X249" s="3"/>
      <c r="Y249" s="3"/>
      <c r="Z249" s="3"/>
      <c r="AA249" s="3"/>
      <c r="AB249" s="71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71"/>
      <c r="CI249" s="71"/>
      <c r="CJ249" s="3"/>
      <c r="CK249" s="3"/>
      <c r="CL249" s="3"/>
      <c r="CM249" s="37"/>
      <c r="CN249" s="38"/>
      <c r="CO249" s="1"/>
      <c r="CP249" s="3"/>
      <c r="CQ249" s="3"/>
      <c r="CR249" s="3"/>
      <c r="CT249" s="3"/>
      <c r="CV249" s="71"/>
      <c r="CX249" s="3"/>
      <c r="CY249" s="3"/>
      <c r="CZ249" s="3"/>
      <c r="DA249" s="3"/>
      <c r="DB249" s="3"/>
      <c r="DC249" s="71"/>
      <c r="DE249" s="3"/>
      <c r="DF249" s="3"/>
      <c r="DG249" s="71"/>
      <c r="DI249" s="3"/>
      <c r="DJ249" s="71"/>
      <c r="DK249" s="3"/>
      <c r="DL249" s="3"/>
      <c r="DM249" s="3"/>
      <c r="DN249" s="3"/>
      <c r="DV249" s="50"/>
      <c r="DW249" s="50"/>
    </row>
    <row r="250" ht="20.1" customHeight="1" spans="1:127" x14ac:dyDescent="0.25">
      <c r="A250" s="3">
        <f>+A248+1</f>
        <v>34</v>
      </c>
      <c r="B250" s="19" t="s">
        <v>294</v>
      </c>
      <c r="C250" s="33" t="e">
        <f>+CV250+DJ250+CI250+DI250</f>
        <v>#VALUE!</v>
      </c>
      <c r="D250" s="33" t="e">
        <f>SUM(CX250:DB250)</f>
        <v>#VALUE!</v>
      </c>
      <c r="E250" s="33" t="e">
        <f>SUM(DE250:DF250)</f>
        <v>#VALUE!</v>
      </c>
      <c r="F250" s="68" t="e">
        <f t="shared" ref="F250" si="379">+F232+F248+F241</f>
        <v>#VALUE!</v>
      </c>
      <c r="G250" s="68" t="e">
        <f t="shared" ref="G250:K250" si="380">+G232+G248+G241</f>
        <v>#VALUE!</v>
      </c>
      <c r="H250" s="68" t="e">
        <f t="shared" si="380"/>
        <v>#VALUE!</v>
      </c>
      <c r="I250" s="68" t="e">
        <f t="shared" si="380"/>
        <v>#VALUE!</v>
      </c>
      <c r="J250" s="68" t="e">
        <f t="shared" si="380"/>
        <v>#VALUE!</v>
      </c>
      <c r="K250" s="68" t="e">
        <f t="shared" si="380"/>
        <v>#VALUE!</v>
      </c>
      <c r="L250" s="67" t="e">
        <f>SUM(F250:K250)</f>
        <v>#VALUE!</v>
      </c>
      <c r="M250" s="68" t="e">
        <f t="shared" ref="M250:N250" si="381">+M232+M248+M241</f>
        <v>#VALUE!</v>
      </c>
      <c r="N250" s="68" t="e">
        <f t="shared" si="381"/>
        <v>#VALUE!</v>
      </c>
      <c r="O250" s="67" t="e">
        <f>SUM(F250:K250,M250:N250)</f>
        <v>#VALUE!</v>
      </c>
      <c r="P250" s="68" t="e">
        <f t="shared" ref="P250:Q250" si="382">+P232+P248+P241</f>
        <v>#VALUE!</v>
      </c>
      <c r="Q250" s="68" t="e">
        <f t="shared" si="382"/>
        <v>#VALUE!</v>
      </c>
      <c r="R250" s="67" t="e">
        <f>SUM(P250:Q250)</f>
        <v>#VALUE!</v>
      </c>
      <c r="S250" s="68" t="e">
        <f t="shared" ref="S250:AA250" si="383">+S232+S248+S241</f>
        <v>#VALUE!</v>
      </c>
      <c r="T250" s="68" t="e">
        <f t="shared" si="383"/>
        <v>#VALUE!</v>
      </c>
      <c r="U250" s="68" t="e">
        <f t="shared" si="383"/>
        <v>#VALUE!</v>
      </c>
      <c r="V250" s="68" t="e">
        <f t="shared" si="383"/>
        <v>#VALUE!</v>
      </c>
      <c r="W250" s="68" t="e">
        <f t="shared" si="383"/>
        <v>#VALUE!</v>
      </c>
      <c r="X250" s="68" t="e">
        <f t="shared" si="383"/>
        <v>#VALUE!</v>
      </c>
      <c r="Y250" s="68" t="e">
        <f t="shared" si="383"/>
        <v>#VALUE!</v>
      </c>
      <c r="Z250" s="68" t="e">
        <f t="shared" si="383"/>
        <v>#VALUE!</v>
      </c>
      <c r="AA250" s="68" t="e">
        <f t="shared" si="383"/>
        <v>#VALUE!</v>
      </c>
      <c r="AB250" s="67" t="e">
        <f>SUM(V250:AA250)</f>
        <v>#VALUE!</v>
      </c>
      <c r="AC250" s="68" t="e">
        <f t="shared" ref="AC250:CF250" si="384">+AC232+AC248+AC241</f>
        <v>#VALUE!</v>
      </c>
      <c r="AD250" s="68" t="e">
        <f t="shared" si="384"/>
        <v>#VALUE!</v>
      </c>
      <c r="AE250" s="68" t="e">
        <f t="shared" si="384"/>
        <v>#VALUE!</v>
      </c>
      <c r="AF250" s="68" t="e">
        <f t="shared" si="384"/>
        <v>#VALUE!</v>
      </c>
      <c r="AG250" s="68" t="e">
        <f t="shared" si="384"/>
        <v>#VALUE!</v>
      </c>
      <c r="AH250" s="68" t="e">
        <f t="shared" si="384"/>
        <v>#VALUE!</v>
      </c>
      <c r="AI250" s="68" t="e">
        <f t="shared" si="384"/>
        <v>#VALUE!</v>
      </c>
      <c r="AJ250" s="68" t="e">
        <f t="shared" si="384"/>
        <v>#VALUE!</v>
      </c>
      <c r="AK250" s="68" t="e">
        <f t="shared" si="384"/>
        <v>#VALUE!</v>
      </c>
      <c r="AL250" s="68" t="e">
        <f t="shared" si="384"/>
        <v>#VALUE!</v>
      </c>
      <c r="AM250" s="68" t="e">
        <f t="shared" si="384"/>
        <v>#VALUE!</v>
      </c>
      <c r="AN250" s="68" t="e">
        <f t="shared" si="384"/>
        <v>#VALUE!</v>
      </c>
      <c r="AO250" s="68" t="e">
        <f t="shared" si="384"/>
        <v>#VALUE!</v>
      </c>
      <c r="AP250" s="68" t="e">
        <f t="shared" si="384"/>
        <v>#VALUE!</v>
      </c>
      <c r="AQ250" s="68" t="e">
        <f t="shared" si="384"/>
        <v>#VALUE!</v>
      </c>
      <c r="AR250" s="68" t="e">
        <f t="shared" si="384"/>
        <v>#VALUE!</v>
      </c>
      <c r="AS250" s="68" t="e">
        <f t="shared" si="384"/>
        <v>#VALUE!</v>
      </c>
      <c r="AT250" s="68" t="e">
        <f t="shared" si="384"/>
        <v>#VALUE!</v>
      </c>
      <c r="AU250" s="68" t="e">
        <f t="shared" si="384"/>
        <v>#VALUE!</v>
      </c>
      <c r="AV250" s="68" t="e">
        <f t="shared" si="384"/>
        <v>#VALUE!</v>
      </c>
      <c r="AW250" s="68" t="e">
        <f t="shared" si="384"/>
        <v>#VALUE!</v>
      </c>
      <c r="AX250" s="68" t="e">
        <f t="shared" si="384"/>
        <v>#VALUE!</v>
      </c>
      <c r="AY250" s="68" t="e">
        <f t="shared" si="384"/>
        <v>#VALUE!</v>
      </c>
      <c r="AZ250" s="68" t="e">
        <f t="shared" si="384"/>
        <v>#VALUE!</v>
      </c>
      <c r="BA250" s="68" t="e">
        <f t="shared" si="384"/>
        <v>#VALUE!</v>
      </c>
      <c r="BB250" s="68" t="e">
        <f t="shared" si="384"/>
        <v>#VALUE!</v>
      </c>
      <c r="BC250" s="68" t="e">
        <f t="shared" si="384"/>
        <v>#VALUE!</v>
      </c>
      <c r="BD250" s="68" t="e">
        <f t="shared" si="384"/>
        <v>#VALUE!</v>
      </c>
      <c r="BE250" s="68" t="e">
        <f t="shared" si="384"/>
        <v>#VALUE!</v>
      </c>
      <c r="BF250" s="68" t="e">
        <f t="shared" si="384"/>
        <v>#VALUE!</v>
      </c>
      <c r="BG250" s="68" t="e">
        <f t="shared" si="384"/>
        <v>#VALUE!</v>
      </c>
      <c r="BH250" s="68" t="e">
        <f t="shared" si="384"/>
        <v>#VALUE!</v>
      </c>
      <c r="BI250" s="68" t="e">
        <f t="shared" si="384"/>
        <v>#VALUE!</v>
      </c>
      <c r="BJ250" s="68" t="e">
        <f t="shared" si="384"/>
        <v>#VALUE!</v>
      </c>
      <c r="BK250" s="68" t="e">
        <f t="shared" si="384"/>
        <v>#VALUE!</v>
      </c>
      <c r="BL250" s="68" t="e">
        <f t="shared" si="384"/>
        <v>#VALUE!</v>
      </c>
      <c r="BM250" s="68" t="e">
        <f t="shared" si="384"/>
        <v>#VALUE!</v>
      </c>
      <c r="BN250" s="68" t="e">
        <f t="shared" si="384"/>
        <v>#VALUE!</v>
      </c>
      <c r="BO250" s="68" t="e">
        <f t="shared" si="384"/>
        <v>#VALUE!</v>
      </c>
      <c r="BP250" s="68" t="e">
        <f t="shared" si="384"/>
        <v>#VALUE!</v>
      </c>
      <c r="BQ250" s="68" t="e">
        <f t="shared" si="384"/>
        <v>#VALUE!</v>
      </c>
      <c r="BR250" s="68" t="e">
        <f t="shared" si="384"/>
        <v>#VALUE!</v>
      </c>
      <c r="BS250" s="68" t="e">
        <f t="shared" si="384"/>
        <v>#VALUE!</v>
      </c>
      <c r="BT250" s="68" t="e">
        <f t="shared" si="384"/>
        <v>#VALUE!</v>
      </c>
      <c r="BU250" s="68" t="e">
        <f t="shared" si="384"/>
        <v>#VALUE!</v>
      </c>
      <c r="BV250" s="68" t="e">
        <f t="shared" si="384"/>
        <v>#VALUE!</v>
      </c>
      <c r="BW250" s="68" t="e">
        <f t="shared" si="384"/>
        <v>#VALUE!</v>
      </c>
      <c r="BX250" s="68" t="e">
        <f t="shared" si="384"/>
        <v>#VALUE!</v>
      </c>
      <c r="BY250" s="68" t="e">
        <f t="shared" si="384"/>
        <v>#VALUE!</v>
      </c>
      <c r="BZ250" s="68" t="e">
        <f t="shared" si="384"/>
        <v>#VALUE!</v>
      </c>
      <c r="CA250" s="68" t="e">
        <f t="shared" si="384"/>
        <v>#VALUE!</v>
      </c>
      <c r="CB250" s="68" t="e">
        <f t="shared" si="384"/>
        <v>#VALUE!</v>
      </c>
      <c r="CC250" s="68" t="e">
        <f t="shared" si="384"/>
        <v>#VALUE!</v>
      </c>
      <c r="CD250" s="68" t="e">
        <f t="shared" si="384"/>
        <v>#VALUE!</v>
      </c>
      <c r="CE250" s="68" t="e">
        <f t="shared" si="384"/>
        <v>#VALUE!</v>
      </c>
      <c r="CF250" s="68" t="e">
        <f t="shared" si="384"/>
        <v>#VALUE!</v>
      </c>
      <c r="CG250" s="68" t="e">
        <f>SUM(AC250:CF250)</f>
        <v>#VALUE!</v>
      </c>
      <c r="CH250" s="36">
        <v>-1158</v>
      </c>
      <c r="CI250" s="36" t="e">
        <f>SUM(CP250:CR250)</f>
        <v>#VALUE!</v>
      </c>
      <c r="CJ250" s="68" t="e">
        <f t="shared" ref="CJ250:CL250" si="385">+CJ232+CJ248+CJ241</f>
        <v>#VALUE!</v>
      </c>
      <c r="CK250" s="68" t="e">
        <f t="shared" si="385"/>
        <v>#VALUE!</v>
      </c>
      <c r="CL250" s="68" t="e">
        <f t="shared" si="385"/>
        <v>#VALUE!</v>
      </c>
      <c r="CM250" s="37" t="e">
        <f>IF(CJ250="","",C250-CJ250)</f>
        <v>#VALUE!</v>
      </c>
      <c r="CN250" s="38" t="e">
        <f>IF(CJ250=0,"",IF(CM250&lt;0,-ABS(CM250/CJ250),ABS(CM250/CJ250)))</f>
        <v>#VALUE!</v>
      </c>
      <c r="CP250" s="68" t="e">
        <f t="shared" ref="CP250:CR250" si="386">+CP232+CP248+CP241</f>
        <v>#VALUE!</v>
      </c>
      <c r="CQ250" s="68" t="e">
        <f t="shared" si="386"/>
        <v>#VALUE!</v>
      </c>
      <c r="CR250" s="68" t="e">
        <f t="shared" si="386"/>
        <v>#VALUE!</v>
      </c>
      <c r="CS250" s="68">
        <f t="shared" ref="CS250:CT250" si="387">+CS232+CS248+CS241</f>
        <v>0</v>
      </c>
      <c r="CT250" s="68" t="e">
        <f t="shared" si="387"/>
        <v>#VALUE!</v>
      </c>
      <c r="CV250" s="36" t="e">
        <f>SUM(D250,E250,O250,R250,S250,T250,U250,CH250)</f>
        <v>#VALUE!</v>
      </c>
      <c r="CX250" s="68" t="e">
        <f t="shared" ref="CX250:DB250" si="388">+CX232+CX248+CX241</f>
        <v>#VALUE!</v>
      </c>
      <c r="CY250" s="68" t="e">
        <f t="shared" si="388"/>
        <v>#VALUE!</v>
      </c>
      <c r="CZ250" s="68" t="e">
        <f t="shared" si="388"/>
        <v>#VALUE!</v>
      </c>
      <c r="DA250" s="68" t="e">
        <f t="shared" si="388"/>
        <v>#VALUE!</v>
      </c>
      <c r="DB250" s="68" t="e">
        <f t="shared" si="388"/>
        <v>#VALUE!</v>
      </c>
      <c r="DC250" s="68" t="e">
        <f>SUM(CX250:DB250)</f>
        <v>#VALUE!</v>
      </c>
      <c r="DE250" s="68" t="e">
        <f t="shared" ref="DE250:DF250" si="389">+DE232+DE248+DE241</f>
        <v>#VALUE!</v>
      </c>
      <c r="DF250" s="68" t="e">
        <f t="shared" si="389"/>
        <v>#VALUE!</v>
      </c>
      <c r="DG250" s="68" t="e">
        <f>SUM(DE250:DF250)</f>
        <v>#VALUE!</v>
      </c>
      <c r="DI250" s="68" t="e">
        <f t="shared" ref="DI250" si="390">+DI232+DI248+DI241</f>
        <v>#VALUE!</v>
      </c>
      <c r="DJ250" s="68" t="e">
        <f>SUM(DK250:DN250)</f>
        <v>#VALUE!</v>
      </c>
      <c r="DK250" s="68" t="e">
        <f t="shared" ref="DK250:DN250" si="391">+DK232+DK248+DK241</f>
        <v>#VALUE!</v>
      </c>
      <c r="DL250" s="68" t="e">
        <f t="shared" si="391"/>
        <v>#VALUE!</v>
      </c>
      <c r="DM250" s="68" t="e">
        <f t="shared" si="391"/>
        <v>#VALUE!</v>
      </c>
      <c r="DN250" s="68" t="e">
        <f t="shared" si="391"/>
        <v>#VALUE!</v>
      </c>
      <c r="DV250" s="68" t="e">
        <f t="shared" ref="DV250:DW250" si="392">+DV232+DV248+DV241</f>
        <v>#VALUE!</v>
      </c>
      <c r="DW250" s="68" t="e">
        <f t="shared" si="392"/>
        <v>#VALUE!</v>
      </c>
    </row>
    <row r="251" ht="20.1" customHeight="1" spans="1:127" x14ac:dyDescent="0.25">
      <c r="A251" s="3"/>
      <c r="B251" s="19"/>
      <c r="C251" s="50"/>
      <c r="D251" s="50"/>
      <c r="E251" s="50"/>
      <c r="F251" s="3"/>
      <c r="G251" s="3"/>
      <c r="H251" s="3"/>
      <c r="I251" s="3"/>
      <c r="J251" s="3"/>
      <c r="K251" s="3"/>
      <c r="L251" s="71"/>
      <c r="M251" s="3"/>
      <c r="N251" s="3"/>
      <c r="O251" s="71"/>
      <c r="P251" s="3"/>
      <c r="Q251" s="3"/>
      <c r="R251" s="71"/>
      <c r="S251" s="3"/>
      <c r="T251" s="3"/>
      <c r="U251" s="3"/>
      <c r="V251" s="3"/>
      <c r="W251" s="3"/>
      <c r="X251" s="3"/>
      <c r="Y251" s="3"/>
      <c r="Z251" s="3"/>
      <c r="AA251" s="3"/>
      <c r="AB251" s="71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71"/>
      <c r="CI251" s="71"/>
      <c r="CJ251" s="3"/>
      <c r="CK251" s="3"/>
      <c r="CL251" s="3"/>
      <c r="CM251" s="37"/>
      <c r="CN251" s="38"/>
      <c r="CO251" s="1"/>
      <c r="CP251" s="3"/>
      <c r="CQ251" s="3"/>
      <c r="CR251" s="3"/>
      <c r="CT251" s="3"/>
      <c r="CV251" s="71"/>
      <c r="CX251" s="3"/>
      <c r="CY251" s="3"/>
      <c r="CZ251" s="3"/>
      <c r="DA251" s="3"/>
      <c r="DB251" s="3"/>
      <c r="DC251" s="71"/>
      <c r="DE251" s="3"/>
      <c r="DF251" s="3"/>
      <c r="DG251" s="71"/>
      <c r="DI251" s="3"/>
      <c r="DJ251" s="71"/>
      <c r="DK251" s="3"/>
      <c r="DL251" s="3"/>
      <c r="DM251" s="3"/>
      <c r="DN251" s="3"/>
      <c r="DV251" s="50"/>
      <c r="DW251" s="50"/>
    </row>
    <row r="252" ht="20.1" customHeight="1" hidden="1" spans="1:127" x14ac:dyDescent="0.25" outlineLevel="1" collapsed="1">
      <c r="A252" s="3"/>
      <c r="B252" s="70" t="s">
        <v>295</v>
      </c>
      <c r="C252" s="50"/>
      <c r="D252" s="50"/>
      <c r="E252" s="50"/>
      <c r="F252" s="3"/>
      <c r="G252" s="3"/>
      <c r="H252" s="3"/>
      <c r="I252" s="3"/>
      <c r="J252" s="3"/>
      <c r="K252" s="3"/>
      <c r="L252" s="71"/>
      <c r="M252" s="3"/>
      <c r="N252" s="3"/>
      <c r="O252" s="71"/>
      <c r="P252" s="3"/>
      <c r="Q252" s="3"/>
      <c r="R252" s="71"/>
      <c r="S252" s="3"/>
      <c r="T252" s="3"/>
      <c r="U252" s="3"/>
      <c r="V252" s="3"/>
      <c r="W252" s="3"/>
      <c r="X252" s="3"/>
      <c r="Y252" s="3"/>
      <c r="Z252" s="3"/>
      <c r="AA252" s="3"/>
      <c r="AB252" s="71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71"/>
      <c r="CI252" s="71"/>
      <c r="CJ252" s="3"/>
      <c r="CK252" s="3"/>
      <c r="CL252" s="3"/>
      <c r="CM252" s="37"/>
      <c r="CN252" s="38"/>
      <c r="CO252" s="1"/>
      <c r="CP252" s="3"/>
      <c r="CQ252" s="3"/>
      <c r="CR252" s="3"/>
      <c r="CT252" s="3"/>
      <c r="CV252" s="71"/>
      <c r="CX252" s="3"/>
      <c r="CY252" s="3"/>
      <c r="CZ252" s="3"/>
      <c r="DA252" s="3"/>
      <c r="DB252" s="3"/>
      <c r="DC252" s="71"/>
      <c r="DE252" s="3"/>
      <c r="DF252" s="3"/>
      <c r="DG252" s="71"/>
      <c r="DI252" s="3"/>
      <c r="DJ252" s="71"/>
      <c r="DK252" s="3"/>
      <c r="DL252" s="3"/>
      <c r="DM252" s="3"/>
      <c r="DN252" s="3"/>
      <c r="DV252" s="50"/>
      <c r="DW252" s="50"/>
    </row>
    <row r="253" ht="18.75" customHeight="1" spans="1:127" x14ac:dyDescent="0.25">
      <c r="A253" s="3"/>
      <c r="B253" s="3"/>
      <c r="C253" s="50"/>
      <c r="D253" s="50"/>
      <c r="E253" s="50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P253" s="3"/>
      <c r="CQ253" s="3"/>
      <c r="CR253" s="3"/>
      <c r="CX253" s="3"/>
      <c r="CY253" s="3"/>
      <c r="CZ253" s="3"/>
      <c r="DA253" s="3"/>
      <c r="DB253" s="3"/>
      <c r="DE253" s="3"/>
      <c r="DF253" s="3"/>
      <c r="DI253" s="3"/>
      <c r="DK253" s="3"/>
      <c r="DL253" s="3"/>
      <c r="DM253" s="3"/>
      <c r="DN253" s="3"/>
      <c r="DV253" s="50"/>
      <c r="DW253" s="50"/>
    </row>
    <row r="254" ht="20.1" customHeight="1" hidden="1" spans="1:127" x14ac:dyDescent="0.25" outlineLevel="1" collapsed="1">
      <c r="A254" s="32">
        <f>+A250+1</f>
        <v>35</v>
      </c>
      <c r="B254" s="19" t="s">
        <v>296</v>
      </c>
      <c r="C254" s="33" t="e">
        <f>+CV254+DJ254+CI254+DI254</f>
        <v>#VALUE!</v>
      </c>
      <c r="D254" s="33">
        <f t="shared" ref="D254:D255" si="393">SUM(CX254:DB254)</f>
        <v>0</v>
      </c>
      <c r="E254" s="33">
        <f t="shared" ref="E254:E255" si="394">SUM(DE254:DF254)</f>
        <v>0</v>
      </c>
      <c r="F254" s="34">
        <f>=+Jan!F254+Feb!F254+Mar!F254+Apr!F254+May!F254</f>
      </c>
      <c r="G254" s="34">
        <f>=+Jan!G254+Feb!G254+Mar!G254+Apr!G254+May!G254</f>
      </c>
      <c r="H254" s="34">
        <f>=+Jan!H254+Feb!H254+Mar!H254+Apr!H254+May!H254</f>
      </c>
      <c r="I254" s="34">
        <f>=+Jan!I254+Feb!I254+Mar!I254+Apr!I254+May!I254</f>
      </c>
      <c r="J254" s="34">
        <f>=+Jan!J254+Feb!J254+Mar!J254+Apr!J254+May!J254</f>
      </c>
      <c r="K254" s="34">
        <f>=+Jan!K254+Feb!K254+Mar!K254+Apr!K254+May!K254</f>
      </c>
      <c r="L254" s="35">
        <f>SUM(F254:K254)</f>
        <v>0</v>
      </c>
      <c r="M254" s="34">
        <f>=+Jan!M254+Feb!M254+Mar!M254+Apr!M254+May!M254</f>
      </c>
      <c r="N254" s="34">
        <f>=+Jan!N254+Feb!N254+Mar!N254+Apr!N254+May!N254</f>
      </c>
      <c r="O254" s="35">
        <f>SUM(F254:K254,M254:N254)</f>
        <v>0</v>
      </c>
      <c r="P254" s="34">
        <f>=+Jan!P254+Feb!P254+Mar!P254+Apr!P254+May!P254</f>
      </c>
      <c r="Q254" s="34">
        <f>=+Jan!Q254+Feb!Q254+Mar!Q254+Apr!Q254+May!Q254</f>
      </c>
      <c r="R254" s="35">
        <f>SUM(P254:Q254)</f>
        <v>0</v>
      </c>
      <c r="S254" s="34">
        <f>=+Jan!S254+Feb!S254+Mar!S254+Apr!S254+May!S254</f>
      </c>
      <c r="T254" s="34">
        <f>=+Jan!T254+Feb!T254+Mar!T254+Apr!T254+May!T254</f>
      </c>
      <c r="U254" s="34">
        <f>=+Jan!U254+Feb!U254+Mar!U254+Apr!U254+May!U254</f>
      </c>
      <c r="V254" s="34">
        <f>=+Jan!V254+Feb!V254+Mar!V254+Apr!V254+May!V254</f>
      </c>
      <c r="W254" s="34">
        <f>=+Jan!W254+Feb!W254+Mar!W254+Apr!W254+May!W254</f>
      </c>
      <c r="X254" s="34">
        <f>=+Jan!X254+Feb!X254+Mar!X254+Apr!X254+May!X254</f>
      </c>
      <c r="Y254" s="34">
        <f>=+Jan!Y254+Feb!Y254+Mar!Y254+Apr!Y254+May!Y254</f>
      </c>
      <c r="Z254" s="34">
        <f>=+Jan!Z254+Feb!Z254+Mar!Z254+Apr!Z254+May!Z254</f>
      </c>
      <c r="AA254" s="34">
        <f>=+Jan!AA254+Feb!AA254+Mar!AA254+Apr!AA254+May!AA254</f>
      </c>
      <c r="AB254" s="35">
        <f>SUM(V254:AA254)</f>
        <v>0</v>
      </c>
      <c r="AC254" s="34">
        <f>=+Jan!AC254+Feb!AC254+Mar!AC254+Apr!AC254+May!AC254</f>
      </c>
      <c r="AD254" s="34">
        <f>=+Jan!AD254+Feb!AD254+Mar!AD254+Apr!AD254+May!AD254</f>
      </c>
      <c r="AE254" s="34">
        <f>=+Jan!AE254+Feb!AE254+Mar!AE254+Apr!AE254+May!AE254</f>
      </c>
      <c r="AF254" s="34">
        <f>=+Jan!AF254+Feb!AF254+Mar!AF254+Apr!AF254+May!AF254</f>
      </c>
      <c r="AG254" s="34">
        <f>=+Jan!AG254+Feb!AG254+Mar!AG254+Apr!AG254+May!AG254</f>
      </c>
      <c r="AH254" s="34">
        <f>=+Jan!AH254+Feb!AH254+Mar!AH254+Apr!AH254+May!AH254</f>
      </c>
      <c r="AI254" s="34">
        <f>=+Jan!AI254+Feb!AI254+Mar!AI254+Apr!AI254+May!AI254</f>
      </c>
      <c r="AJ254" s="34">
        <f>=+Jan!AJ254+Feb!AJ254+Mar!AJ254+Apr!AJ254+May!AJ254</f>
      </c>
      <c r="AK254" s="34">
        <f>=+Jan!AK254+Feb!AK254+Mar!AK254+Apr!AK254+May!AK254</f>
      </c>
      <c r="AL254" s="34">
        <f>=+Jan!AL254+Feb!AL254+Mar!AL254+Apr!AL254+May!AL254</f>
      </c>
      <c r="AM254" s="34">
        <f>=+Jan!AM254+Feb!AM254+Mar!AM254+Apr!AM254+May!AM254</f>
      </c>
      <c r="AN254" s="34">
        <f>=+Jan!AN254+Feb!AN254+Mar!AN254+Apr!AN254+May!AN254</f>
      </c>
      <c r="AO254" s="34">
        <f>=+Jan!AO254+Feb!AO254+Mar!AO254+Apr!AO254+May!AO254</f>
      </c>
      <c r="AP254" s="34">
        <f>=+Jan!AP254+Feb!AP254+Mar!AP254+Apr!AP254+May!AP254</f>
      </c>
      <c r="AQ254" s="34">
        <f>=+Jan!AQ254+Feb!AQ254+Mar!AQ254+Apr!AQ254+May!AQ254</f>
      </c>
      <c r="AR254" s="34">
        <f>=+Jan!AR254+Feb!AR254+Mar!AR254+Apr!AR254+May!AR254</f>
      </c>
      <c r="AS254" s="34">
        <f>=+Jan!AS254+Feb!AS254+Mar!AS254+Apr!AS254+May!AS254</f>
      </c>
      <c r="AT254" s="34">
        <f>=+Jan!AT254+Feb!AT254+Mar!AT254+Apr!AT254+May!AT254</f>
      </c>
      <c r="AU254" s="34">
        <f>=+Jan!AU254+Feb!AU254+Mar!AU254+Apr!AU254+May!AU254</f>
      </c>
      <c r="AV254" s="34">
        <f>=+Jan!AV254+Feb!AV254+Mar!AV254+Apr!AV254+May!AV254</f>
      </c>
      <c r="AW254" s="34">
        <f>=+Jan!AW254+Feb!AW254+Mar!AW254+Apr!AW254+May!AW254</f>
      </c>
      <c r="AX254" s="34">
        <f>=+Jan!AX254+Feb!AX254+Mar!AX254+Apr!AX254+May!AX254</f>
      </c>
      <c r="AY254" s="34">
        <f>=+Jan!AY254+Feb!AY254+Mar!AY254+Apr!AY254+May!AY254</f>
      </c>
      <c r="AZ254" s="34">
        <f>=+Jan!AZ254+Feb!AZ254+Mar!AZ254+Apr!AZ254+May!AZ254</f>
      </c>
      <c r="BA254" s="34">
        <f>=+Jan!BA254+Feb!BA254+Mar!BA254+Apr!BA254+May!BA254</f>
      </c>
      <c r="BB254" s="34">
        <f>=+Jan!BB254+Feb!BB254+Mar!BB254+Apr!BB254+May!BB254</f>
      </c>
      <c r="BC254" s="34">
        <f>=+Jan!BC254+Feb!BC254+Mar!BC254+Apr!BC254+May!BC254</f>
      </c>
      <c r="BD254" s="34">
        <f>=+Jan!BD254+Feb!BD254+Mar!BD254+Apr!BD254+May!BD254</f>
      </c>
      <c r="BE254" s="34">
        <f>=+Jan!BE254+Feb!BE254+Mar!BE254+Apr!BE254+May!BE254</f>
      </c>
      <c r="BF254" s="34">
        <f>=+Jan!BF254+Feb!BF254+Mar!BF254+Apr!BF254+May!BF254</f>
      </c>
      <c r="BG254" s="34">
        <f>=+Jan!BG254+Feb!BG254+Mar!BG254+Apr!BG254+May!BG254</f>
      </c>
      <c r="BH254" s="34">
        <f>=+Jan!BH254+Feb!BH254+Mar!BH254+Apr!BH254+May!BH254</f>
      </c>
      <c r="BI254" s="34">
        <f>=+Jan!BI254+Feb!BI254+Mar!BI254+Apr!BI254+May!BI254</f>
      </c>
      <c r="BJ254" s="34">
        <f>=+Jan!BJ254+Feb!BJ254+Mar!BJ254+Apr!BJ254+May!BJ254</f>
      </c>
      <c r="BK254" s="34">
        <f>=+Jan!BK254+Feb!BK254+Mar!BK254+Apr!BK254+May!BK254</f>
      </c>
      <c r="BL254" s="34">
        <f>=+Jan!BL254+Feb!BL254+Mar!BL254+Apr!BL254+May!BL254</f>
      </c>
      <c r="BM254" s="34">
        <f>=+Jan!BM254+Feb!BM254+Mar!BM254+Apr!BM254+May!BM254</f>
      </c>
      <c r="BN254" s="34">
        <f>=+Jan!BN254+Feb!BN254+Mar!BN254+Apr!BN254+May!BN254</f>
      </c>
      <c r="BO254" s="34">
        <f>=+Jan!BO254+Feb!BO254+Mar!BO254+Apr!BO254+May!BO254</f>
      </c>
      <c r="BP254" s="34">
        <f>=+Jan!BP254+Feb!BP254+Mar!BP254+Apr!BP254+May!BP254</f>
      </c>
      <c r="BQ254" s="34">
        <f>=+Jan!BQ254+Feb!BQ254+Mar!BQ254+Apr!BQ254+May!BQ254</f>
      </c>
      <c r="BR254" s="34">
        <f>=+Jan!BR254+Feb!BR254+Mar!BR254+Apr!BR254+May!BR254</f>
      </c>
      <c r="BS254" s="34">
        <f>=+Jan!BS254+Feb!BS254+Mar!BS254+Apr!BS254+May!BS254</f>
      </c>
      <c r="BT254" s="34">
        <f>=+Jan!BT254+Feb!BT254+Mar!BT254+Apr!BT254+May!BT254</f>
      </c>
      <c r="BU254" s="34">
        <f>=+Jan!BU254+Feb!BU254+Mar!BU254+Apr!BU254+May!BU254</f>
      </c>
      <c r="BV254" s="34">
        <f>=+Jan!BV254+Feb!BV254+Mar!BV254+Apr!BV254+May!BV254</f>
      </c>
      <c r="BW254" s="34">
        <f>=+Jan!BW254+Feb!BW254+Mar!BW254+Apr!BW254+May!BW254</f>
      </c>
      <c r="BX254" s="34">
        <f>=+Jan!BX254+Feb!BX254+Mar!BX254+Apr!BX254+May!BX254</f>
      </c>
      <c r="BY254" s="34">
        <f>=+Jan!BY254+Feb!BY254+Mar!BY254+Apr!BY254+May!BY254</f>
      </c>
      <c r="BZ254" s="34">
        <f>=+Jan!BZ254+Feb!BZ254+Mar!BZ254+Apr!BZ254+May!BZ254</f>
      </c>
      <c r="CA254" s="34">
        <f>=+Jan!CA254+Feb!CA254+Mar!CA254+Apr!CA254+May!CA254</f>
      </c>
      <c r="CB254" s="34">
        <f>=+Jan!CB254+Feb!CB254+Mar!CB254+Apr!CB254+May!CB254</f>
      </c>
      <c r="CC254" s="34">
        <f>=+Jan!CC254+Feb!CC254+Mar!CC254+Apr!CC254+May!CC254</f>
      </c>
      <c r="CD254" s="34">
        <f>=+Jan!CD254+Feb!CD254+Mar!CD254+Apr!CD254+May!CD254</f>
      </c>
      <c r="CE254" s="34">
        <f>=+Jan!CE254+Feb!CE254+Mar!CE254+Apr!CE254+May!CE254</f>
      </c>
      <c r="CF254" s="34">
        <f>=+Jan!CF254+Feb!CF254+Mar!CF254+Apr!CF254+May!CF254</f>
      </c>
      <c r="CG254" s="34">
        <f>SUM(AC254:CF254)</f>
        <v>0</v>
      </c>
      <c r="CH254" s="36">
        <f>SUM(V254:AA254,AC254:CF254)</f>
        <v>0</v>
      </c>
      <c r="CI254" s="36">
        <f>SUM(CP254:CR254)</f>
        <v>0</v>
      </c>
      <c r="CJ254" s="34">
        <f>=+Jan!CJ254+Feb!CJ254+Mar!CJ254+Apr!CJ254+May!CJ254</f>
      </c>
      <c r="CK254" s="34">
        <f>=+Jan!CK254+Feb!CK254+Mar!CK254+Apr!CK254+May!CK254</f>
      </c>
      <c r="CL254" s="34">
        <f>=+Jan!CL254+Feb!CL254+Mar!CL254+Apr!CL254+May!CL254</f>
      </c>
      <c r="CM254" s="37" t="e">
        <f>IF(CJ254="","",C254-CJ254)</f>
        <v>#VALUE!</v>
      </c>
      <c r="CN254" s="38" t="e">
        <f>IF(CJ254=0,"",IF(CM254&lt;0,-ABS(CM254/CJ254),ABS(CM254/CJ254)))</f>
        <v>#VALUE!</v>
      </c>
      <c r="CP254" s="34">
        <f>=+Jan!CP254+Feb!CP254+Mar!CP254+Apr!CP254+May!CP254</f>
      </c>
      <c r="CQ254" s="34">
        <f>=+Jan!CQ254+Feb!CQ254+Mar!CQ254+Apr!CQ254+May!CQ254</f>
      </c>
      <c r="CR254" s="34">
        <f>=+Jan!CR254+Feb!CR254+Mar!CR254+Apr!CR254+May!CR254</f>
      </c>
      <c r="CT254" s="3" t="e">
        <f>D254+E254+O254+S254+T254</f>
        <v>#VALUE!</v>
      </c>
      <c r="CV254" s="36">
        <f>SUM(D254,E254,O254,R254,S254,T254,U254,CH254)</f>
        <v>0</v>
      </c>
      <c r="CX254" s="34">
        <f>=+Jan!CX254+Feb!CX254+Mar!CX254+Apr!CX254+May!CX254</f>
      </c>
      <c r="CY254" s="34">
        <f>=+Jan!CY254+Feb!CY254+Mar!CY254+Apr!CY254+May!CY254</f>
      </c>
      <c r="CZ254" s="34">
        <f>=+Jan!CZ254+Feb!CZ254+Mar!CZ254+Apr!CZ254+May!CZ254</f>
      </c>
      <c r="DA254" s="34">
        <f>=+Jan!DA254+Feb!DA254+Mar!DA254+Apr!DA254+May!DA254</f>
      </c>
      <c r="DB254" s="34">
        <f>=+Jan!DB254+Feb!DB254+Mar!DB254+Apr!DB254+May!DB254</f>
      </c>
      <c r="DC254" s="36">
        <f>SUM(CX254:DB254)</f>
        <v>0</v>
      </c>
      <c r="DE254" s="34">
        <f>=+Jan!DE254+Feb!DE254+Mar!DE254+Apr!DE254+May!DE254</f>
      </c>
      <c r="DF254" s="34">
        <f>=+Jan!DF254+Feb!DF254+Mar!DF254+Apr!DF254+May!DF254</f>
      </c>
      <c r="DG254" s="36">
        <f>SUM(DE254:DF254)</f>
        <v>0</v>
      </c>
      <c r="DI254" s="34">
        <f>=+Jan!DI254+Feb!DI254+Mar!DI254+Apr!DI254+May!DI254</f>
      </c>
      <c r="DJ254" s="36">
        <f>SUM(DK254:DN254)</f>
        <v>0</v>
      </c>
      <c r="DK254" s="34">
        <f>=+Jan!DK254+Feb!DK254+Mar!DK254+Apr!DK254+May!DK254</f>
      </c>
      <c r="DL254" s="34">
        <f>=+Jan!DL254+Feb!DL254+Mar!DL254+Apr!DL254+May!DL254</f>
      </c>
      <c r="DM254" s="34">
        <f>=+Jan!DM254+Feb!DM254+Mar!DM254+Apr!DM254+May!DM254</f>
      </c>
      <c r="DN254" s="34">
        <f>=+Jan!DN254+Feb!DN254+Mar!DN254+Apr!DN254+May!DN254</f>
      </c>
      <c r="DV254" s="25"/>
      <c r="DW254" s="25"/>
    </row>
    <row r="255" ht="20.1" customHeight="1" spans="1:127" x14ac:dyDescent="0.25">
      <c r="A255" s="32">
        <f t="shared" ref="A255" si="395">+A254+1</f>
        <v>36</v>
      </c>
      <c r="B255" s="19" t="s">
        <v>295</v>
      </c>
      <c r="C255" s="33" t="e">
        <f>+CV255+DJ255+CI255+DI255</f>
        <v>#VALUE!</v>
      </c>
      <c r="D255" s="33">
        <f t="shared" si="393"/>
        <v>0</v>
      </c>
      <c r="E255" s="33">
        <f t="shared" si="394"/>
        <v>0</v>
      </c>
      <c r="F255" s="34">
        <f>=+Jan!F255+Feb!F255+Mar!F255+Apr!F255+May!F255</f>
      </c>
      <c r="G255" s="34">
        <f>=+Jan!G255+Feb!G255+Mar!G255+Apr!G255+May!G255</f>
      </c>
      <c r="H255" s="34">
        <f>=+Jan!H255+Feb!H255+Mar!H255+Apr!H255+May!H255</f>
      </c>
      <c r="I255" s="34">
        <f>=+Jan!I255+Feb!I255+Mar!I255+Apr!I255+May!I255</f>
      </c>
      <c r="J255" s="34">
        <f>=+Jan!J255+Feb!J255+Mar!J255+Apr!J255+May!J255</f>
      </c>
      <c r="K255" s="34">
        <f>=+Jan!K255+Feb!K255+Mar!K255+Apr!K255+May!K255</f>
      </c>
      <c r="L255" s="35">
        <f>SUM(F255:K255)</f>
        <v>0</v>
      </c>
      <c r="M255" s="34">
        <f>=+Jan!M255+Feb!M255+Mar!M255+Apr!M255+May!M255</f>
      </c>
      <c r="N255" s="34">
        <f>=+Jan!N255+Feb!N255+Mar!N255+Apr!N255+May!N255</f>
      </c>
      <c r="O255" s="35">
        <f>SUM(F255:K255,M255:N255)</f>
        <v>0</v>
      </c>
      <c r="P255" s="34">
        <f>=+Jan!P255+Feb!P255+Mar!P255+Apr!P255+May!P255</f>
      </c>
      <c r="Q255" s="34">
        <f>=+Jan!Q255+Feb!Q255+Mar!Q255+Apr!Q255+May!Q255</f>
      </c>
      <c r="R255" s="35">
        <f>SUM(P255:Q255)</f>
        <v>0</v>
      </c>
      <c r="S255" s="34">
        <f>=+Jan!S255+Feb!S255+Mar!S255+Apr!S255+May!S255</f>
      </c>
      <c r="T255" s="34">
        <f>=+Jan!T255+Feb!T255+Mar!T255+Apr!T255+May!T255</f>
      </c>
      <c r="U255" s="34">
        <f>=+Jan!U255+Feb!U255+Mar!U255+Apr!U255+May!U255</f>
      </c>
      <c r="V255" s="34">
        <f>=+Jan!V255+Feb!V255+Mar!V255+Apr!V255+May!V255</f>
      </c>
      <c r="W255" s="34">
        <f>=+Jan!W255+Feb!W255+Mar!W255+Apr!W255+May!W255</f>
      </c>
      <c r="X255" s="34">
        <f>=+Jan!X255+Feb!X255+Mar!X255+Apr!X255+May!X255</f>
      </c>
      <c r="Y255" s="34">
        <f>=+Jan!Y255+Feb!Y255+Mar!Y255+Apr!Y255+May!Y255</f>
      </c>
      <c r="Z255" s="34">
        <f>=+Jan!Z255+Feb!Z255+Mar!Z255+Apr!Z255+May!Z255</f>
      </c>
      <c r="AA255" s="34">
        <f>=+Jan!AA255+Feb!AA255+Mar!AA255+Apr!AA255+May!AA255</f>
      </c>
      <c r="AB255" s="35">
        <f>SUM(V255:AA255)</f>
        <v>0</v>
      </c>
      <c r="AC255" s="34">
        <f>=+Jan!AC255+Feb!AC255+Mar!AC255+Apr!AC255+May!AC255</f>
      </c>
      <c r="AD255" s="34">
        <f>=+Jan!AD255+Feb!AD255+Mar!AD255+Apr!AD255+May!AD255</f>
      </c>
      <c r="AE255" s="34">
        <f>=+Jan!AE255+Feb!AE255+Mar!AE255+Apr!AE255+May!AE255</f>
      </c>
      <c r="AF255" s="34">
        <f>=+Jan!AF255+Feb!AF255+Mar!AF255+Apr!AF255+May!AF255</f>
      </c>
      <c r="AG255" s="34">
        <f>=+Jan!AG255+Feb!AG255+Mar!AG255+Apr!AG255+May!AG255</f>
      </c>
      <c r="AH255" s="34">
        <f>=+Jan!AH255+Feb!AH255+Mar!AH255+Apr!AH255+May!AH255</f>
      </c>
      <c r="AI255" s="34">
        <f>=+Jan!AI255+Feb!AI255+Mar!AI255+Apr!AI255+May!AI255</f>
      </c>
      <c r="AJ255" s="34">
        <f>=+Jan!AJ255+Feb!AJ255+Mar!AJ255+Apr!AJ255+May!AJ255</f>
      </c>
      <c r="AK255" s="34">
        <f>=+Jan!AK255+Feb!AK255+Mar!AK255+Apr!AK255+May!AK255</f>
      </c>
      <c r="AL255" s="34">
        <f>=+Jan!AL255+Feb!AL255+Mar!AL255+Apr!AL255+May!AL255</f>
      </c>
      <c r="AM255" s="34">
        <f>=+Jan!AM255+Feb!AM255+Mar!AM255+Apr!AM255+May!AM255</f>
      </c>
      <c r="AN255" s="34">
        <f>=+Jan!AN255+Feb!AN255+Mar!AN255+Apr!AN255+May!AN255</f>
      </c>
      <c r="AO255" s="34">
        <f>=+Jan!AO255+Feb!AO255+Mar!AO255+Apr!AO255+May!AO255</f>
      </c>
      <c r="AP255" s="34">
        <f>=+Jan!AP255+Feb!AP255+Mar!AP255+Apr!AP255+May!AP255</f>
      </c>
      <c r="AQ255" s="34">
        <f>=+Jan!AQ255+Feb!AQ255+Mar!AQ255+Apr!AQ255+May!AQ255</f>
      </c>
      <c r="AR255" s="34">
        <f>=+Jan!AR255+Feb!AR255+Mar!AR255+Apr!AR255+May!AR255</f>
      </c>
      <c r="AS255" s="34">
        <f>=+Jan!AS255+Feb!AS255+Mar!AS255+Apr!AS255+May!AS255</f>
      </c>
      <c r="AT255" s="34">
        <f>=+Jan!AT255+Feb!AT255+Mar!AT255+Apr!AT255+May!AT255</f>
      </c>
      <c r="AU255" s="34">
        <f>=+Jan!AU255+Feb!AU255+Mar!AU255+Apr!AU255+May!AU255</f>
      </c>
      <c r="AV255" s="34">
        <f>=+Jan!AV255+Feb!AV255+Mar!AV255+Apr!AV255+May!AV255</f>
      </c>
      <c r="AW255" s="34">
        <f>=+Jan!AW255+Feb!AW255+Mar!AW255+Apr!AW255+May!AW255</f>
      </c>
      <c r="AX255" s="34">
        <f>=+Jan!AX255+Feb!AX255+Mar!AX255+Apr!AX255+May!AX255</f>
      </c>
      <c r="AY255" s="34">
        <f>=+Jan!AY255+Feb!AY255+Mar!AY255+Apr!AY255+May!AY255</f>
      </c>
      <c r="AZ255" s="34">
        <f>=+Jan!AZ255+Feb!AZ255+Mar!AZ255+Apr!AZ255+May!AZ255</f>
      </c>
      <c r="BA255" s="34">
        <f>=+Jan!BA255+Feb!BA255+Mar!BA255+Apr!BA255+May!BA255</f>
      </c>
      <c r="BB255" s="34">
        <f>=+Jan!BB255+Feb!BB255+Mar!BB255+Apr!BB255+May!BB255</f>
      </c>
      <c r="BC255" s="34">
        <f>=+Jan!BC255+Feb!BC255+Mar!BC255+Apr!BC255+May!BC255</f>
      </c>
      <c r="BD255" s="34">
        <f>=+Jan!BD255+Feb!BD255+Mar!BD255+Apr!BD255+May!BD255</f>
      </c>
      <c r="BE255" s="34">
        <f>=+Jan!BE255+Feb!BE255+Mar!BE255+Apr!BE255+May!BE255</f>
      </c>
      <c r="BF255" s="34">
        <f>=+Jan!BF255+Feb!BF255+Mar!BF255+Apr!BF255+May!BF255</f>
      </c>
      <c r="BG255" s="34">
        <f>=+Jan!BG255+Feb!BG255+Mar!BG255+Apr!BG255+May!BG255</f>
      </c>
      <c r="BH255" s="34">
        <f>=+Jan!BH255+Feb!BH255+Mar!BH255+Apr!BH255+May!BH255</f>
      </c>
      <c r="BI255" s="34">
        <f>=+Jan!BI255+Feb!BI255+Mar!BI255+Apr!BI255+May!BI255</f>
      </c>
      <c r="BJ255" s="34">
        <f>=+Jan!BJ255+Feb!BJ255+Mar!BJ255+Apr!BJ255+May!BJ255</f>
      </c>
      <c r="BK255" s="34">
        <f>=+Jan!BK255+Feb!BK255+Mar!BK255+Apr!BK255+May!BK255</f>
      </c>
      <c r="BL255" s="34">
        <f>=+Jan!BL255+Feb!BL255+Mar!BL255+Apr!BL255+May!BL255</f>
      </c>
      <c r="BM255" s="34">
        <f>=+Jan!BM255+Feb!BM255+Mar!BM255+Apr!BM255+May!BM255</f>
      </c>
      <c r="BN255" s="34">
        <f>=+Jan!BN255+Feb!BN255+Mar!BN255+Apr!BN255+May!BN255</f>
      </c>
      <c r="BO255" s="34">
        <f>=+Jan!BO255+Feb!BO255+Mar!BO255+Apr!BO255+May!BO255</f>
      </c>
      <c r="BP255" s="34">
        <f>=+Jan!BP255+Feb!BP255+Mar!BP255+Apr!BP255+May!BP255</f>
      </c>
      <c r="BQ255" s="34">
        <f>=+Jan!BQ255+Feb!BQ255+Mar!BQ255+Apr!BQ255+May!BQ255</f>
      </c>
      <c r="BR255" s="34">
        <f>=+Jan!BR255+Feb!BR255+Mar!BR255+Apr!BR255+May!BR255</f>
      </c>
      <c r="BS255" s="34">
        <f>=+Jan!BS255+Feb!BS255+Mar!BS255+Apr!BS255+May!BS255</f>
      </c>
      <c r="BT255" s="34">
        <f>=+Jan!BT255+Feb!BT255+Mar!BT255+Apr!BT255+May!BT255</f>
      </c>
      <c r="BU255" s="34">
        <f>=+Jan!BU255+Feb!BU255+Mar!BU255+Apr!BU255+May!BU255</f>
      </c>
      <c r="BV255" s="34">
        <f>=+Jan!BV255+Feb!BV255+Mar!BV255+Apr!BV255+May!BV255</f>
      </c>
      <c r="BW255" s="34">
        <f>=+Jan!BW255+Feb!BW255+Mar!BW255+Apr!BW255+May!BW255</f>
      </c>
      <c r="BX255" s="34">
        <f>=+Jan!BX255+Feb!BX255+Mar!BX255+Apr!BX255+May!BX255</f>
      </c>
      <c r="BY255" s="34">
        <f>=+Jan!BY255+Feb!BY255+Mar!BY255+Apr!BY255+May!BY255</f>
      </c>
      <c r="BZ255" s="34">
        <f>=+Jan!BZ255+Feb!BZ255+Mar!BZ255+Apr!BZ255+May!BZ255</f>
      </c>
      <c r="CA255" s="34">
        <f>=+Jan!CA255+Feb!CA255+Mar!CA255+Apr!CA255+May!CA255</f>
      </c>
      <c r="CB255" s="34">
        <f>=+Jan!CB255+Feb!CB255+Mar!CB255+Apr!CB255+May!CB255</f>
      </c>
      <c r="CC255" s="34">
        <f>=+Jan!CC255+Feb!CC255+Mar!CC255+Apr!CC255+May!CC255</f>
      </c>
      <c r="CD255" s="34">
        <f>=+Jan!CD255+Feb!CD255+Mar!CD255+Apr!CD255+May!CD255</f>
      </c>
      <c r="CE255" s="34">
        <f>=+Jan!CE255+Feb!CE255+Mar!CE255+Apr!CE255+May!CE255</f>
      </c>
      <c r="CF255" s="34">
        <f>=+Jan!CF255+Feb!CF255+Mar!CF255+Apr!CF255+May!CF255</f>
      </c>
      <c r="CG255" s="34">
        <f>SUM(AC255:CF255)</f>
        <v>0</v>
      </c>
      <c r="CH255" s="36">
        <f>SUM(V255:AA255,AC255:CF255)</f>
        <v>0</v>
      </c>
      <c r="CI255" s="36">
        <f>SUM(CP255:CR255)</f>
        <v>0</v>
      </c>
      <c r="CJ255" s="34">
        <f>=+Jan!CJ255+Feb!CJ255+Mar!CJ255+Apr!CJ255+May!CJ255</f>
      </c>
      <c r="CK255" s="34">
        <f>=+Jan!CK255+Feb!CK255+Mar!CK255+Apr!CK255+May!CK255</f>
      </c>
      <c r="CL255" s="34">
        <f>=+Jan!CL255+Feb!CL255+Mar!CL255+Apr!CL255+May!CL255</f>
      </c>
      <c r="CM255" s="37" t="e">
        <f>IF(CJ255="","",C255-CJ255)</f>
        <v>#VALUE!</v>
      </c>
      <c r="CN255" s="38"/>
      <c r="CP255" s="34">
        <f>=+Jan!CP255+Feb!CP255+Mar!CP255+Apr!CP255+May!CP255</f>
      </c>
      <c r="CQ255" s="34">
        <f>=+Jan!CQ255+Feb!CQ255+Mar!CQ255+Apr!CQ255+May!CQ255</f>
      </c>
      <c r="CR255" s="34">
        <f>=+Jan!CR255+Feb!CR255+Mar!CR255+Apr!CR255+May!CR255</f>
      </c>
      <c r="CT255" s="3" t="e">
        <f>SUM(CT252:CT254)</f>
        <v>#VALUE!</v>
      </c>
      <c r="CV255" s="36">
        <f>SUM(D255,E255,O255,R255,S255,T255,U255,CH255)</f>
        <v>0</v>
      </c>
      <c r="CX255" s="34">
        <f>=+Jan!CX255+Feb!CX255+Mar!CX255+Apr!CX255+May!CX255</f>
      </c>
      <c r="CY255" s="34">
        <f>=+Jan!CY255+Feb!CY255+Mar!CY255+Apr!CY255+May!CY255</f>
      </c>
      <c r="CZ255" s="34">
        <f>=+Jan!CZ255+Feb!CZ255+Mar!CZ255+Apr!CZ255+May!CZ255</f>
      </c>
      <c r="DA255" s="34">
        <f>=+Jan!DA255+Feb!DA255+Mar!DA255+Apr!DA255+May!DA255</f>
      </c>
      <c r="DB255" s="34">
        <f>=+Jan!DB255+Feb!DB255+Mar!DB255+Apr!DB255+May!DB255</f>
      </c>
      <c r="DC255" s="36">
        <f>SUM(CX255:DB255)</f>
        <v>0</v>
      </c>
      <c r="DE255" s="34">
        <f>=+Jan!DE255+Feb!DE255+Mar!DE255+Apr!DE255+May!DE255</f>
      </c>
      <c r="DF255" s="34">
        <f>=+Jan!DF255+Feb!DF255+Mar!DF255+Apr!DF255+May!DF255</f>
      </c>
      <c r="DG255" s="36">
        <f>SUM(DE255:DF255)</f>
        <v>0</v>
      </c>
      <c r="DI255" s="34">
        <f>=+Jan!DI255+Feb!DI255+Mar!DI255+Apr!DI255+May!DI255</f>
      </c>
      <c r="DJ255" s="36">
        <f>SUM(DK255:DN255)</f>
        <v>0</v>
      </c>
      <c r="DK255" s="34">
        <f>=+Jan!DK255+Feb!DK255+Mar!DK255+Apr!DK255+May!DK255</f>
      </c>
      <c r="DL255" s="34">
        <f>=+Jan!DL255+Feb!DL255+Mar!DL255+Apr!DL255+May!DL255</f>
      </c>
      <c r="DM255" s="34">
        <f>=+Jan!DM255+Feb!DM255+Mar!DM255+Apr!DM255+May!DM255</f>
      </c>
      <c r="DN255" s="34">
        <f>=+Jan!DN255+Feb!DN255+Mar!DN255+Apr!DN255+May!DN255</f>
      </c>
      <c r="DV255" s="25"/>
      <c r="DW255" s="25"/>
    </row>
    <row r="256" ht="20.1" customHeight="1" spans="1:127" x14ac:dyDescent="0.25">
      <c r="A256" s="3"/>
      <c r="B256" s="19"/>
      <c r="C256" s="50"/>
      <c r="D256" s="50"/>
      <c r="E256" s="50"/>
      <c r="F256" s="3"/>
      <c r="G256" s="3"/>
      <c r="H256" s="3"/>
      <c r="I256" s="3"/>
      <c r="J256" s="3"/>
      <c r="K256" s="3"/>
      <c r="L256" s="71"/>
      <c r="M256" s="3"/>
      <c r="N256" s="3"/>
      <c r="O256" s="71"/>
      <c r="P256" s="3"/>
      <c r="Q256" s="3"/>
      <c r="R256" s="71"/>
      <c r="S256" s="3"/>
      <c r="T256" s="3"/>
      <c r="U256" s="3"/>
      <c r="V256" s="3"/>
      <c r="W256" s="3"/>
      <c r="X256" s="3"/>
      <c r="Y256" s="3"/>
      <c r="Z256" s="3"/>
      <c r="AA256" s="3"/>
      <c r="AB256" s="71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71"/>
      <c r="CI256" s="71"/>
      <c r="CJ256" s="3"/>
      <c r="CK256" s="3"/>
      <c r="CL256" s="3"/>
      <c r="CM256" s="37"/>
      <c r="CN256" s="38"/>
      <c r="CO256" s="1"/>
      <c r="CP256" s="3"/>
      <c r="CQ256" s="3"/>
      <c r="CR256" s="3"/>
      <c r="CT256" s="3"/>
      <c r="CV256" s="71"/>
      <c r="CX256" s="3"/>
      <c r="CY256" s="3"/>
      <c r="CZ256" s="3"/>
      <c r="DA256" s="3"/>
      <c r="DB256" s="3"/>
      <c r="DC256" s="71"/>
      <c r="DE256" s="3"/>
      <c r="DF256" s="3"/>
      <c r="DG256" s="71"/>
      <c r="DI256" s="3"/>
      <c r="DJ256" s="71"/>
      <c r="DK256" s="3"/>
      <c r="DL256" s="3"/>
      <c r="DM256" s="3"/>
      <c r="DN256" s="3"/>
      <c r="DV256" s="50"/>
      <c r="DW256" s="50"/>
    </row>
    <row r="257" ht="20.1" customHeight="1" hidden="1" spans="1:127" x14ac:dyDescent="0.25" outlineLevel="1" collapsed="1">
      <c r="A257" s="3"/>
      <c r="B257" s="70" t="s">
        <v>297</v>
      </c>
      <c r="C257" s="50"/>
      <c r="D257" s="50"/>
      <c r="E257" s="50"/>
      <c r="F257" s="3"/>
      <c r="G257" s="3"/>
      <c r="H257" s="3"/>
      <c r="I257" s="3"/>
      <c r="J257" s="3"/>
      <c r="K257" s="3"/>
      <c r="L257" s="71"/>
      <c r="M257" s="3"/>
      <c r="N257" s="3"/>
      <c r="O257" s="71"/>
      <c r="P257" s="3"/>
      <c r="Q257" s="3"/>
      <c r="R257" s="71"/>
      <c r="S257" s="3"/>
      <c r="T257" s="3"/>
      <c r="U257" s="3"/>
      <c r="V257" s="3"/>
      <c r="W257" s="3"/>
      <c r="X257" s="3"/>
      <c r="Y257" s="3"/>
      <c r="Z257" s="3"/>
      <c r="AA257" s="3"/>
      <c r="AB257" s="71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71"/>
      <c r="CI257" s="71"/>
      <c r="CJ257" s="3"/>
      <c r="CK257" s="3"/>
      <c r="CL257" s="3"/>
      <c r="CM257" s="37"/>
      <c r="CN257" s="38"/>
      <c r="CO257" s="1"/>
      <c r="CP257" s="3"/>
      <c r="CQ257" s="3"/>
      <c r="CR257" s="3"/>
      <c r="CT257" s="3"/>
      <c r="CV257" s="71"/>
      <c r="CX257" s="3"/>
      <c r="CY257" s="3"/>
      <c r="CZ257" s="3"/>
      <c r="DA257" s="3"/>
      <c r="DB257" s="3"/>
      <c r="DC257" s="71"/>
      <c r="DE257" s="3"/>
      <c r="DF257" s="3"/>
      <c r="DG257" s="71"/>
      <c r="DI257" s="3"/>
      <c r="DJ257" s="71"/>
      <c r="DK257" s="3"/>
      <c r="DL257" s="3"/>
      <c r="DM257" s="3"/>
      <c r="DN257" s="3"/>
      <c r="DV257" s="50"/>
      <c r="DW257" s="50"/>
    </row>
    <row r="258" ht="20.1" customHeight="1" hidden="1" spans="1:127" x14ac:dyDescent="0.25" outlineLevel="1" collapsed="1">
      <c r="A258" s="32">
        <f>+A255+1</f>
        <v>37</v>
      </c>
      <c r="B258" s="19" t="s">
        <v>298</v>
      </c>
      <c r="C258" s="33" t="e">
        <f>+CV258+DJ258+CI258+DI258</f>
        <v>#VALUE!</v>
      </c>
      <c r="D258" s="33">
        <f t="shared" ref="D258:D259" si="396">SUM(CX258:DB258)</f>
        <v>0</v>
      </c>
      <c r="E258" s="33">
        <f t="shared" ref="E258:E259" si="397">SUM(DE258:DF258)</f>
        <v>0</v>
      </c>
      <c r="F258" s="34">
        <f>=+Jan!F258+Feb!F258+Mar!F258+Apr!F258+May!F258</f>
      </c>
      <c r="G258" s="34">
        <f>=+Jan!G258+Feb!G258+Mar!G258+Apr!G258+May!G258</f>
      </c>
      <c r="H258" s="34">
        <f>=+Jan!H258+Feb!H258+Mar!H258+Apr!H258+May!H258</f>
      </c>
      <c r="I258" s="34">
        <f>=+Jan!I258+Feb!I258+Mar!I258+Apr!I258+May!I258</f>
      </c>
      <c r="J258" s="34">
        <f>=+Jan!J258+Feb!J258+Mar!J258+Apr!J258+May!J258</f>
      </c>
      <c r="K258" s="34">
        <f>=+Jan!K258+Feb!K258+Mar!K258+Apr!K258+May!K258</f>
      </c>
      <c r="L258" s="35">
        <f>SUM(F258:K258)</f>
        <v>0</v>
      </c>
      <c r="M258" s="34">
        <f>=+Jan!M258+Feb!M258+Mar!M258+Apr!M258+May!M258</f>
      </c>
      <c r="N258" s="34">
        <f>=+Jan!N258+Feb!N258+Mar!N258+Apr!N258+May!N258</f>
      </c>
      <c r="O258" s="35">
        <f>SUM(F258:K258,M258:N258)</f>
        <v>0</v>
      </c>
      <c r="P258" s="34">
        <f>=+Jan!P258+Feb!P258+Mar!P258+Apr!P258+May!P258</f>
      </c>
      <c r="Q258" s="34">
        <f>=+Jan!Q258+Feb!Q258+Mar!Q258+Apr!Q258+May!Q258</f>
      </c>
      <c r="R258" s="35">
        <f>SUM(P258:Q258)</f>
        <v>0</v>
      </c>
      <c r="S258" s="34">
        <f>=+Jan!S258+Feb!S258+Mar!S258+Apr!S258+May!S258</f>
      </c>
      <c r="T258" s="34">
        <f>=+Jan!T258+Feb!T258+Mar!T258+Apr!T258+May!T258</f>
      </c>
      <c r="U258" s="34">
        <f>=+Jan!U258+Feb!U258+Mar!U258+Apr!U258+May!U258</f>
      </c>
      <c r="V258" s="34">
        <f>=+Jan!V258+Feb!V258+Mar!V258+Apr!V258+May!V258</f>
      </c>
      <c r="W258" s="34">
        <f>=+Jan!W258+Feb!W258+Mar!W258+Apr!W258+May!W258</f>
      </c>
      <c r="X258" s="34">
        <f>=+Jan!X258+Feb!X258+Mar!X258+Apr!X258+May!X258</f>
      </c>
      <c r="Y258" s="34">
        <f>=+Jan!Y258+Feb!Y258+Mar!Y258+Apr!Y258+May!Y258</f>
      </c>
      <c r="Z258" s="34">
        <f>=+Jan!Z258+Feb!Z258+Mar!Z258+Apr!Z258+May!Z258</f>
      </c>
      <c r="AA258" s="34">
        <f>=+Jan!AA258+Feb!AA258+Mar!AA258+Apr!AA258+May!AA258</f>
      </c>
      <c r="AB258" s="35">
        <f>SUM(V258:AA258)</f>
        <v>0</v>
      </c>
      <c r="AC258" s="34">
        <f>=+Jan!AC258+Feb!AC258+Mar!AC258+Apr!AC258+May!AC258</f>
      </c>
      <c r="AD258" s="34">
        <f>=+Jan!AD258+Feb!AD258+Mar!AD258+Apr!AD258+May!AD258</f>
      </c>
      <c r="AE258" s="34">
        <f>=+Jan!AE258+Feb!AE258+Mar!AE258+Apr!AE258+May!AE258</f>
      </c>
      <c r="AF258" s="34">
        <f>=+Jan!AF258+Feb!AF258+Mar!AF258+Apr!AF258+May!AF258</f>
      </c>
      <c r="AG258" s="34">
        <f>=+Jan!AG258+Feb!AG258+Mar!AG258+Apr!AG258+May!AG258</f>
      </c>
      <c r="AH258" s="34">
        <f>=+Jan!AH258+Feb!AH258+Mar!AH258+Apr!AH258+May!AH258</f>
      </c>
      <c r="AI258" s="34">
        <f>=+Jan!AI258+Feb!AI258+Mar!AI258+Apr!AI258+May!AI258</f>
      </c>
      <c r="AJ258" s="34">
        <f>=+Jan!AJ258+Feb!AJ258+Mar!AJ258+Apr!AJ258+May!AJ258</f>
      </c>
      <c r="AK258" s="34">
        <f>=+Jan!AK258+Feb!AK258+Mar!AK258+Apr!AK258+May!AK258</f>
      </c>
      <c r="AL258" s="34">
        <f>=+Jan!AL258+Feb!AL258+Mar!AL258+Apr!AL258+May!AL258</f>
      </c>
      <c r="AM258" s="34">
        <f>=+Jan!AM258+Feb!AM258+Mar!AM258+Apr!AM258+May!AM258</f>
      </c>
      <c r="AN258" s="34">
        <f>=+Jan!AN258+Feb!AN258+Mar!AN258+Apr!AN258+May!AN258</f>
      </c>
      <c r="AO258" s="34">
        <f>=+Jan!AO258+Feb!AO258+Mar!AO258+Apr!AO258+May!AO258</f>
      </c>
      <c r="AP258" s="34">
        <f>=+Jan!AP258+Feb!AP258+Mar!AP258+Apr!AP258+May!AP258</f>
      </c>
      <c r="AQ258" s="34">
        <f>=+Jan!AQ258+Feb!AQ258+Mar!AQ258+Apr!AQ258+May!AQ258</f>
      </c>
      <c r="AR258" s="34">
        <f>=+Jan!AR258+Feb!AR258+Mar!AR258+Apr!AR258+May!AR258</f>
      </c>
      <c r="AS258" s="34">
        <f>=+Jan!AS258+Feb!AS258+Mar!AS258+Apr!AS258+May!AS258</f>
      </c>
      <c r="AT258" s="34">
        <f>=+Jan!AT258+Feb!AT258+Mar!AT258+Apr!AT258+May!AT258</f>
      </c>
      <c r="AU258" s="34">
        <f>=+Jan!AU258+Feb!AU258+Mar!AU258+Apr!AU258+May!AU258</f>
      </c>
      <c r="AV258" s="34">
        <f>=+Jan!AV258+Feb!AV258+Mar!AV258+Apr!AV258+May!AV258</f>
      </c>
      <c r="AW258" s="34">
        <f>=+Jan!AW258+Feb!AW258+Mar!AW258+Apr!AW258+May!AW258</f>
      </c>
      <c r="AX258" s="34">
        <f>=+Jan!AX258+Feb!AX258+Mar!AX258+Apr!AX258+May!AX258</f>
      </c>
      <c r="AY258" s="34">
        <f>=+Jan!AY258+Feb!AY258+Mar!AY258+Apr!AY258+May!AY258</f>
      </c>
      <c r="AZ258" s="34">
        <f>=+Jan!AZ258+Feb!AZ258+Mar!AZ258+Apr!AZ258+May!AZ258</f>
      </c>
      <c r="BA258" s="34">
        <f>=+Jan!BA258+Feb!BA258+Mar!BA258+Apr!BA258+May!BA258</f>
      </c>
      <c r="BB258" s="34">
        <f>=+Jan!BB258+Feb!BB258+Mar!BB258+Apr!BB258+May!BB258</f>
      </c>
      <c r="BC258" s="34">
        <f>=+Jan!BC258+Feb!BC258+Mar!BC258+Apr!BC258+May!BC258</f>
      </c>
      <c r="BD258" s="34">
        <f>=+Jan!BD258+Feb!BD258+Mar!BD258+Apr!BD258+May!BD258</f>
      </c>
      <c r="BE258" s="34">
        <f>=+Jan!BE258+Feb!BE258+Mar!BE258+Apr!BE258+May!BE258</f>
      </c>
      <c r="BF258" s="34">
        <f>=+Jan!BF258+Feb!BF258+Mar!BF258+Apr!BF258+May!BF258</f>
      </c>
      <c r="BG258" s="34">
        <f>=+Jan!BG258+Feb!BG258+Mar!BG258+Apr!BG258+May!BG258</f>
      </c>
      <c r="BH258" s="34">
        <f>=+Jan!BH258+Feb!BH258+Mar!BH258+Apr!BH258+May!BH258</f>
      </c>
      <c r="BI258" s="34">
        <f>=+Jan!BI258+Feb!BI258+Mar!BI258+Apr!BI258+May!BI258</f>
      </c>
      <c r="BJ258" s="34">
        <f>=+Jan!BJ258+Feb!BJ258+Mar!BJ258+Apr!BJ258+May!BJ258</f>
      </c>
      <c r="BK258" s="34">
        <f>=+Jan!BK258+Feb!BK258+Mar!BK258+Apr!BK258+May!BK258</f>
      </c>
      <c r="BL258" s="34">
        <f>=+Jan!BL258+Feb!BL258+Mar!BL258+Apr!BL258+May!BL258</f>
      </c>
      <c r="BM258" s="34">
        <f>=+Jan!BM258+Feb!BM258+Mar!BM258+Apr!BM258+May!BM258</f>
      </c>
      <c r="BN258" s="34">
        <f>=+Jan!BN258+Feb!BN258+Mar!BN258+Apr!BN258+May!BN258</f>
      </c>
      <c r="BO258" s="34">
        <f>=+Jan!BO258+Feb!BO258+Mar!BO258+Apr!BO258+May!BO258</f>
      </c>
      <c r="BP258" s="34">
        <f>=+Jan!BP258+Feb!BP258+Mar!BP258+Apr!BP258+May!BP258</f>
      </c>
      <c r="BQ258" s="34">
        <f>=+Jan!BQ258+Feb!BQ258+Mar!BQ258+Apr!BQ258+May!BQ258</f>
      </c>
      <c r="BR258" s="34">
        <f>=+Jan!BR258+Feb!BR258+Mar!BR258+Apr!BR258+May!BR258</f>
      </c>
      <c r="BS258" s="34">
        <f>=+Jan!BS258+Feb!BS258+Mar!BS258+Apr!BS258+May!BS258</f>
      </c>
      <c r="BT258" s="34">
        <f>=+Jan!BT258+Feb!BT258+Mar!BT258+Apr!BT258+May!BT258</f>
      </c>
      <c r="BU258" s="34">
        <f>=+Jan!BU258+Feb!BU258+Mar!BU258+Apr!BU258+May!BU258</f>
      </c>
      <c r="BV258" s="34">
        <f>=+Jan!BV258+Feb!BV258+Mar!BV258+Apr!BV258+May!BV258</f>
      </c>
      <c r="BW258" s="34">
        <f>=+Jan!BW258+Feb!BW258+Mar!BW258+Apr!BW258+May!BW258</f>
      </c>
      <c r="BX258" s="34">
        <f>=+Jan!BX258+Feb!BX258+Mar!BX258+Apr!BX258+May!BX258</f>
      </c>
      <c r="BY258" s="34">
        <f>=+Jan!BY258+Feb!BY258+Mar!BY258+Apr!BY258+May!BY258</f>
      </c>
      <c r="BZ258" s="34">
        <f>=+Jan!BZ258+Feb!BZ258+Mar!BZ258+Apr!BZ258+May!BZ258</f>
      </c>
      <c r="CA258" s="34">
        <f>=+Jan!CA258+Feb!CA258+Mar!CA258+Apr!CA258+May!CA258</f>
      </c>
      <c r="CB258" s="34">
        <f>=+Jan!CB258+Feb!CB258+Mar!CB258+Apr!CB258+May!CB258</f>
      </c>
      <c r="CC258" s="34">
        <f>=+Jan!CC258+Feb!CC258+Mar!CC258+Apr!CC258+May!CC258</f>
      </c>
      <c r="CD258" s="34">
        <f>=+Jan!CD258+Feb!CD258+Mar!CD258+Apr!CD258+May!CD258</f>
      </c>
      <c r="CE258" s="34">
        <f>=+Jan!CE258+Feb!CE258+Mar!CE258+Apr!CE258+May!CE258</f>
      </c>
      <c r="CF258" s="34">
        <f>=+Jan!CF258+Feb!CF258+Mar!CF258+Apr!CF258+May!CF258</f>
      </c>
      <c r="CG258" s="72">
        <f>SUM(AC258:CF258)</f>
        <v>0</v>
      </c>
      <c r="CH258" s="36">
        <f>SUM(V258:AA258,AC258:CF258)</f>
        <v>0</v>
      </c>
      <c r="CI258" s="36">
        <f>SUM(CP258:CR258)</f>
        <v>0</v>
      </c>
      <c r="CJ258" s="34">
        <f>=+Jan!CJ258+Feb!CJ258+Mar!CJ258+Apr!CJ258+May!CJ258</f>
      </c>
      <c r="CK258" s="34">
        <f>=+Jan!CK258+Feb!CK258+Mar!CK258+Apr!CK258+May!CK258</f>
      </c>
      <c r="CL258" s="34">
        <f>=+Jan!CL258+Feb!CL258+Mar!CL258+Apr!CL258+May!CL258</f>
      </c>
      <c r="CM258" s="37" t="e">
        <f>IF(CJ258="","",C258-CJ258)</f>
        <v>#VALUE!</v>
      </c>
      <c r="CN258" s="38"/>
      <c r="CP258" s="34">
        <f>=+Jan!CP258+Feb!CP258+Mar!CP258+Apr!CP258+May!CP258</f>
      </c>
      <c r="CQ258" s="34">
        <f>=+Jan!CQ258+Feb!CQ258+Mar!CQ258+Apr!CQ258+May!CQ258</f>
      </c>
      <c r="CR258" s="34">
        <f>=+Jan!CR258+Feb!CR258+Mar!CR258+Apr!CR258+May!CR258</f>
      </c>
      <c r="CT258" s="3" t="e">
        <f>D258+E258+O258+S258+T258</f>
        <v>#VALUE!</v>
      </c>
      <c r="CV258" s="36">
        <f>SUM(D258,E258,O258,R258,S258,T258,U258,CH258)</f>
        <v>0</v>
      </c>
      <c r="CX258" s="34">
        <f>=+Jan!CX258+Feb!CX258+Mar!CX258+Apr!CX258+May!CX258</f>
      </c>
      <c r="CY258" s="34">
        <f>=+Jan!CY258+Feb!CY258+Mar!CY258+Apr!CY258+May!CY258</f>
      </c>
      <c r="CZ258" s="34">
        <f>=+Jan!CZ258+Feb!CZ258+Mar!CZ258+Apr!CZ258+May!CZ258</f>
      </c>
      <c r="DA258" s="34">
        <f>=+Jan!DA258+Feb!DA258+Mar!DA258+Apr!DA258+May!DA258</f>
      </c>
      <c r="DB258" s="34">
        <f>=+Jan!DB258+Feb!DB258+Mar!DB258+Apr!DB258+May!DB258</f>
      </c>
      <c r="DC258" s="36">
        <f>SUM(CX258:DB258)</f>
        <v>0</v>
      </c>
      <c r="DE258" s="34">
        <f>=+Jan!DE258+Feb!DE258+Mar!DE258+Apr!DE258+May!DE258</f>
      </c>
      <c r="DF258" s="34">
        <f>=+Jan!DF258+Feb!DF258+Mar!DF258+Apr!DF258+May!DF258</f>
      </c>
      <c r="DG258" s="68">
        <f>SUM(DE258:DF258)</f>
        <v>0</v>
      </c>
      <c r="DI258" s="34">
        <f>=+Jan!DI258+Feb!DI258+Mar!DI258+Apr!DI258+May!DI258</f>
      </c>
      <c r="DJ258" s="36">
        <f>SUM(DK258:DN258)</f>
        <v>0</v>
      </c>
      <c r="DK258" s="34">
        <f>=+Jan!DK258+Feb!DK258+Mar!DK258+Apr!DK258+May!DK258</f>
      </c>
      <c r="DL258" s="34">
        <f>=+Jan!DL258+Feb!DL258+Mar!DL258+Apr!DL258+May!DL258</f>
      </c>
      <c r="DM258" s="34">
        <f>=+Jan!DM258+Feb!DM258+Mar!DM258+Apr!DM258+May!DM258</f>
      </c>
      <c r="DN258" s="34">
        <f>=+Jan!DN258+Feb!DN258+Mar!DN258+Apr!DN258+May!DN258</f>
      </c>
      <c r="DV258" s="25"/>
      <c r="DW258" s="25"/>
    </row>
    <row r="259" ht="20.1" customHeight="1" hidden="1" spans="1:127" x14ac:dyDescent="0.25" outlineLevel="1" collapsed="1">
      <c r="A259" s="32">
        <f t="shared" ref="A259" si="398">+A258+1</f>
        <v>38</v>
      </c>
      <c r="B259" s="19" t="s">
        <v>299</v>
      </c>
      <c r="C259" s="33" t="e">
        <f>+CV259+DJ259+CI259+DI259</f>
        <v>#VALUE!</v>
      </c>
      <c r="D259" s="33">
        <f t="shared" si="396"/>
        <v>0</v>
      </c>
      <c r="E259" s="33">
        <f t="shared" si="397"/>
        <v>0</v>
      </c>
      <c r="F259" s="34">
        <f>=+Jan!F259+Feb!F259+Mar!F259+Apr!F259+May!F259</f>
      </c>
      <c r="G259" s="34">
        <f>=+Jan!G259+Feb!G259+Mar!G259+Apr!G259+May!G259</f>
      </c>
      <c r="H259" s="34">
        <f>=+Jan!H259+Feb!H259+Mar!H259+Apr!H259+May!H259</f>
      </c>
      <c r="I259" s="34">
        <f>=+Jan!I259+Feb!I259+Mar!I259+Apr!I259+May!I259</f>
      </c>
      <c r="J259" s="34">
        <f>=+Jan!J259+Feb!J259+Mar!J259+Apr!J259+May!J259</f>
      </c>
      <c r="K259" s="34">
        <f>=+Jan!K259+Feb!K259+Mar!K259+Apr!K259+May!K259</f>
      </c>
      <c r="L259" s="35">
        <f>SUM(F259:K259)</f>
        <v>0</v>
      </c>
      <c r="M259" s="34">
        <f>=+Jan!M259+Feb!M259+Mar!M259+Apr!M259+May!M259</f>
      </c>
      <c r="N259" s="34">
        <f>=+Jan!N259+Feb!N259+Mar!N259+Apr!N259+May!N259</f>
      </c>
      <c r="O259" s="35">
        <f>SUM(F259:K259,M259:N259)</f>
        <v>0</v>
      </c>
      <c r="P259" s="34">
        <f>=+Jan!P259+Feb!P259+Mar!P259+Apr!P259+May!P259</f>
      </c>
      <c r="Q259" s="34">
        <f>=+Jan!Q259+Feb!Q259+Mar!Q259+Apr!Q259+May!Q259</f>
      </c>
      <c r="R259" s="35">
        <f>SUM(P259:Q259)</f>
        <v>0</v>
      </c>
      <c r="S259" s="34">
        <f>=+Jan!S259+Feb!S259+Mar!S259+Apr!S259+May!S259</f>
      </c>
      <c r="T259" s="34">
        <f>=+Jan!T259+Feb!T259+Mar!T259+Apr!T259+May!T259</f>
      </c>
      <c r="U259" s="34">
        <f>=+Jan!U259+Feb!U259+Mar!U259+Apr!U259+May!U259</f>
      </c>
      <c r="V259" s="34">
        <f>=+Jan!V259+Feb!V259+Mar!V259+Apr!V259+May!V259</f>
      </c>
      <c r="W259" s="34">
        <f>=+Jan!W259+Feb!W259+Mar!W259+Apr!W259+May!W259</f>
      </c>
      <c r="X259" s="34">
        <f>=+Jan!X259+Feb!X259+Mar!X259+Apr!X259+May!X259</f>
      </c>
      <c r="Y259" s="34">
        <f>=+Jan!Y259+Feb!Y259+Mar!Y259+Apr!Y259+May!Y259</f>
      </c>
      <c r="Z259" s="34">
        <f>=+Jan!Z259+Feb!Z259+Mar!Z259+Apr!Z259+May!Z259</f>
      </c>
      <c r="AA259" s="34">
        <f>=+Jan!AA259+Feb!AA259+Mar!AA259+Apr!AA259+May!AA259</f>
      </c>
      <c r="AB259" s="35">
        <f>SUM(V259:AA259)</f>
        <v>0</v>
      </c>
      <c r="AC259" s="34">
        <f>=+Jan!AC259+Feb!AC259+Mar!AC259+Apr!AC259+May!AC259</f>
      </c>
      <c r="AD259" s="34">
        <f>=+Jan!AD259+Feb!AD259+Mar!AD259+Apr!AD259+May!AD259</f>
      </c>
      <c r="AE259" s="34">
        <f>=+Jan!AE259+Feb!AE259+Mar!AE259+Apr!AE259+May!AE259</f>
      </c>
      <c r="AF259" s="34">
        <f>=+Jan!AF259+Feb!AF259+Mar!AF259+Apr!AF259+May!AF259</f>
      </c>
      <c r="AG259" s="34">
        <f>=+Jan!AG259+Feb!AG259+Mar!AG259+Apr!AG259+May!AG259</f>
      </c>
      <c r="AH259" s="34">
        <f>=+Jan!AH259+Feb!AH259+Mar!AH259+Apr!AH259+May!AH259</f>
      </c>
      <c r="AI259" s="34">
        <f>=+Jan!AI259+Feb!AI259+Mar!AI259+Apr!AI259+May!AI259</f>
      </c>
      <c r="AJ259" s="34">
        <f>=+Jan!AJ259+Feb!AJ259+Mar!AJ259+Apr!AJ259+May!AJ259</f>
      </c>
      <c r="AK259" s="34">
        <f>=+Jan!AK259+Feb!AK259+Mar!AK259+Apr!AK259+May!AK259</f>
      </c>
      <c r="AL259" s="34">
        <f>=+Jan!AL259+Feb!AL259+Mar!AL259+Apr!AL259+May!AL259</f>
      </c>
      <c r="AM259" s="34">
        <f>=+Jan!AM259+Feb!AM259+Mar!AM259+Apr!AM259+May!AM259</f>
      </c>
      <c r="AN259" s="34">
        <f>=+Jan!AN259+Feb!AN259+Mar!AN259+Apr!AN259+May!AN259</f>
      </c>
      <c r="AO259" s="34">
        <f>=+Jan!AO259+Feb!AO259+Mar!AO259+Apr!AO259+May!AO259</f>
      </c>
      <c r="AP259" s="34">
        <f>=+Jan!AP259+Feb!AP259+Mar!AP259+Apr!AP259+May!AP259</f>
      </c>
      <c r="AQ259" s="34">
        <f>=+Jan!AQ259+Feb!AQ259+Mar!AQ259+Apr!AQ259+May!AQ259</f>
      </c>
      <c r="AR259" s="34">
        <f>=+Jan!AR259+Feb!AR259+Mar!AR259+Apr!AR259+May!AR259</f>
      </c>
      <c r="AS259" s="34">
        <f>=+Jan!AS259+Feb!AS259+Mar!AS259+Apr!AS259+May!AS259</f>
      </c>
      <c r="AT259" s="34">
        <f>=+Jan!AT259+Feb!AT259+Mar!AT259+Apr!AT259+May!AT259</f>
      </c>
      <c r="AU259" s="34">
        <f>=+Jan!AU259+Feb!AU259+Mar!AU259+Apr!AU259+May!AU259</f>
      </c>
      <c r="AV259" s="34">
        <f>=+Jan!AV259+Feb!AV259+Mar!AV259+Apr!AV259+May!AV259</f>
      </c>
      <c r="AW259" s="34">
        <f>=+Jan!AW259+Feb!AW259+Mar!AW259+Apr!AW259+May!AW259</f>
      </c>
      <c r="AX259" s="34">
        <f>=+Jan!AX259+Feb!AX259+Mar!AX259+Apr!AX259+May!AX259</f>
      </c>
      <c r="AY259" s="34">
        <f>=+Jan!AY259+Feb!AY259+Mar!AY259+Apr!AY259+May!AY259</f>
      </c>
      <c r="AZ259" s="34">
        <f>=+Jan!AZ259+Feb!AZ259+Mar!AZ259+Apr!AZ259+May!AZ259</f>
      </c>
      <c r="BA259" s="34">
        <f>=+Jan!BA259+Feb!BA259+Mar!BA259+Apr!BA259+May!BA259</f>
      </c>
      <c r="BB259" s="34">
        <f>=+Jan!BB259+Feb!BB259+Mar!BB259+Apr!BB259+May!BB259</f>
      </c>
      <c r="BC259" s="34">
        <f>=+Jan!BC259+Feb!BC259+Mar!BC259+Apr!BC259+May!BC259</f>
      </c>
      <c r="BD259" s="34">
        <f>=+Jan!BD259+Feb!BD259+Mar!BD259+Apr!BD259+May!BD259</f>
      </c>
      <c r="BE259" s="34">
        <f>=+Jan!BE259+Feb!BE259+Mar!BE259+Apr!BE259+May!BE259</f>
      </c>
      <c r="BF259" s="34">
        <f>=+Jan!BF259+Feb!BF259+Mar!BF259+Apr!BF259+May!BF259</f>
      </c>
      <c r="BG259" s="34">
        <f>=+Jan!BG259+Feb!BG259+Mar!BG259+Apr!BG259+May!BG259</f>
      </c>
      <c r="BH259" s="34">
        <f>=+Jan!BH259+Feb!BH259+Mar!BH259+Apr!BH259+May!BH259</f>
      </c>
      <c r="BI259" s="34">
        <f>=+Jan!BI259+Feb!BI259+Mar!BI259+Apr!BI259+May!BI259</f>
      </c>
      <c r="BJ259" s="34">
        <f>=+Jan!BJ259+Feb!BJ259+Mar!BJ259+Apr!BJ259+May!BJ259</f>
      </c>
      <c r="BK259" s="34">
        <f>=+Jan!BK259+Feb!BK259+Mar!BK259+Apr!BK259+May!BK259</f>
      </c>
      <c r="BL259" s="34">
        <f>=+Jan!BL259+Feb!BL259+Mar!BL259+Apr!BL259+May!BL259</f>
      </c>
      <c r="BM259" s="34">
        <f>=+Jan!BM259+Feb!BM259+Mar!BM259+Apr!BM259+May!BM259</f>
      </c>
      <c r="BN259" s="34">
        <f>=+Jan!BN259+Feb!BN259+Mar!BN259+Apr!BN259+May!BN259</f>
      </c>
      <c r="BO259" s="34">
        <f>=+Jan!BO259+Feb!BO259+Mar!BO259+Apr!BO259+May!BO259</f>
      </c>
      <c r="BP259" s="34">
        <f>=+Jan!BP259+Feb!BP259+Mar!BP259+Apr!BP259+May!BP259</f>
      </c>
      <c r="BQ259" s="34">
        <f>=+Jan!BQ259+Feb!BQ259+Mar!BQ259+Apr!BQ259+May!BQ259</f>
      </c>
      <c r="BR259" s="34">
        <f>=+Jan!BR259+Feb!BR259+Mar!BR259+Apr!BR259+May!BR259</f>
      </c>
      <c r="BS259" s="34">
        <f>=+Jan!BS259+Feb!BS259+Mar!BS259+Apr!BS259+May!BS259</f>
      </c>
      <c r="BT259" s="34">
        <f>=+Jan!BT259+Feb!BT259+Mar!BT259+Apr!BT259+May!BT259</f>
      </c>
      <c r="BU259" s="34">
        <f>=+Jan!BU259+Feb!BU259+Mar!BU259+Apr!BU259+May!BU259</f>
      </c>
      <c r="BV259" s="34">
        <f>=+Jan!BV259+Feb!BV259+Mar!BV259+Apr!BV259+May!BV259</f>
      </c>
      <c r="BW259" s="34">
        <f>=+Jan!BW259+Feb!BW259+Mar!BW259+Apr!BW259+May!BW259</f>
      </c>
      <c r="BX259" s="34">
        <f>=+Jan!BX259+Feb!BX259+Mar!BX259+Apr!BX259+May!BX259</f>
      </c>
      <c r="BY259" s="34">
        <f>=+Jan!BY259+Feb!BY259+Mar!BY259+Apr!BY259+May!BY259</f>
      </c>
      <c r="BZ259" s="34">
        <f>=+Jan!BZ259+Feb!BZ259+Mar!BZ259+Apr!BZ259+May!BZ259</f>
      </c>
      <c r="CA259" s="34">
        <f>=+Jan!CA259+Feb!CA259+Mar!CA259+Apr!CA259+May!CA259</f>
      </c>
      <c r="CB259" s="34">
        <f>=+Jan!CB259+Feb!CB259+Mar!CB259+Apr!CB259+May!CB259</f>
      </c>
      <c r="CC259" s="34">
        <f>=+Jan!CC259+Feb!CC259+Mar!CC259+Apr!CC259+May!CC259</f>
      </c>
      <c r="CD259" s="34">
        <f>=+Jan!CD259+Feb!CD259+Mar!CD259+Apr!CD259+May!CD259</f>
      </c>
      <c r="CE259" s="34">
        <f>=+Jan!CE259+Feb!CE259+Mar!CE259+Apr!CE259+May!CE259</f>
      </c>
      <c r="CF259" s="34">
        <f>=+Jan!CF259+Feb!CF259+Mar!CF259+Apr!CF259+May!CF259</f>
      </c>
      <c r="CG259" s="34">
        <f>SUM(AC259:CF259)</f>
        <v>0</v>
      </c>
      <c r="CH259" s="36">
        <f>SUM(V259:AA259,AC259:CF259)</f>
        <v>0</v>
      </c>
      <c r="CI259" s="36">
        <f>SUM(CP259:CR259)</f>
        <v>0</v>
      </c>
      <c r="CJ259" s="34">
        <f>=+Jan!CJ259+Feb!CJ259+Mar!CJ259+Apr!CJ259+May!CJ259</f>
      </c>
      <c r="CK259" s="34">
        <f>=+Jan!CK259+Feb!CK259+Mar!CK259+Apr!CK259+May!CK259</f>
      </c>
      <c r="CL259" s="34">
        <f>=+Jan!CL259+Feb!CL259+Mar!CL259+Apr!CL259+May!CL259</f>
      </c>
      <c r="CM259" s="37" t="e">
        <f>IF(CJ259="","",C259-CJ259)</f>
        <v>#VALUE!</v>
      </c>
      <c r="CN259" s="38" t="e">
        <f>IF(CJ259=0,"",IF(CM259&lt;0,-ABS(CM259/CJ259),ABS(CM259/CJ259)))</f>
        <v>#VALUE!</v>
      </c>
      <c r="CP259" s="34">
        <f>=+Jan!CP259+Feb!CP259+Mar!CP259+Apr!CP259+May!CP259</f>
      </c>
      <c r="CQ259" s="34">
        <f>=+Jan!CQ259+Feb!CQ259+Mar!CQ259+Apr!CQ259+May!CQ259</f>
      </c>
      <c r="CR259" s="34">
        <f>=+Jan!CR259+Feb!CR259+Mar!CR259+Apr!CR259+May!CR259</f>
      </c>
      <c r="CT259" s="3" t="e">
        <f>D259+E259+O259+S259+T259</f>
        <v>#VALUE!</v>
      </c>
      <c r="CV259" s="36">
        <f>SUM(D259,E259,O259,R259,S259,T259,U259,CH259)</f>
        <v>0</v>
      </c>
      <c r="CX259" s="34">
        <f>=+Jan!CX259+Feb!CX259+Mar!CX259+Apr!CX259+May!CX259</f>
      </c>
      <c r="CY259" s="34">
        <f>=+Jan!CY259+Feb!CY259+Mar!CY259+Apr!CY259+May!CY259</f>
      </c>
      <c r="CZ259" s="34">
        <f>=+Jan!CZ259+Feb!CZ259+Mar!CZ259+Apr!CZ259+May!CZ259</f>
      </c>
      <c r="DA259" s="34">
        <f>=+Jan!DA259+Feb!DA259+Mar!DA259+Apr!DA259+May!DA259</f>
      </c>
      <c r="DB259" s="34">
        <f>=+Jan!DB259+Feb!DB259+Mar!DB259+Apr!DB259+May!DB259</f>
      </c>
      <c r="DC259" s="36">
        <f>SUM(CX259:DB259)</f>
        <v>0</v>
      </c>
      <c r="DE259" s="34">
        <f>=+Jan!DE259+Feb!DE259+Mar!DE259+Apr!DE259+May!DE259</f>
      </c>
      <c r="DF259" s="34">
        <f>=+Jan!DF259+Feb!DF259+Mar!DF259+Apr!DF259+May!DF259</f>
      </c>
      <c r="DG259" s="68">
        <f>SUM(DE259:DF259)</f>
        <v>0</v>
      </c>
      <c r="DI259" s="34">
        <f>=+Jan!DI259+Feb!DI259+Mar!DI259+Apr!DI259+May!DI259</f>
      </c>
      <c r="DJ259" s="36">
        <f>SUM(DK259:DN259)</f>
        <v>0</v>
      </c>
      <c r="DK259" s="34">
        <f>=+Jan!DK259+Feb!DK259+Mar!DK259+Apr!DK259+May!DK259</f>
      </c>
      <c r="DL259" s="34">
        <f>=+Jan!DL259+Feb!DL259+Mar!DL259+Apr!DL259+May!DL259</f>
      </c>
      <c r="DM259" s="34">
        <f>=+Jan!DM259+Feb!DM259+Mar!DM259+Apr!DM259+May!DM259</f>
      </c>
      <c r="DN259" s="34">
        <f>=+Jan!DN259+Feb!DN259+Mar!DN259+Apr!DN259+May!DN259</f>
      </c>
      <c r="DV259" s="25"/>
      <c r="DW259" s="25"/>
    </row>
    <row r="260" ht="18.75" customHeight="1" spans="3:127" x14ac:dyDescent="0.25">
      <c r="C260" s="50"/>
      <c r="D260" s="50"/>
      <c r="E260" s="50"/>
      <c r="DV260" s="50"/>
      <c r="DW260" s="50"/>
    </row>
    <row r="261" ht="20.1" customHeight="1" hidden="1" spans="1:127" x14ac:dyDescent="0.25" outlineLevel="1" collapsed="1">
      <c r="A261" s="32">
        <f>+A259+1</f>
        <v>39</v>
      </c>
      <c r="B261" s="19" t="s">
        <v>300</v>
      </c>
      <c r="C261" s="33" t="e">
        <f>+CV261+DJ261+CI261+DI261</f>
        <v>#VALUE!</v>
      </c>
      <c r="D261" s="33">
        <f t="shared" ref="D261:D262" si="399">SUM(CX261:DB261)</f>
        <v>0</v>
      </c>
      <c r="E261" s="33">
        <f t="shared" ref="E261:E262" si="400">SUM(DE261:DF261)</f>
        <v>0</v>
      </c>
      <c r="F261" s="34">
        <f>=+Jan!F261+Feb!F261+Mar!F261+Apr!F261+May!F261</f>
      </c>
      <c r="G261" s="34">
        <f>=+Jan!G261+Feb!G261+Mar!G261+Apr!G261+May!G261</f>
      </c>
      <c r="H261" s="34">
        <f>=+Jan!H261+Feb!H261+Mar!H261+Apr!H261+May!H261</f>
      </c>
      <c r="I261" s="34">
        <f>=+Jan!I261+Feb!I261+Mar!I261+Apr!I261+May!I261</f>
      </c>
      <c r="J261" s="34">
        <f>=+Jan!J261+Feb!J261+Mar!J261+Apr!J261+May!J261</f>
      </c>
      <c r="K261" s="34">
        <f>=+Jan!K261+Feb!K261+Mar!K261+Apr!K261+May!K261</f>
      </c>
      <c r="L261" s="35">
        <f>SUM(F261:K261)</f>
        <v>0</v>
      </c>
      <c r="M261" s="34">
        <f>=+Jan!M261+Feb!M261+Mar!M261+Apr!M261+May!M261</f>
      </c>
      <c r="N261" s="34">
        <f>=+Jan!N261+Feb!N261+Mar!N261+Apr!N261+May!N261</f>
      </c>
      <c r="O261" s="35">
        <f>SUM(F261:K261,M261:N261)</f>
        <v>0</v>
      </c>
      <c r="P261" s="34">
        <f>=+Jan!P261+Feb!P261+Mar!P261+Apr!P261+May!P261</f>
      </c>
      <c r="Q261" s="34">
        <f>=+Jan!Q261+Feb!Q261+Mar!Q261+Apr!Q261+May!Q261</f>
      </c>
      <c r="R261" s="35">
        <f>SUM(P261:Q261)</f>
        <v>0</v>
      </c>
      <c r="S261" s="34">
        <f>=+Jan!S261+Feb!S261+Mar!S261+Apr!S261+May!S261</f>
      </c>
      <c r="T261" s="34">
        <f>=+Jan!T261+Feb!T261+Mar!T261+Apr!T261+May!T261</f>
      </c>
      <c r="U261" s="34">
        <f>=+Jan!U261+Feb!U261+Mar!U261+Apr!U261+May!U261</f>
      </c>
      <c r="V261" s="34">
        <f>=+Jan!V261+Feb!V261+Mar!V261+Apr!V261+May!V261</f>
      </c>
      <c r="W261" s="34">
        <f>=+Jan!W261+Feb!W261+Mar!W261+Apr!W261+May!W261</f>
      </c>
      <c r="X261" s="34">
        <f>=+Jan!X261+Feb!X261+Mar!X261+Apr!X261+May!X261</f>
      </c>
      <c r="Y261" s="34">
        <f>=+Jan!Y261+Feb!Y261+Mar!Y261+Apr!Y261+May!Y261</f>
      </c>
      <c r="Z261" s="34">
        <f>=+Jan!Z261+Feb!Z261+Mar!Z261+Apr!Z261+May!Z261</f>
      </c>
      <c r="AA261" s="34">
        <f>=+Jan!AA261+Feb!AA261+Mar!AA261+Apr!AA261+May!AA261</f>
      </c>
      <c r="AB261" s="35">
        <f>SUM(V261:AA261)</f>
        <v>0</v>
      </c>
      <c r="AC261" s="34">
        <f>=+Jan!AC261+Feb!AC261+Mar!AC261+Apr!AC261+May!AC261</f>
      </c>
      <c r="AD261" s="34">
        <f>=+Jan!AD261+Feb!AD261+Mar!AD261+Apr!AD261+May!AD261</f>
      </c>
      <c r="AE261" s="34">
        <f>=+Jan!AE261+Feb!AE261+Mar!AE261+Apr!AE261+May!AE261</f>
      </c>
      <c r="AF261" s="34">
        <f>=+Jan!AF261+Feb!AF261+Mar!AF261+Apr!AF261+May!AF261</f>
      </c>
      <c r="AG261" s="34">
        <f>=+Jan!AG261+Feb!AG261+Mar!AG261+Apr!AG261+May!AG261</f>
      </c>
      <c r="AH261" s="34">
        <f>=+Jan!AH261+Feb!AH261+Mar!AH261+Apr!AH261+May!AH261</f>
      </c>
      <c r="AI261" s="34">
        <f>=+Jan!AI261+Feb!AI261+Mar!AI261+Apr!AI261+May!AI261</f>
      </c>
      <c r="AJ261" s="34">
        <f>=+Jan!AJ261+Feb!AJ261+Mar!AJ261+Apr!AJ261+May!AJ261</f>
      </c>
      <c r="AK261" s="34">
        <f>=+Jan!AK261+Feb!AK261+Mar!AK261+Apr!AK261+May!AK261</f>
      </c>
      <c r="AL261" s="34">
        <f>=+Jan!AL261+Feb!AL261+Mar!AL261+Apr!AL261+May!AL261</f>
      </c>
      <c r="AM261" s="34">
        <f>=+Jan!AM261+Feb!AM261+Mar!AM261+Apr!AM261+May!AM261</f>
      </c>
      <c r="AN261" s="34">
        <f>=+Jan!AN261+Feb!AN261+Mar!AN261+Apr!AN261+May!AN261</f>
      </c>
      <c r="AO261" s="34">
        <f>=+Jan!AO261+Feb!AO261+Mar!AO261+Apr!AO261+May!AO261</f>
      </c>
      <c r="AP261" s="34">
        <f>=+Jan!AP261+Feb!AP261+Mar!AP261+Apr!AP261+May!AP261</f>
      </c>
      <c r="AQ261" s="34">
        <f>=+Jan!AQ261+Feb!AQ261+Mar!AQ261+Apr!AQ261+May!AQ261</f>
      </c>
      <c r="AR261" s="34">
        <f>=+Jan!AR261+Feb!AR261+Mar!AR261+Apr!AR261+May!AR261</f>
      </c>
      <c r="AS261" s="34">
        <f>=+Jan!AS261+Feb!AS261+Mar!AS261+Apr!AS261+May!AS261</f>
      </c>
      <c r="AT261" s="34">
        <f>=+Jan!AT261+Feb!AT261+Mar!AT261+Apr!AT261+May!AT261</f>
      </c>
      <c r="AU261" s="34">
        <f>=+Jan!AU261+Feb!AU261+Mar!AU261+Apr!AU261+May!AU261</f>
      </c>
      <c r="AV261" s="34">
        <f>=+Jan!AV261+Feb!AV261+Mar!AV261+Apr!AV261+May!AV261</f>
      </c>
      <c r="AW261" s="34">
        <f>=+Jan!AW261+Feb!AW261+Mar!AW261+Apr!AW261+May!AW261</f>
      </c>
      <c r="AX261" s="34">
        <f>=+Jan!AX261+Feb!AX261+Mar!AX261+Apr!AX261+May!AX261</f>
      </c>
      <c r="AY261" s="34">
        <f>=+Jan!AY261+Feb!AY261+Mar!AY261+Apr!AY261+May!AY261</f>
      </c>
      <c r="AZ261" s="34">
        <f>=+Jan!AZ261+Feb!AZ261+Mar!AZ261+Apr!AZ261+May!AZ261</f>
      </c>
      <c r="BA261" s="34">
        <f>=+Jan!BA261+Feb!BA261+Mar!BA261+Apr!BA261+May!BA261</f>
      </c>
      <c r="BB261" s="34">
        <f>=+Jan!BB261+Feb!BB261+Mar!BB261+Apr!BB261+May!BB261</f>
      </c>
      <c r="BC261" s="34">
        <f>=+Jan!BC261+Feb!BC261+Mar!BC261+Apr!BC261+May!BC261</f>
      </c>
      <c r="BD261" s="34">
        <f>=+Jan!BD261+Feb!BD261+Mar!BD261+Apr!BD261+May!BD261</f>
      </c>
      <c r="BE261" s="34">
        <f>=+Jan!BE261+Feb!BE261+Mar!BE261+Apr!BE261+May!BE261</f>
      </c>
      <c r="BF261" s="34">
        <f>=+Jan!BF261+Feb!BF261+Mar!BF261+Apr!BF261+May!BF261</f>
      </c>
      <c r="BG261" s="34">
        <f>=+Jan!BG261+Feb!BG261+Mar!BG261+Apr!BG261+May!BG261</f>
      </c>
      <c r="BH261" s="34">
        <f>=+Jan!BH261+Feb!BH261+Mar!BH261+Apr!BH261+May!BH261</f>
      </c>
      <c r="BI261" s="34">
        <f>=+Jan!BI261+Feb!BI261+Mar!BI261+Apr!BI261+May!BI261</f>
      </c>
      <c r="BJ261" s="34">
        <f>=+Jan!BJ261+Feb!BJ261+Mar!BJ261+Apr!BJ261+May!BJ261</f>
      </c>
      <c r="BK261" s="34">
        <f>=+Jan!BK261+Feb!BK261+Mar!BK261+Apr!BK261+May!BK261</f>
      </c>
      <c r="BL261" s="34">
        <f>=+Jan!BL261+Feb!BL261+Mar!BL261+Apr!BL261+May!BL261</f>
      </c>
      <c r="BM261" s="34">
        <f>=+Jan!BM261+Feb!BM261+Mar!BM261+Apr!BM261+May!BM261</f>
      </c>
      <c r="BN261" s="34">
        <f>=+Jan!BN261+Feb!BN261+Mar!BN261+Apr!BN261+May!BN261</f>
      </c>
      <c r="BO261" s="34">
        <f>=+Jan!BO261+Feb!BO261+Mar!BO261+Apr!BO261+May!BO261</f>
      </c>
      <c r="BP261" s="34">
        <f>=+Jan!BP261+Feb!BP261+Mar!BP261+Apr!BP261+May!BP261</f>
      </c>
      <c r="BQ261" s="34">
        <f>=+Jan!BQ261+Feb!BQ261+Mar!BQ261+Apr!BQ261+May!BQ261</f>
      </c>
      <c r="BR261" s="34">
        <f>=+Jan!BR261+Feb!BR261+Mar!BR261+Apr!BR261+May!BR261</f>
      </c>
      <c r="BS261" s="34">
        <f>=+Jan!BS261+Feb!BS261+Mar!BS261+Apr!BS261+May!BS261</f>
      </c>
      <c r="BT261" s="34">
        <f>=+Jan!BT261+Feb!BT261+Mar!BT261+Apr!BT261+May!BT261</f>
      </c>
      <c r="BU261" s="34">
        <f>=+Jan!BU261+Feb!BU261+Mar!BU261+Apr!BU261+May!BU261</f>
      </c>
      <c r="BV261" s="34">
        <f>=+Jan!BV261+Feb!BV261+Mar!BV261+Apr!BV261+May!BV261</f>
      </c>
      <c r="BW261" s="34">
        <f>=+Jan!BW261+Feb!BW261+Mar!BW261+Apr!BW261+May!BW261</f>
      </c>
      <c r="BX261" s="34">
        <f>=+Jan!BX261+Feb!BX261+Mar!BX261+Apr!BX261+May!BX261</f>
      </c>
      <c r="BY261" s="34">
        <f>=+Jan!BY261+Feb!BY261+Mar!BY261+Apr!BY261+May!BY261</f>
      </c>
      <c r="BZ261" s="34">
        <f>=+Jan!BZ261+Feb!BZ261+Mar!BZ261+Apr!BZ261+May!BZ261</f>
      </c>
      <c r="CA261" s="34">
        <f>=+Jan!CA261+Feb!CA261+Mar!CA261+Apr!CA261+May!CA261</f>
      </c>
      <c r="CB261" s="34">
        <f>=+Jan!CB261+Feb!CB261+Mar!CB261+Apr!CB261+May!CB261</f>
      </c>
      <c r="CC261" s="34">
        <f>=+Jan!CC261+Feb!CC261+Mar!CC261+Apr!CC261+May!CC261</f>
      </c>
      <c r="CD261" s="34">
        <f>=+Jan!CD261+Feb!CD261+Mar!CD261+Apr!CD261+May!CD261</f>
      </c>
      <c r="CE261" s="34">
        <f>=+Jan!CE261+Feb!CE261+Mar!CE261+Apr!CE261+May!CE261</f>
      </c>
      <c r="CF261" s="34">
        <f>=+Jan!CF261+Feb!CF261+Mar!CF261+Apr!CF261+May!CF261</f>
      </c>
      <c r="CG261" s="34">
        <f>SUM(AC261:CF261)</f>
        <v>0</v>
      </c>
      <c r="CH261" s="36">
        <f>SUM(V261:AA261,AC261:CF261)</f>
        <v>0</v>
      </c>
      <c r="CI261" s="36">
        <f>SUM(CP261:CR261)</f>
        <v>0</v>
      </c>
      <c r="CJ261" s="34">
        <f>=+Jan!CJ261+Feb!CJ261+Mar!CJ261+Apr!CJ261+May!CJ261</f>
      </c>
      <c r="CK261" s="34">
        <f>=+Jan!CK261+Feb!CK261+Mar!CK261+Apr!CK261+May!CK261</f>
      </c>
      <c r="CL261" s="34">
        <f>=+Jan!CL261+Feb!CL261+Mar!CL261+Apr!CL261+May!CL261</f>
      </c>
      <c r="CM261" s="37" t="e">
        <f>IF(CJ261="","",C261-CJ261)</f>
        <v>#VALUE!</v>
      </c>
      <c r="CN261" s="38" t="e">
        <f>IF(CJ261=0,"",IF(CM261&lt;0,-ABS(CM261/CJ261),ABS(CM261/CJ261)))</f>
        <v>#VALUE!</v>
      </c>
      <c r="CP261" s="34">
        <f>=+Jan!CP261+Feb!CP261+Mar!CP261+Apr!CP261+May!CP261</f>
      </c>
      <c r="CQ261" s="34">
        <f>=+Jan!CQ261+Feb!CQ261+Mar!CQ261+Apr!CQ261+May!CQ261</f>
      </c>
      <c r="CR261" s="34">
        <f>=+Jan!CR261+Feb!CR261+Mar!CR261+Apr!CR261+May!CR261</f>
      </c>
      <c r="CT261" s="3" t="e">
        <f>D261+E261+O261+S261+T261</f>
        <v>#VALUE!</v>
      </c>
      <c r="CV261" s="36">
        <f>SUM(D261,E261,O261,R261,S261,T261,U261,CH261)</f>
        <v>0</v>
      </c>
      <c r="CX261" s="34">
        <f>=+Jan!CX261+Feb!CX261+Mar!CX261+Apr!CX261+May!CX261</f>
      </c>
      <c r="CY261" s="34">
        <f>=+Jan!CY261+Feb!CY261+Mar!CY261+Apr!CY261+May!CY261</f>
      </c>
      <c r="CZ261" s="34">
        <f>=+Jan!CZ261+Feb!CZ261+Mar!CZ261+Apr!CZ261+May!CZ261</f>
      </c>
      <c r="DA261" s="34">
        <f>=+Jan!DA261+Feb!DA261+Mar!DA261+Apr!DA261+May!DA261</f>
      </c>
      <c r="DB261" s="34">
        <f>=+Jan!DB261+Feb!DB261+Mar!DB261+Apr!DB261+May!DB261</f>
      </c>
      <c r="DC261" s="36">
        <f>SUM(CX261:DB261)</f>
        <v>0</v>
      </c>
      <c r="DE261" s="34">
        <f>=+Jan!DE261+Feb!DE261+Mar!DE261+Apr!DE261+May!DE261</f>
      </c>
      <c r="DF261" s="34">
        <f>=+Jan!DF261+Feb!DF261+Mar!DF261+Apr!DF261+May!DF261</f>
      </c>
      <c r="DG261" s="36">
        <f>SUM(DE261:DF261)</f>
        <v>0</v>
      </c>
      <c r="DI261" s="34">
        <f>=+Jan!DI261+Feb!DI261+Mar!DI261+Apr!DI261+May!DI261</f>
      </c>
      <c r="DJ261" s="36">
        <f>SUM(DK261:DN261)</f>
        <v>0</v>
      </c>
      <c r="DK261" s="34">
        <f>=+Jan!DK261+Feb!DK261+Mar!DK261+Apr!DK261+May!DK261</f>
      </c>
      <c r="DL261" s="34">
        <f>=+Jan!DL261+Feb!DL261+Mar!DL261+Apr!DL261+May!DL261</f>
      </c>
      <c r="DM261" s="34">
        <f>=+Jan!DM261+Feb!DM261+Mar!DM261+Apr!DM261+May!DM261</f>
      </c>
      <c r="DN261" s="34">
        <f>=+Jan!DN261+Feb!DN261+Mar!DN261+Apr!DN261+May!DN261</f>
      </c>
      <c r="DV261" s="25"/>
      <c r="DW261" s="25"/>
    </row>
    <row r="262" ht="20.1" customHeight="1" spans="1:127" x14ac:dyDescent="0.25">
      <c r="A262" s="32">
        <f t="shared" ref="A262" si="401">+A261+1</f>
        <v>40</v>
      </c>
      <c r="B262" s="73" t="s">
        <v>297</v>
      </c>
      <c r="C262" s="33" t="e">
        <f>+CV262+DJ262+CI262+DI262</f>
        <v>#VALUE!</v>
      </c>
      <c r="D262" s="33">
        <f t="shared" si="399"/>
        <v>0</v>
      </c>
      <c r="E262" s="33">
        <f t="shared" si="400"/>
        <v>0</v>
      </c>
      <c r="F262" s="34">
        <f>=+Jan!F262+Feb!F262+Mar!F262+Apr!F262+May!F262</f>
      </c>
      <c r="G262" s="34">
        <f>=+Jan!G262+Feb!G262+Mar!G262+Apr!G262+May!G262</f>
      </c>
      <c r="H262" s="34">
        <f>=+Jan!H262+Feb!H262+Mar!H262+Apr!H262+May!H262</f>
      </c>
      <c r="I262" s="34">
        <f>=+Jan!I262+Feb!I262+Mar!I262+Apr!I262+May!I262</f>
      </c>
      <c r="J262" s="34">
        <f>=+Jan!J262+Feb!J262+Mar!J262+Apr!J262+May!J262</f>
      </c>
      <c r="K262" s="34">
        <f>=+Jan!K262+Feb!K262+Mar!K262+Apr!K262+May!K262</f>
      </c>
      <c r="L262" s="74">
        <f>SUM(F262:K262)</f>
        <v>0</v>
      </c>
      <c r="M262" s="34">
        <f>=+Jan!M262+Feb!M262+Mar!M262+Apr!M262+May!M262</f>
      </c>
      <c r="N262" s="34">
        <f>=+Jan!N262+Feb!N262+Mar!N262+Apr!N262+May!N262</f>
      </c>
      <c r="O262" s="74">
        <f>SUM(F262:K262,M262:N262)</f>
        <v>0</v>
      </c>
      <c r="P262" s="34">
        <f>=+Jan!P262+Feb!P262+Mar!P262+Apr!P262+May!P262</f>
      </c>
      <c r="Q262" s="34">
        <f>=+Jan!Q262+Feb!Q262+Mar!Q262+Apr!Q262+May!Q262</f>
      </c>
      <c r="R262" s="74">
        <f>SUM(P262:Q262)</f>
        <v>0</v>
      </c>
      <c r="S262" s="34">
        <f>=+Jan!S262+Feb!S262+Mar!S262+Apr!S262+May!S262</f>
      </c>
      <c r="T262" s="34">
        <f>=+Jan!T262+Feb!T262+Mar!T262+Apr!T262+May!T262</f>
      </c>
      <c r="U262" s="34">
        <f>=+Jan!U262+Feb!U262+Mar!U262+Apr!U262+May!U262</f>
      </c>
      <c r="V262" s="34">
        <f>=+Jan!V262+Feb!V262+Mar!V262+Apr!V262+May!V262</f>
      </c>
      <c r="W262" s="34">
        <f>=+Jan!W262+Feb!W262+Mar!W262+Apr!W262+May!W262</f>
      </c>
      <c r="X262" s="34">
        <f>=+Jan!X262+Feb!X262+Mar!X262+Apr!X262+May!X262</f>
      </c>
      <c r="Y262" s="34">
        <f>=+Jan!Y262+Feb!Y262+Mar!Y262+Apr!Y262+May!Y262</f>
      </c>
      <c r="Z262" s="34">
        <f>=+Jan!Z262+Feb!Z262+Mar!Z262+Apr!Z262+May!Z262</f>
      </c>
      <c r="AA262" s="34">
        <f>=+Jan!AA262+Feb!AA262+Mar!AA262+Apr!AA262+May!AA262</f>
      </c>
      <c r="AB262" s="74">
        <f>SUM(V262:AA262)</f>
        <v>0</v>
      </c>
      <c r="AC262" s="34">
        <f>=+Jan!AC262+Feb!AC262+Mar!AC262+Apr!AC262+May!AC262</f>
      </c>
      <c r="AD262" s="34">
        <f>=+Jan!AD262+Feb!AD262+Mar!AD262+Apr!AD262+May!AD262</f>
      </c>
      <c r="AE262" s="34">
        <f>=+Jan!AE262+Feb!AE262+Mar!AE262+Apr!AE262+May!AE262</f>
      </c>
      <c r="AF262" s="34">
        <f>=+Jan!AF262+Feb!AF262+Mar!AF262+Apr!AF262+May!AF262</f>
      </c>
      <c r="AG262" s="34">
        <f>=+Jan!AG262+Feb!AG262+Mar!AG262+Apr!AG262+May!AG262</f>
      </c>
      <c r="AH262" s="34">
        <f>=+Jan!AH262+Feb!AH262+Mar!AH262+Apr!AH262+May!AH262</f>
      </c>
      <c r="AI262" s="34">
        <f>=+Jan!AI262+Feb!AI262+Mar!AI262+Apr!AI262+May!AI262</f>
      </c>
      <c r="AJ262" s="34">
        <f>=+Jan!AJ262+Feb!AJ262+Mar!AJ262+Apr!AJ262+May!AJ262</f>
      </c>
      <c r="AK262" s="34">
        <f>=+Jan!AK262+Feb!AK262+Mar!AK262+Apr!AK262+May!AK262</f>
      </c>
      <c r="AL262" s="34">
        <f>=+Jan!AL262+Feb!AL262+Mar!AL262+Apr!AL262+May!AL262</f>
      </c>
      <c r="AM262" s="34">
        <f>=+Jan!AM262+Feb!AM262+Mar!AM262+Apr!AM262+May!AM262</f>
      </c>
      <c r="AN262" s="34">
        <f>=+Jan!AN262+Feb!AN262+Mar!AN262+Apr!AN262+May!AN262</f>
      </c>
      <c r="AO262" s="34">
        <f>=+Jan!AO262+Feb!AO262+Mar!AO262+Apr!AO262+May!AO262</f>
      </c>
      <c r="AP262" s="34">
        <f>=+Jan!AP262+Feb!AP262+Mar!AP262+Apr!AP262+May!AP262</f>
      </c>
      <c r="AQ262" s="34">
        <f>=+Jan!AQ262+Feb!AQ262+Mar!AQ262+Apr!AQ262+May!AQ262</f>
      </c>
      <c r="AR262" s="34">
        <f>=+Jan!AR262+Feb!AR262+Mar!AR262+Apr!AR262+May!AR262</f>
      </c>
      <c r="AS262" s="34">
        <f>=+Jan!AS262+Feb!AS262+Mar!AS262+Apr!AS262+May!AS262</f>
      </c>
      <c r="AT262" s="34">
        <f>=+Jan!AT262+Feb!AT262+Mar!AT262+Apr!AT262+May!AT262</f>
      </c>
      <c r="AU262" s="34">
        <f>=+Jan!AU262+Feb!AU262+Mar!AU262+Apr!AU262+May!AU262</f>
      </c>
      <c r="AV262" s="34">
        <f>=+Jan!AV262+Feb!AV262+Mar!AV262+Apr!AV262+May!AV262</f>
      </c>
      <c r="AW262" s="34">
        <f>=+Jan!AW262+Feb!AW262+Mar!AW262+Apr!AW262+May!AW262</f>
      </c>
      <c r="AX262" s="34">
        <f>=+Jan!AX262+Feb!AX262+Mar!AX262+Apr!AX262+May!AX262</f>
      </c>
      <c r="AY262" s="34">
        <f>=+Jan!AY262+Feb!AY262+Mar!AY262+Apr!AY262+May!AY262</f>
      </c>
      <c r="AZ262" s="34">
        <f>=+Jan!AZ262+Feb!AZ262+Mar!AZ262+Apr!AZ262+May!AZ262</f>
      </c>
      <c r="BA262" s="34">
        <f>=+Jan!BA262+Feb!BA262+Mar!BA262+Apr!BA262+May!BA262</f>
      </c>
      <c r="BB262" s="34">
        <f>=+Jan!BB262+Feb!BB262+Mar!BB262+Apr!BB262+May!BB262</f>
      </c>
      <c r="BC262" s="34">
        <f>=+Jan!BC262+Feb!BC262+Mar!BC262+Apr!BC262+May!BC262</f>
      </c>
      <c r="BD262" s="34">
        <f>=+Jan!BD262+Feb!BD262+Mar!BD262+Apr!BD262+May!BD262</f>
      </c>
      <c r="BE262" s="34">
        <f>=+Jan!BE262+Feb!BE262+Mar!BE262+Apr!BE262+May!BE262</f>
      </c>
      <c r="BF262" s="34">
        <f>=+Jan!BF262+Feb!BF262+Mar!BF262+Apr!BF262+May!BF262</f>
      </c>
      <c r="BG262" s="34">
        <f>=+Jan!BG262+Feb!BG262+Mar!BG262+Apr!BG262+May!BG262</f>
      </c>
      <c r="BH262" s="34">
        <f>=+Jan!BH262+Feb!BH262+Mar!BH262+Apr!BH262+May!BH262</f>
      </c>
      <c r="BI262" s="34">
        <f>=+Jan!BI262+Feb!BI262+Mar!BI262+Apr!BI262+May!BI262</f>
      </c>
      <c r="BJ262" s="34">
        <f>=+Jan!BJ262+Feb!BJ262+Mar!BJ262+Apr!BJ262+May!BJ262</f>
      </c>
      <c r="BK262" s="34">
        <f>=+Jan!BK262+Feb!BK262+Mar!BK262+Apr!BK262+May!BK262</f>
      </c>
      <c r="BL262" s="34">
        <f>=+Jan!BL262+Feb!BL262+Mar!BL262+Apr!BL262+May!BL262</f>
      </c>
      <c r="BM262" s="34">
        <f>=+Jan!BM262+Feb!BM262+Mar!BM262+Apr!BM262+May!BM262</f>
      </c>
      <c r="BN262" s="34">
        <f>=+Jan!BN262+Feb!BN262+Mar!BN262+Apr!BN262+May!BN262</f>
      </c>
      <c r="BO262" s="34">
        <f>=+Jan!BO262+Feb!BO262+Mar!BO262+Apr!BO262+May!BO262</f>
      </c>
      <c r="BP262" s="34">
        <f>=+Jan!BP262+Feb!BP262+Mar!BP262+Apr!BP262+May!BP262</f>
      </c>
      <c r="BQ262" s="34">
        <f>=+Jan!BQ262+Feb!BQ262+Mar!BQ262+Apr!BQ262+May!BQ262</f>
      </c>
      <c r="BR262" s="34">
        <f>=+Jan!BR262+Feb!BR262+Mar!BR262+Apr!BR262+May!BR262</f>
      </c>
      <c r="BS262" s="34">
        <f>=+Jan!BS262+Feb!BS262+Mar!BS262+Apr!BS262+May!BS262</f>
      </c>
      <c r="BT262" s="34">
        <f>=+Jan!BT262+Feb!BT262+Mar!BT262+Apr!BT262+May!BT262</f>
      </c>
      <c r="BU262" s="34">
        <f>=+Jan!BU262+Feb!BU262+Mar!BU262+Apr!BU262+May!BU262</f>
      </c>
      <c r="BV262" s="34">
        <f>=+Jan!BV262+Feb!BV262+Mar!BV262+Apr!BV262+May!BV262</f>
      </c>
      <c r="BW262" s="34">
        <f>=+Jan!BW262+Feb!BW262+Mar!BW262+Apr!BW262+May!BW262</f>
      </c>
      <c r="BX262" s="34">
        <f>=+Jan!BX262+Feb!BX262+Mar!BX262+Apr!BX262+May!BX262</f>
      </c>
      <c r="BY262" s="34">
        <f>=+Jan!BY262+Feb!BY262+Mar!BY262+Apr!BY262+May!BY262</f>
      </c>
      <c r="BZ262" s="34">
        <f>=+Jan!BZ262+Feb!BZ262+Mar!BZ262+Apr!BZ262+May!BZ262</f>
      </c>
      <c r="CA262" s="34">
        <f>=+Jan!CA262+Feb!CA262+Mar!CA262+Apr!CA262+May!CA262</f>
      </c>
      <c r="CB262" s="34">
        <f>=+Jan!CB262+Feb!CB262+Mar!CB262+Apr!CB262+May!CB262</f>
      </c>
      <c r="CC262" s="34">
        <f>=+Jan!CC262+Feb!CC262+Mar!CC262+Apr!CC262+May!CC262</f>
      </c>
      <c r="CD262" s="34">
        <f>=+Jan!CD262+Feb!CD262+Mar!CD262+Apr!CD262+May!CD262</f>
      </c>
      <c r="CE262" s="34">
        <f>=+Jan!CE262+Feb!CE262+Mar!CE262+Apr!CE262+May!CE262</f>
      </c>
      <c r="CF262" s="34">
        <f>=+Jan!CF262+Feb!CF262+Mar!CF262+Apr!CF262+May!CF262</f>
      </c>
      <c r="CG262" s="75">
        <f>SUM(AC262:CF262)</f>
        <v>0</v>
      </c>
      <c r="CH262" s="76">
        <f>SUM(V262:AA262,AC262:CF262)</f>
        <v>0</v>
      </c>
      <c r="CI262" s="76">
        <f>SUM(CP262:CR262)</f>
        <v>0</v>
      </c>
      <c r="CJ262" s="34">
        <f>=+Jan!CJ262+Feb!CJ262+Mar!CJ262+Apr!CJ262+May!CJ262</f>
      </c>
      <c r="CK262" s="34">
        <f>=+Jan!CK262+Feb!CK262+Mar!CK262+Apr!CK262+May!CK262</f>
      </c>
      <c r="CL262" s="34">
        <f>=+Jan!CL262+Feb!CL262+Mar!CL262+Apr!CL262+May!CL262</f>
      </c>
      <c r="CM262" s="77" t="e">
        <f>IF(CJ262="","",C262-CJ262)</f>
        <v>#VALUE!</v>
      </c>
      <c r="CN262" s="78"/>
      <c r="CP262" s="34">
        <f>=+Jan!CP262+Feb!CP262+Mar!CP262+Apr!CP262+May!CP262</f>
      </c>
      <c r="CQ262" s="34">
        <f>=+Jan!CQ262+Feb!CQ262+Mar!CQ262+Apr!CQ262+May!CQ262</f>
      </c>
      <c r="CR262" s="34">
        <f>=+Jan!CR262+Feb!CR262+Mar!CR262+Apr!CR262+May!CR262</f>
      </c>
      <c r="CT262" s="79" t="e">
        <f>D262+E262+O262+S262+T262</f>
        <v>#VALUE!</v>
      </c>
      <c r="CV262" s="76">
        <f>SUM(D262,E262,O262,R262,S262,T262,U262,CH262)</f>
        <v>0</v>
      </c>
      <c r="CX262" s="34">
        <f>=+Jan!CX262+Feb!CX262+Mar!CX262+Apr!CX262+May!CX262</f>
      </c>
      <c r="CY262" s="34">
        <f>=+Jan!CY262+Feb!CY262+Mar!CY262+Apr!CY262+May!CY262</f>
      </c>
      <c r="CZ262" s="34">
        <f>=+Jan!CZ262+Feb!CZ262+Mar!CZ262+Apr!CZ262+May!CZ262</f>
      </c>
      <c r="DA262" s="34">
        <f>=+Jan!DA262+Feb!DA262+Mar!DA262+Apr!DA262+May!DA262</f>
      </c>
      <c r="DB262" s="34">
        <f>=+Jan!DB262+Feb!DB262+Mar!DB262+Apr!DB262+May!DB262</f>
      </c>
      <c r="DC262" s="76">
        <f>SUM(CX262:DB262)</f>
        <v>0</v>
      </c>
      <c r="DE262" s="34">
        <f>=+Jan!DE262+Feb!DE262+Mar!DE262+Apr!DE262+May!DE262</f>
      </c>
      <c r="DF262" s="34">
        <f>=+Jan!DF262+Feb!DF262+Mar!DF262+Apr!DF262+May!DF262</f>
      </c>
      <c r="DG262" s="76">
        <f>SUM(DE262:DF262)</f>
        <v>0</v>
      </c>
      <c r="DI262" s="34">
        <f>=+Jan!DI262+Feb!DI262+Mar!DI262+Apr!DI262+May!DI262</f>
      </c>
      <c r="DJ262" s="76">
        <f>SUM(DK262:DN262)</f>
        <v>0</v>
      </c>
      <c r="DK262" s="34">
        <f>=+Jan!DK262+Feb!DK262+Mar!DK262+Apr!DK262+May!DK262</f>
      </c>
      <c r="DL262" s="34">
        <f>=+Jan!DL262+Feb!DL262+Mar!DL262+Apr!DL262+May!DL262</f>
      </c>
      <c r="DM262" s="34">
        <f>=+Jan!DM262+Feb!DM262+Mar!DM262+Apr!DM262+May!DM262</f>
      </c>
      <c r="DN262" s="34">
        <f>=+Jan!DN262+Feb!DN262+Mar!DN262+Apr!DN262+May!DN262</f>
      </c>
      <c r="DV262" s="25"/>
      <c r="DW262" s="25"/>
    </row>
    <row r="263" ht="20.1" customHeight="1" spans="1:127" x14ac:dyDescent="0.25">
      <c r="A263" s="3"/>
      <c r="B263" s="19"/>
      <c r="C263" s="50"/>
      <c r="D263" s="50"/>
      <c r="E263" s="50"/>
      <c r="F263" s="3"/>
      <c r="G263" s="3"/>
      <c r="H263" s="3"/>
      <c r="I263" s="3"/>
      <c r="J263" s="3"/>
      <c r="K263" s="3"/>
      <c r="L263" s="71"/>
      <c r="M263" s="3"/>
      <c r="N263" s="3"/>
      <c r="O263" s="71"/>
      <c r="P263" s="3"/>
      <c r="Q263" s="3"/>
      <c r="R263" s="71"/>
      <c r="S263" s="3"/>
      <c r="T263" s="3"/>
      <c r="U263" s="3"/>
      <c r="V263" s="3"/>
      <c r="W263" s="3"/>
      <c r="X263" s="3"/>
      <c r="Y263" s="3"/>
      <c r="Z263" s="3"/>
      <c r="AA263" s="3"/>
      <c r="AB263" s="71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71"/>
      <c r="CH263" s="71"/>
      <c r="CI263" s="71"/>
      <c r="CJ263" s="3"/>
      <c r="CK263" s="3"/>
      <c r="CL263" s="3"/>
      <c r="CM263" s="80"/>
      <c r="CN263" s="80"/>
      <c r="CO263" s="81"/>
      <c r="CP263" s="3"/>
      <c r="CQ263" s="3"/>
      <c r="CR263" s="3"/>
      <c r="CS263" s="82"/>
      <c r="CT263" s="81"/>
      <c r="CU263" s="82"/>
      <c r="CV263" s="83"/>
      <c r="CW263" s="82"/>
      <c r="CX263" s="3"/>
      <c r="CY263" s="3"/>
      <c r="CZ263" s="3"/>
      <c r="DA263" s="3"/>
      <c r="DB263" s="3"/>
      <c r="DC263" s="83"/>
      <c r="DD263" s="82"/>
      <c r="DE263" s="3"/>
      <c r="DF263" s="3"/>
      <c r="DG263" s="83"/>
      <c r="DH263" s="82"/>
      <c r="DI263" s="3"/>
      <c r="DJ263" s="83"/>
      <c r="DK263" s="3"/>
      <c r="DL263" s="3"/>
      <c r="DM263" s="3"/>
      <c r="DN263" s="3"/>
      <c r="DV263" s="50"/>
      <c r="DW263" s="50"/>
    </row>
    <row r="264" ht="20.1" customHeight="1" spans="1:127" x14ac:dyDescent="0.25">
      <c r="A264" s="84">
        <f>+A262+1</f>
        <v>41</v>
      </c>
      <c r="B264" s="85" t="s">
        <v>301</v>
      </c>
      <c r="C264" s="86" t="e">
        <f t="shared" ref="C264:C269" si="402">+CV264+DJ264+CI264+DI264</f>
        <v>#VALUE!</v>
      </c>
      <c r="D264" s="86">
        <f t="shared" ref="D264:D266" si="403">SUM(CX264:DB264)</f>
        <v>0</v>
      </c>
      <c r="E264" s="86">
        <f t="shared" ref="E264:E266" si="404">SUM(DE264:DF264)</f>
        <v>0</v>
      </c>
      <c r="F264" s="34">
        <f>=+Jan!F264+Feb!F264+Mar!F264+Apr!F264+May!F264</f>
      </c>
      <c r="G264" s="34">
        <f>=+Jan!G264+Feb!G264+Mar!G264+Apr!G264+May!G264</f>
      </c>
      <c r="H264" s="34">
        <f>=+Jan!H264+Feb!H264+Mar!H264+Apr!H264+May!H264</f>
      </c>
      <c r="I264" s="34">
        <f>=+Jan!I264+Feb!I264+Mar!I264+Apr!I264+May!I264</f>
      </c>
      <c r="J264" s="34">
        <f>=+Jan!J264+Feb!J264+Mar!J264+Apr!J264+May!J264</f>
      </c>
      <c r="K264" s="34">
        <f>=+Jan!K264+Feb!K264+Mar!K264+Apr!K264+May!K264</f>
      </c>
      <c r="L264" s="87">
        <f t="shared" ref="L264:L269" si="405">SUM(F264:K264)</f>
        <v>0</v>
      </c>
      <c r="M264" s="34">
        <f>=+Jan!M264+Feb!M264+Mar!M264+Apr!M264+May!M264</f>
      </c>
      <c r="N264" s="34">
        <f>=+Jan!N264+Feb!N264+Mar!N264+Apr!N264+May!N264</f>
      </c>
      <c r="O264" s="87">
        <f t="shared" ref="O264:O269" si="406">SUM(F264:K264,M264:N264)</f>
        <v>0</v>
      </c>
      <c r="P264" s="34">
        <f>=+Jan!P264+Feb!P264+Mar!P264+Apr!P264+May!P264</f>
      </c>
      <c r="Q264" s="34">
        <f>=+Jan!Q264+Feb!Q264+Mar!Q264+Apr!Q264+May!Q264</f>
      </c>
      <c r="R264" s="87">
        <f t="shared" ref="R264:R269" si="407">SUM(P264:Q264)</f>
        <v>0</v>
      </c>
      <c r="S264" s="34">
        <f>=+Jan!S264+Feb!S264+Mar!S264+Apr!S264+May!S264</f>
      </c>
      <c r="T264" s="34">
        <f>=+Jan!T264+Feb!T264+Mar!T264+Apr!T264+May!T264</f>
      </c>
      <c r="U264" s="34">
        <f>=+Jan!U264+Feb!U264+Mar!U264+Apr!U264+May!U264</f>
      </c>
      <c r="V264" s="34">
        <f>=+Jan!V264+Feb!V264+Mar!V264+Apr!V264+May!V264</f>
      </c>
      <c r="W264" s="34">
        <f>=+Jan!W264+Feb!W264+Mar!W264+Apr!W264+May!W264</f>
      </c>
      <c r="X264" s="34">
        <f>=+Jan!X264+Feb!X264+Mar!X264+Apr!X264+May!X264</f>
      </c>
      <c r="Y264" s="34">
        <f>=+Jan!Y264+Feb!Y264+Mar!Y264+Apr!Y264+May!Y264</f>
      </c>
      <c r="Z264" s="34">
        <f>=+Jan!Z264+Feb!Z264+Mar!Z264+Apr!Z264+May!Z264</f>
      </c>
      <c r="AA264" s="34">
        <f>=+Jan!AA264+Feb!AA264+Mar!AA264+Apr!AA264+May!AA264</f>
      </c>
      <c r="AB264" s="87">
        <f t="shared" ref="AB264:AB269" si="408">SUM(V264:AA264)</f>
        <v>0</v>
      </c>
      <c r="AC264" s="34">
        <f>=+Jan!AC264+Feb!AC264+Mar!AC264+Apr!AC264+May!AC264</f>
      </c>
      <c r="AD264" s="34">
        <f>=+Jan!AD264+Feb!AD264+Mar!AD264+Apr!AD264+May!AD264</f>
      </c>
      <c r="AE264" s="34">
        <f>=+Jan!AE264+Feb!AE264+Mar!AE264+Apr!AE264+May!AE264</f>
      </c>
      <c r="AF264" s="34">
        <f>=+Jan!AF264+Feb!AF264+Mar!AF264+Apr!AF264+May!AF264</f>
      </c>
      <c r="AG264" s="34">
        <f>=+Jan!AG264+Feb!AG264+Mar!AG264+Apr!AG264+May!AG264</f>
      </c>
      <c r="AH264" s="34">
        <f>=+Jan!AH264+Feb!AH264+Mar!AH264+Apr!AH264+May!AH264</f>
      </c>
      <c r="AI264" s="34">
        <f>=+Jan!AI264+Feb!AI264+Mar!AI264+Apr!AI264+May!AI264</f>
      </c>
      <c r="AJ264" s="34">
        <f>=+Jan!AJ264+Feb!AJ264+Mar!AJ264+Apr!AJ264+May!AJ264</f>
      </c>
      <c r="AK264" s="34">
        <f>=+Jan!AK264+Feb!AK264+Mar!AK264+Apr!AK264+May!AK264</f>
      </c>
      <c r="AL264" s="34">
        <f>=+Jan!AL264+Feb!AL264+Mar!AL264+Apr!AL264+May!AL264</f>
      </c>
      <c r="AM264" s="34">
        <f>=+Jan!AM264+Feb!AM264+Mar!AM264+Apr!AM264+May!AM264</f>
      </c>
      <c r="AN264" s="34">
        <f>=+Jan!AN264+Feb!AN264+Mar!AN264+Apr!AN264+May!AN264</f>
      </c>
      <c r="AO264" s="34">
        <f>=+Jan!AO264+Feb!AO264+Mar!AO264+Apr!AO264+May!AO264</f>
      </c>
      <c r="AP264" s="34">
        <f>=+Jan!AP264+Feb!AP264+Mar!AP264+Apr!AP264+May!AP264</f>
      </c>
      <c r="AQ264" s="34">
        <f>=+Jan!AQ264+Feb!AQ264+Mar!AQ264+Apr!AQ264+May!AQ264</f>
      </c>
      <c r="AR264" s="34">
        <f>=+Jan!AR264+Feb!AR264+Mar!AR264+Apr!AR264+May!AR264</f>
      </c>
      <c r="AS264" s="34">
        <f>=+Jan!AS264+Feb!AS264+Mar!AS264+Apr!AS264+May!AS264</f>
      </c>
      <c r="AT264" s="34">
        <f>=+Jan!AT264+Feb!AT264+Mar!AT264+Apr!AT264+May!AT264</f>
      </c>
      <c r="AU264" s="34">
        <f>=+Jan!AU264+Feb!AU264+Mar!AU264+Apr!AU264+May!AU264</f>
      </c>
      <c r="AV264" s="34">
        <f>=+Jan!AV264+Feb!AV264+Mar!AV264+Apr!AV264+May!AV264</f>
      </c>
      <c r="AW264" s="34">
        <f>=+Jan!AW264+Feb!AW264+Mar!AW264+Apr!AW264+May!AW264</f>
      </c>
      <c r="AX264" s="34">
        <f>=+Jan!AX264+Feb!AX264+Mar!AX264+Apr!AX264+May!AX264</f>
      </c>
      <c r="AY264" s="34">
        <f>=+Jan!AY264+Feb!AY264+Mar!AY264+Apr!AY264+May!AY264</f>
      </c>
      <c r="AZ264" s="34">
        <f>=+Jan!AZ264+Feb!AZ264+Mar!AZ264+Apr!AZ264+May!AZ264</f>
      </c>
      <c r="BA264" s="34">
        <f>=+Jan!BA264+Feb!BA264+Mar!BA264+Apr!BA264+May!BA264</f>
      </c>
      <c r="BB264" s="34">
        <f>=+Jan!BB264+Feb!BB264+Mar!BB264+Apr!BB264+May!BB264</f>
      </c>
      <c r="BC264" s="34">
        <f>=+Jan!BC264+Feb!BC264+Mar!BC264+Apr!BC264+May!BC264</f>
      </c>
      <c r="BD264" s="34">
        <f>=+Jan!BD264+Feb!BD264+Mar!BD264+Apr!BD264+May!BD264</f>
      </c>
      <c r="BE264" s="34">
        <f>=+Jan!BE264+Feb!BE264+Mar!BE264+Apr!BE264+May!BE264</f>
      </c>
      <c r="BF264" s="34">
        <f>=+Jan!BF264+Feb!BF264+Mar!BF264+Apr!BF264+May!BF264</f>
      </c>
      <c r="BG264" s="34">
        <f>=+Jan!BG264+Feb!BG264+Mar!BG264+Apr!BG264+May!BG264</f>
      </c>
      <c r="BH264" s="34">
        <f>=+Jan!BH264+Feb!BH264+Mar!BH264+Apr!BH264+May!BH264</f>
      </c>
      <c r="BI264" s="34">
        <f>=+Jan!BI264+Feb!BI264+Mar!BI264+Apr!BI264+May!BI264</f>
      </c>
      <c r="BJ264" s="34">
        <f>=+Jan!BJ264+Feb!BJ264+Mar!BJ264+Apr!BJ264+May!BJ264</f>
      </c>
      <c r="BK264" s="34">
        <f>=+Jan!BK264+Feb!BK264+Mar!BK264+Apr!BK264+May!BK264</f>
      </c>
      <c r="BL264" s="34">
        <f>=+Jan!BL264+Feb!BL264+Mar!BL264+Apr!BL264+May!BL264</f>
      </c>
      <c r="BM264" s="34">
        <f>=+Jan!BM264+Feb!BM264+Mar!BM264+Apr!BM264+May!BM264</f>
      </c>
      <c r="BN264" s="34">
        <f>=+Jan!BN264+Feb!BN264+Mar!BN264+Apr!BN264+May!BN264</f>
      </c>
      <c r="BO264" s="34">
        <f>=+Jan!BO264+Feb!BO264+Mar!BO264+Apr!BO264+May!BO264</f>
      </c>
      <c r="BP264" s="34">
        <f>=+Jan!BP264+Feb!BP264+Mar!BP264+Apr!BP264+May!BP264</f>
      </c>
      <c r="BQ264" s="34">
        <f>=+Jan!BQ264+Feb!BQ264+Mar!BQ264+Apr!BQ264+May!BQ264</f>
      </c>
      <c r="BR264" s="34">
        <f>=+Jan!BR264+Feb!BR264+Mar!BR264+Apr!BR264+May!BR264</f>
      </c>
      <c r="BS264" s="34">
        <f>=+Jan!BS264+Feb!BS264+Mar!BS264+Apr!BS264+May!BS264</f>
      </c>
      <c r="BT264" s="34">
        <f>=+Jan!BT264+Feb!BT264+Mar!BT264+Apr!BT264+May!BT264</f>
      </c>
      <c r="BU264" s="34">
        <f>=+Jan!BU264+Feb!BU264+Mar!BU264+Apr!BU264+May!BU264</f>
      </c>
      <c r="BV264" s="34">
        <f>=+Jan!BV264+Feb!BV264+Mar!BV264+Apr!BV264+May!BV264</f>
      </c>
      <c r="BW264" s="34">
        <f>=+Jan!BW264+Feb!BW264+Mar!BW264+Apr!BW264+May!BW264</f>
      </c>
      <c r="BX264" s="34">
        <f>=+Jan!BX264+Feb!BX264+Mar!BX264+Apr!BX264+May!BX264</f>
      </c>
      <c r="BY264" s="34">
        <f>=+Jan!BY264+Feb!BY264+Mar!BY264+Apr!BY264+May!BY264</f>
      </c>
      <c r="BZ264" s="34">
        <f>=+Jan!BZ264+Feb!BZ264+Mar!BZ264+Apr!BZ264+May!BZ264</f>
      </c>
      <c r="CA264" s="34">
        <f>=+Jan!CA264+Feb!CA264+Mar!CA264+Apr!CA264+May!CA264</f>
      </c>
      <c r="CB264" s="34">
        <f>=+Jan!CB264+Feb!CB264+Mar!CB264+Apr!CB264+May!CB264</f>
      </c>
      <c r="CC264" s="34">
        <f>=+Jan!CC264+Feb!CC264+Mar!CC264+Apr!CC264+May!CC264</f>
      </c>
      <c r="CD264" s="34">
        <f>=+Jan!CD264+Feb!CD264+Mar!CD264+Apr!CD264+May!CD264</f>
      </c>
      <c r="CE264" s="34">
        <f>=+Jan!CE264+Feb!CE264+Mar!CE264+Apr!CE264+May!CE264</f>
      </c>
      <c r="CF264" s="34">
        <f>=+Jan!CF264+Feb!CF264+Mar!CF264+Apr!CF264+May!CF264</f>
      </c>
      <c r="CG264" s="88">
        <f t="shared" ref="CG264:CG269" si="409">SUM(AC264:CF264)</f>
        <v>0</v>
      </c>
      <c r="CH264" s="89">
        <f t="shared" ref="CH264:CH269" si="410">SUM(V264:AA264,AC264:CF264)</f>
        <v>0</v>
      </c>
      <c r="CI264" s="89">
        <f t="shared" ref="CI264:CI269" si="411">SUM(CP264:CR264)</f>
        <v>0</v>
      </c>
      <c r="CJ264" s="34">
        <f>=+Jan!CJ264+Feb!CJ264+Mar!CJ264+Apr!CJ264+May!CJ264</f>
      </c>
      <c r="CK264" s="34">
        <f>=+Jan!CK264+Feb!CK264+Mar!CK264+Apr!CK264+May!CK264</f>
      </c>
      <c r="CL264" s="34">
        <f>=+Jan!CL264+Feb!CL264+Mar!CL264+Apr!CL264+May!CL264</f>
      </c>
      <c r="CM264" s="90" t="e">
        <f t="shared" ref="CM264:CM269" si="412">IF(CJ264="","",C264-CJ264)</f>
        <v>#VALUE!</v>
      </c>
      <c r="CN264" s="91" t="e">
        <f t="shared" ref="CN264:CN269" si="413">IF(CJ264=0,"",IF(CM264&lt;0,-ABS(CM264/CJ264),ABS(CM264/CJ264)))</f>
        <v>#VALUE!</v>
      </c>
      <c r="CP264" s="34">
        <f>=+Jan!CP264+Feb!CP264+Mar!CP264+Apr!CP264+May!CP264</f>
      </c>
      <c r="CQ264" s="34">
        <f>=+Jan!CQ264+Feb!CQ264+Mar!CQ264+Apr!CQ264+May!CQ264</f>
      </c>
      <c r="CR264" s="34">
        <f>=+Jan!CR264+Feb!CR264+Mar!CR264+Apr!CR264+May!CR264</f>
      </c>
      <c r="CT264" s="85" t="e">
        <f t="shared" ref="CT264:CT269" si="414">D264+E264+O264+S264+T264</f>
        <v>#VALUE!</v>
      </c>
      <c r="CV264" s="89">
        <f t="shared" ref="CV264:CV269" si="415">SUM(D264,E264,O264,R264,S264,T264,U264,CH264)</f>
        <v>0</v>
      </c>
      <c r="CX264" s="34">
        <f>=+Jan!CX264+Feb!CX264+Mar!CX264+Apr!CX264+May!CX264</f>
      </c>
      <c r="CY264" s="34">
        <f>=+Jan!CY264+Feb!CY264+Mar!CY264+Apr!CY264+May!CY264</f>
      </c>
      <c r="CZ264" s="34">
        <f>=+Jan!CZ264+Feb!CZ264+Mar!CZ264+Apr!CZ264+May!CZ264</f>
      </c>
      <c r="DA264" s="34">
        <f>=+Jan!DA264+Feb!DA264+Mar!DA264+Apr!DA264+May!DA264</f>
      </c>
      <c r="DB264" s="34">
        <f>=+Jan!DB264+Feb!DB264+Mar!DB264+Apr!DB264+May!DB264</f>
      </c>
      <c r="DC264" s="89">
        <f t="shared" ref="DC264:DC269" si="416">SUM(CX264:DB264)</f>
        <v>0</v>
      </c>
      <c r="DE264" s="34">
        <f>=+Jan!DE264+Feb!DE264+Mar!DE264+Apr!DE264+May!DE264</f>
      </c>
      <c r="DF264" s="34">
        <f>=+Jan!DF264+Feb!DF264+Mar!DF264+Apr!DF264+May!DF264</f>
      </c>
      <c r="DG264" s="89">
        <f t="shared" ref="DG264:DG269" si="417">SUM(DE264:DF264)</f>
        <v>0</v>
      </c>
      <c r="DI264" s="34">
        <f>=+Jan!DI264+Feb!DI264+Mar!DI264+Apr!DI264+May!DI264</f>
      </c>
      <c r="DJ264" s="36">
        <f t="shared" ref="DJ264:DJ269" si="418">SUM(DK264:DN264)</f>
        <v>0</v>
      </c>
      <c r="DK264" s="34">
        <f>=+Jan!DK264+Feb!DK264+Mar!DK264+Apr!DK264+May!DK264</f>
      </c>
      <c r="DL264" s="34">
        <f>=+Jan!DL264+Feb!DL264+Mar!DL264+Apr!DL264+May!DL264</f>
      </c>
      <c r="DM264" s="34">
        <f>=+Jan!DM264+Feb!DM264+Mar!DM264+Apr!DM264+May!DM264</f>
      </c>
      <c r="DN264" s="34">
        <f>=+Jan!DN264+Feb!DN264+Mar!DN264+Apr!DN264+May!DN264</f>
      </c>
      <c r="DV264" s="92"/>
      <c r="DW264" s="92"/>
    </row>
    <row r="265" ht="20.1" customHeight="1" spans="1:127" x14ac:dyDescent="0.25">
      <c r="A265" s="32">
        <f t="shared" ref="A265:A269" si="419">+A264+1</f>
        <v>42</v>
      </c>
      <c r="B265" s="3" t="s">
        <v>302</v>
      </c>
      <c r="C265" s="33" t="e">
        <f t="shared" si="402"/>
        <v>#VALUE!</v>
      </c>
      <c r="D265" s="33">
        <f t="shared" si="403"/>
        <v>0</v>
      </c>
      <c r="E265" s="33">
        <f t="shared" si="404"/>
        <v>0</v>
      </c>
      <c r="F265" s="34">
        <f>=+Jan!F265+Feb!F265+Mar!F265+Apr!F265+May!F265</f>
      </c>
      <c r="G265" s="34">
        <f>=+Jan!G265+Feb!G265+Mar!G265+Apr!G265+May!G265</f>
      </c>
      <c r="H265" s="34">
        <f>=+Jan!H265+Feb!H265+Mar!H265+Apr!H265+May!H265</f>
      </c>
      <c r="I265" s="34">
        <f>=+Jan!I265+Feb!I265+Mar!I265+Apr!I265+May!I265</f>
      </c>
      <c r="J265" s="34">
        <f>=+Jan!J265+Feb!J265+Mar!J265+Apr!J265+May!J265</f>
      </c>
      <c r="K265" s="34">
        <f>=+Jan!K265+Feb!K265+Mar!K265+Apr!K265+May!K265</f>
      </c>
      <c r="L265" s="35">
        <f t="shared" si="405"/>
        <v>0</v>
      </c>
      <c r="M265" s="34">
        <f>=+Jan!M265+Feb!M265+Mar!M265+Apr!M265+May!M265</f>
      </c>
      <c r="N265" s="34">
        <f>=+Jan!N265+Feb!N265+Mar!N265+Apr!N265+May!N265</f>
      </c>
      <c r="O265" s="35">
        <f t="shared" si="406"/>
        <v>0</v>
      </c>
      <c r="P265" s="34">
        <f>=+Jan!P265+Feb!P265+Mar!P265+Apr!P265+May!P265</f>
      </c>
      <c r="Q265" s="34">
        <f>=+Jan!Q265+Feb!Q265+Mar!Q265+Apr!Q265+May!Q265</f>
      </c>
      <c r="R265" s="35">
        <f t="shared" si="407"/>
        <v>0</v>
      </c>
      <c r="S265" s="34">
        <f>=+Jan!S265+Feb!S265+Mar!S265+Apr!S265+May!S265</f>
      </c>
      <c r="T265" s="34">
        <f>=+Jan!T265+Feb!T265+Mar!T265+Apr!T265+May!T265</f>
      </c>
      <c r="U265" s="34">
        <f>=+Jan!U265+Feb!U265+Mar!U265+Apr!U265+May!U265</f>
      </c>
      <c r="V265" s="34">
        <f>=+Jan!V265+Feb!V265+Mar!V265+Apr!V265+May!V265</f>
      </c>
      <c r="W265" s="34">
        <f>=+Jan!W265+Feb!W265+Mar!W265+Apr!W265+May!W265</f>
      </c>
      <c r="X265" s="34">
        <f>=+Jan!X265+Feb!X265+Mar!X265+Apr!X265+May!X265</f>
      </c>
      <c r="Y265" s="34">
        <f>=+Jan!Y265+Feb!Y265+Mar!Y265+Apr!Y265+May!Y265</f>
      </c>
      <c r="Z265" s="34">
        <f>=+Jan!Z265+Feb!Z265+Mar!Z265+Apr!Z265+May!Z265</f>
      </c>
      <c r="AA265" s="34">
        <f>=+Jan!AA265+Feb!AA265+Mar!AA265+Apr!AA265+May!AA265</f>
      </c>
      <c r="AB265" s="35">
        <f t="shared" si="408"/>
        <v>0</v>
      </c>
      <c r="AC265" s="34">
        <f>=+Jan!AC265+Feb!AC265+Mar!AC265+Apr!AC265+May!AC265</f>
      </c>
      <c r="AD265" s="34">
        <f>=+Jan!AD265+Feb!AD265+Mar!AD265+Apr!AD265+May!AD265</f>
      </c>
      <c r="AE265" s="34">
        <f>=+Jan!AE265+Feb!AE265+Mar!AE265+Apr!AE265+May!AE265</f>
      </c>
      <c r="AF265" s="34">
        <f>=+Jan!AF265+Feb!AF265+Mar!AF265+Apr!AF265+May!AF265</f>
      </c>
      <c r="AG265" s="34">
        <f>=+Jan!AG265+Feb!AG265+Mar!AG265+Apr!AG265+May!AG265</f>
      </c>
      <c r="AH265" s="34">
        <f>=+Jan!AH265+Feb!AH265+Mar!AH265+Apr!AH265+May!AH265</f>
      </c>
      <c r="AI265" s="34">
        <f>=+Jan!AI265+Feb!AI265+Mar!AI265+Apr!AI265+May!AI265</f>
      </c>
      <c r="AJ265" s="34">
        <f>=+Jan!AJ265+Feb!AJ265+Mar!AJ265+Apr!AJ265+May!AJ265</f>
      </c>
      <c r="AK265" s="34">
        <f>=+Jan!AK265+Feb!AK265+Mar!AK265+Apr!AK265+May!AK265</f>
      </c>
      <c r="AL265" s="34">
        <f>=+Jan!AL265+Feb!AL265+Mar!AL265+Apr!AL265+May!AL265</f>
      </c>
      <c r="AM265" s="34">
        <f>=+Jan!AM265+Feb!AM265+Mar!AM265+Apr!AM265+May!AM265</f>
      </c>
      <c r="AN265" s="34">
        <f>=+Jan!AN265+Feb!AN265+Mar!AN265+Apr!AN265+May!AN265</f>
      </c>
      <c r="AO265" s="34">
        <f>=+Jan!AO265+Feb!AO265+Mar!AO265+Apr!AO265+May!AO265</f>
      </c>
      <c r="AP265" s="34">
        <f>=+Jan!AP265+Feb!AP265+Mar!AP265+Apr!AP265+May!AP265</f>
      </c>
      <c r="AQ265" s="34">
        <f>=+Jan!AQ265+Feb!AQ265+Mar!AQ265+Apr!AQ265+May!AQ265</f>
      </c>
      <c r="AR265" s="34">
        <f>=+Jan!AR265+Feb!AR265+Mar!AR265+Apr!AR265+May!AR265</f>
      </c>
      <c r="AS265" s="34">
        <f>=+Jan!AS265+Feb!AS265+Mar!AS265+Apr!AS265+May!AS265</f>
      </c>
      <c r="AT265" s="34">
        <f>=+Jan!AT265+Feb!AT265+Mar!AT265+Apr!AT265+May!AT265</f>
      </c>
      <c r="AU265" s="34">
        <f>=+Jan!AU265+Feb!AU265+Mar!AU265+Apr!AU265+May!AU265</f>
      </c>
      <c r="AV265" s="34">
        <f>=+Jan!AV265+Feb!AV265+Mar!AV265+Apr!AV265+May!AV265</f>
      </c>
      <c r="AW265" s="34">
        <f>=+Jan!AW265+Feb!AW265+Mar!AW265+Apr!AW265+May!AW265</f>
      </c>
      <c r="AX265" s="34">
        <f>=+Jan!AX265+Feb!AX265+Mar!AX265+Apr!AX265+May!AX265</f>
      </c>
      <c r="AY265" s="34">
        <f>=+Jan!AY265+Feb!AY265+Mar!AY265+Apr!AY265+May!AY265</f>
      </c>
      <c r="AZ265" s="34">
        <f>=+Jan!AZ265+Feb!AZ265+Mar!AZ265+Apr!AZ265+May!AZ265</f>
      </c>
      <c r="BA265" s="34">
        <f>=+Jan!BA265+Feb!BA265+Mar!BA265+Apr!BA265+May!BA265</f>
      </c>
      <c r="BB265" s="34">
        <f>=+Jan!BB265+Feb!BB265+Mar!BB265+Apr!BB265+May!BB265</f>
      </c>
      <c r="BC265" s="34">
        <f>=+Jan!BC265+Feb!BC265+Mar!BC265+Apr!BC265+May!BC265</f>
      </c>
      <c r="BD265" s="34">
        <f>=+Jan!BD265+Feb!BD265+Mar!BD265+Apr!BD265+May!BD265</f>
      </c>
      <c r="BE265" s="34">
        <f>=+Jan!BE265+Feb!BE265+Mar!BE265+Apr!BE265+May!BE265</f>
      </c>
      <c r="BF265" s="34">
        <f>=+Jan!BF265+Feb!BF265+Mar!BF265+Apr!BF265+May!BF265</f>
      </c>
      <c r="BG265" s="34">
        <f>=+Jan!BG265+Feb!BG265+Mar!BG265+Apr!BG265+May!BG265</f>
      </c>
      <c r="BH265" s="34">
        <f>=+Jan!BH265+Feb!BH265+Mar!BH265+Apr!BH265+May!BH265</f>
      </c>
      <c r="BI265" s="34">
        <f>=+Jan!BI265+Feb!BI265+Mar!BI265+Apr!BI265+May!BI265</f>
      </c>
      <c r="BJ265" s="34">
        <f>=+Jan!BJ265+Feb!BJ265+Mar!BJ265+Apr!BJ265+May!BJ265</f>
      </c>
      <c r="BK265" s="34">
        <f>=+Jan!BK265+Feb!BK265+Mar!BK265+Apr!BK265+May!BK265</f>
      </c>
      <c r="BL265" s="34">
        <f>=+Jan!BL265+Feb!BL265+Mar!BL265+Apr!BL265+May!BL265</f>
      </c>
      <c r="BM265" s="34">
        <f>=+Jan!BM265+Feb!BM265+Mar!BM265+Apr!BM265+May!BM265</f>
      </c>
      <c r="BN265" s="34">
        <f>=+Jan!BN265+Feb!BN265+Mar!BN265+Apr!BN265+May!BN265</f>
      </c>
      <c r="BO265" s="34">
        <f>=+Jan!BO265+Feb!BO265+Mar!BO265+Apr!BO265+May!BO265</f>
      </c>
      <c r="BP265" s="34">
        <f>=+Jan!BP265+Feb!BP265+Mar!BP265+Apr!BP265+May!BP265</f>
      </c>
      <c r="BQ265" s="34">
        <f>=+Jan!BQ265+Feb!BQ265+Mar!BQ265+Apr!BQ265+May!BQ265</f>
      </c>
      <c r="BR265" s="34">
        <f>=+Jan!BR265+Feb!BR265+Mar!BR265+Apr!BR265+May!BR265</f>
      </c>
      <c r="BS265" s="34">
        <f>=+Jan!BS265+Feb!BS265+Mar!BS265+Apr!BS265+May!BS265</f>
      </c>
      <c r="BT265" s="34">
        <f>=+Jan!BT265+Feb!BT265+Mar!BT265+Apr!BT265+May!BT265</f>
      </c>
      <c r="BU265" s="34">
        <f>=+Jan!BU265+Feb!BU265+Mar!BU265+Apr!BU265+May!BU265</f>
      </c>
      <c r="BV265" s="34">
        <f>=+Jan!BV265+Feb!BV265+Mar!BV265+Apr!BV265+May!BV265</f>
      </c>
      <c r="BW265" s="34">
        <f>=+Jan!BW265+Feb!BW265+Mar!BW265+Apr!BW265+May!BW265</f>
      </c>
      <c r="BX265" s="34">
        <f>=+Jan!BX265+Feb!BX265+Mar!BX265+Apr!BX265+May!BX265</f>
      </c>
      <c r="BY265" s="34">
        <f>=+Jan!BY265+Feb!BY265+Mar!BY265+Apr!BY265+May!BY265</f>
      </c>
      <c r="BZ265" s="34">
        <f>=+Jan!BZ265+Feb!BZ265+Mar!BZ265+Apr!BZ265+May!BZ265</f>
      </c>
      <c r="CA265" s="34">
        <f>=+Jan!CA265+Feb!CA265+Mar!CA265+Apr!CA265+May!CA265</f>
      </c>
      <c r="CB265" s="34">
        <f>=+Jan!CB265+Feb!CB265+Mar!CB265+Apr!CB265+May!CB265</f>
      </c>
      <c r="CC265" s="34">
        <f>=+Jan!CC265+Feb!CC265+Mar!CC265+Apr!CC265+May!CC265</f>
      </c>
      <c r="CD265" s="34">
        <f>=+Jan!CD265+Feb!CD265+Mar!CD265+Apr!CD265+May!CD265</f>
      </c>
      <c r="CE265" s="34">
        <f>=+Jan!CE265+Feb!CE265+Mar!CE265+Apr!CE265+May!CE265</f>
      </c>
      <c r="CF265" s="34">
        <f>=+Jan!CF265+Feb!CF265+Mar!CF265+Apr!CF265+May!CF265</f>
      </c>
      <c r="CG265" s="34">
        <f t="shared" si="409"/>
        <v>0</v>
      </c>
      <c r="CH265" s="36">
        <f t="shared" si="410"/>
        <v>0</v>
      </c>
      <c r="CI265" s="36">
        <f t="shared" si="411"/>
        <v>0</v>
      </c>
      <c r="CJ265" s="34">
        <f>=+Jan!CJ265+Feb!CJ265+Mar!CJ265+Apr!CJ265+May!CJ265</f>
      </c>
      <c r="CK265" s="34">
        <f>=+Jan!CK265+Feb!CK265+Mar!CK265+Apr!CK265+May!CK265</f>
      </c>
      <c r="CL265" s="34">
        <f>=+Jan!CL265+Feb!CL265+Mar!CL265+Apr!CL265+May!CL265</f>
      </c>
      <c r="CM265" s="37" t="e">
        <f t="shared" si="412"/>
        <v>#VALUE!</v>
      </c>
      <c r="CN265" s="38" t="e">
        <f t="shared" si="413"/>
        <v>#VALUE!</v>
      </c>
      <c r="CP265" s="34">
        <f>=+Jan!CP265+Feb!CP265+Mar!CP265+Apr!CP265+May!CP265</f>
      </c>
      <c r="CQ265" s="34">
        <f>=+Jan!CQ265+Feb!CQ265+Mar!CQ265+Apr!CQ265+May!CQ265</f>
      </c>
      <c r="CR265" s="34">
        <f>=+Jan!CR265+Feb!CR265+Mar!CR265+Apr!CR265+May!CR265</f>
      </c>
      <c r="CT265" s="3" t="e">
        <f t="shared" si="414"/>
        <v>#VALUE!</v>
      </c>
      <c r="CV265" s="36">
        <f t="shared" si="415"/>
        <v>0</v>
      </c>
      <c r="CX265" s="34">
        <f>=+Jan!CX265+Feb!CX265+Mar!CX265+Apr!CX265+May!CX265</f>
      </c>
      <c r="CY265" s="34">
        <f>=+Jan!CY265+Feb!CY265+Mar!CY265+Apr!CY265+May!CY265</f>
      </c>
      <c r="CZ265" s="34">
        <f>=+Jan!CZ265+Feb!CZ265+Mar!CZ265+Apr!CZ265+May!CZ265</f>
      </c>
      <c r="DA265" s="34">
        <f>=+Jan!DA265+Feb!DA265+Mar!DA265+Apr!DA265+May!DA265</f>
      </c>
      <c r="DB265" s="34">
        <f>=+Jan!DB265+Feb!DB265+Mar!DB265+Apr!DB265+May!DB265</f>
      </c>
      <c r="DC265" s="36">
        <f t="shared" si="416"/>
        <v>0</v>
      </c>
      <c r="DE265" s="34">
        <f>=+Jan!DE265+Feb!DE265+Mar!DE265+Apr!DE265+May!DE265</f>
      </c>
      <c r="DF265" s="34">
        <f>=+Jan!DF265+Feb!DF265+Mar!DF265+Apr!DF265+May!DF265</f>
      </c>
      <c r="DG265" s="36">
        <f t="shared" si="417"/>
        <v>0</v>
      </c>
      <c r="DI265" s="34">
        <f>=+Jan!DI265+Feb!DI265+Mar!DI265+Apr!DI265+May!DI265</f>
      </c>
      <c r="DJ265" s="36">
        <f t="shared" si="418"/>
        <v>0</v>
      </c>
      <c r="DK265" s="34">
        <f>=+Jan!DK265+Feb!DK265+Mar!DK265+Apr!DK265+May!DK265</f>
      </c>
      <c r="DL265" s="34">
        <f>=+Jan!DL265+Feb!DL265+Mar!DL265+Apr!DL265+May!DL265</f>
      </c>
      <c r="DM265" s="34">
        <f>=+Jan!DM265+Feb!DM265+Mar!DM265+Apr!DM265+May!DM265</f>
      </c>
      <c r="DN265" s="34">
        <f>=+Jan!DN265+Feb!DN265+Mar!DN265+Apr!DN265+May!DN265</f>
      </c>
      <c r="DV265" s="25"/>
      <c r="DW265" s="25"/>
    </row>
    <row r="266" ht="20.1" customHeight="1" spans="1:127" x14ac:dyDescent="0.25">
      <c r="A266" s="35">
        <f t="shared" si="419"/>
        <v>43</v>
      </c>
      <c r="B266" s="93" t="s">
        <v>303</v>
      </c>
      <c r="C266" s="33">
        <f t="shared" si="402"/>
        <v>0</v>
      </c>
      <c r="D266" s="33">
        <f t="shared" si="403"/>
        <v>0</v>
      </c>
      <c r="E266" s="33">
        <f t="shared" si="404"/>
        <v>0</v>
      </c>
      <c r="F266" s="35">
        <f>INDIRECT("'"&amp;$EW$7&amp;"'!"&amp;ADDRESS(267, COLUMN(), 4))</f>
        <v>0</v>
      </c>
      <c r="G266" s="35">
        <f t="shared" ref="G266:K266" si="420">INDIRECT("'"&amp;$EW$7&amp;"'!"&amp;ADDRESS(267, COLUMN(), 4))</f>
        <v>0</v>
      </c>
      <c r="H266" s="35">
        <f t="shared" si="420"/>
        <v>0</v>
      </c>
      <c r="I266" s="35">
        <f t="shared" si="420"/>
        <v>0</v>
      </c>
      <c r="J266" s="35">
        <f t="shared" si="420"/>
        <v>0</v>
      </c>
      <c r="K266" s="35">
        <f t="shared" si="420"/>
        <v>0</v>
      </c>
      <c r="L266" s="35">
        <f t="shared" si="405"/>
        <v>0</v>
      </c>
      <c r="M266" s="35">
        <f>INDIRECT("'"&amp;$EW$7&amp;"'!"&amp;ADDRESS(267, COLUMN(), 4))</f>
        <v>0</v>
      </c>
      <c r="N266" s="35">
        <f>INDIRECT("'"&amp;$EW$7&amp;"'!"&amp;ADDRESS(267, COLUMN(), 4))</f>
        <v>0</v>
      </c>
      <c r="O266" s="35">
        <f t="shared" si="406"/>
        <v>0</v>
      </c>
      <c r="P266" s="35">
        <f>INDIRECT("'"&amp;$EW$7&amp;"'!"&amp;ADDRESS(267, COLUMN(), 4))</f>
        <v>0</v>
      </c>
      <c r="Q266" s="35">
        <f>INDIRECT("'"&amp;$EW$7&amp;"'!"&amp;ADDRESS(267, COLUMN(), 4))</f>
        <v>0</v>
      </c>
      <c r="R266" s="35">
        <f t="shared" si="407"/>
        <v>0</v>
      </c>
      <c r="S266" s="35">
        <f>INDIRECT("'"&amp;$EW$7&amp;"'!"&amp;ADDRESS(267, COLUMN(), 4))</f>
        <v>0</v>
      </c>
      <c r="T266" s="35">
        <f t="shared" ref="T266:AA266" si="421">INDIRECT("'"&amp;$EW$7&amp;"'!"&amp;ADDRESS(267, COLUMN(), 4))</f>
        <v>0</v>
      </c>
      <c r="U266" s="35">
        <f t="shared" si="421"/>
        <v>0</v>
      </c>
      <c r="V266" s="35">
        <f t="shared" si="421"/>
        <v>0</v>
      </c>
      <c r="W266" s="35">
        <f t="shared" si="421"/>
        <v>0</v>
      </c>
      <c r="X266" s="35">
        <f t="shared" si="421"/>
        <v>0</v>
      </c>
      <c r="Y266" s="35">
        <f t="shared" si="421"/>
        <v>0</v>
      </c>
      <c r="Z266" s="35">
        <f t="shared" si="421"/>
        <v>0</v>
      </c>
      <c r="AA266" s="35">
        <f t="shared" si="421"/>
        <v>0</v>
      </c>
      <c r="AB266" s="35">
        <f t="shared" si="408"/>
        <v>0</v>
      </c>
      <c r="AC266" s="35">
        <f>INDIRECT("'"&amp;$EW$7&amp;"'!"&amp;ADDRESS(267, COLUMN(), 4))</f>
        <v>0</v>
      </c>
      <c r="AD266" s="35">
        <f t="shared" ref="AD266:CF266" si="422">INDIRECT("'"&amp;$EW$7&amp;"'!"&amp;ADDRESS(267, COLUMN(), 4))</f>
        <v>0</v>
      </c>
      <c r="AE266" s="35">
        <f t="shared" si="422"/>
        <v>0</v>
      </c>
      <c r="AF266" s="35">
        <f t="shared" si="422"/>
        <v>0</v>
      </c>
      <c r="AG266" s="35">
        <f t="shared" si="422"/>
        <v>0</v>
      </c>
      <c r="AH266" s="35">
        <f t="shared" si="422"/>
        <v>0</v>
      </c>
      <c r="AI266" s="35">
        <f t="shared" si="422"/>
        <v>0</v>
      </c>
      <c r="AJ266" s="35">
        <f t="shared" si="422"/>
        <v>0</v>
      </c>
      <c r="AK266" s="35">
        <f t="shared" si="422"/>
        <v>0</v>
      </c>
      <c r="AL266" s="35">
        <f t="shared" si="422"/>
        <v>0</v>
      </c>
      <c r="AM266" s="35">
        <f t="shared" si="422"/>
        <v>0</v>
      </c>
      <c r="AN266" s="35">
        <f t="shared" si="422"/>
        <v>0</v>
      </c>
      <c r="AO266" s="35">
        <f t="shared" si="422"/>
        <v>0</v>
      </c>
      <c r="AP266" s="35">
        <f t="shared" si="422"/>
        <v>0</v>
      </c>
      <c r="AQ266" s="35">
        <f t="shared" si="422"/>
        <v>0</v>
      </c>
      <c r="AR266" s="35">
        <f t="shared" si="422"/>
        <v>0</v>
      </c>
      <c r="AS266" s="35">
        <f t="shared" si="422"/>
        <v>0</v>
      </c>
      <c r="AT266" s="35">
        <f t="shared" si="422"/>
        <v>0</v>
      </c>
      <c r="AU266" s="35">
        <f t="shared" si="422"/>
        <v>0</v>
      </c>
      <c r="AV266" s="35">
        <f t="shared" si="422"/>
        <v>0</v>
      </c>
      <c r="AW266" s="35">
        <f t="shared" si="422"/>
        <v>0</v>
      </c>
      <c r="AX266" s="35">
        <f t="shared" si="422"/>
        <v>0</v>
      </c>
      <c r="AY266" s="35">
        <f t="shared" si="422"/>
        <v>0</v>
      </c>
      <c r="AZ266" s="35">
        <f t="shared" si="422"/>
        <v>0</v>
      </c>
      <c r="BA266" s="35">
        <f t="shared" si="422"/>
        <v>0</v>
      </c>
      <c r="BB266" s="35">
        <f t="shared" si="422"/>
        <v>0</v>
      </c>
      <c r="BC266" s="35">
        <f t="shared" si="422"/>
        <v>0</v>
      </c>
      <c r="BD266" s="35">
        <f t="shared" si="422"/>
        <v>0</v>
      </c>
      <c r="BE266" s="35">
        <f t="shared" si="422"/>
        <v>0</v>
      </c>
      <c r="BF266" s="35">
        <f t="shared" si="422"/>
        <v>0</v>
      </c>
      <c r="BG266" s="35">
        <f t="shared" si="422"/>
        <v>0</v>
      </c>
      <c r="BH266" s="35">
        <f t="shared" si="422"/>
        <v>0</v>
      </c>
      <c r="BI266" s="35">
        <f t="shared" si="422"/>
        <v>0</v>
      </c>
      <c r="BJ266" s="35">
        <f t="shared" si="422"/>
        <v>0</v>
      </c>
      <c r="BK266" s="35">
        <f t="shared" si="422"/>
        <v>0</v>
      </c>
      <c r="BL266" s="35">
        <f t="shared" si="422"/>
        <v>0</v>
      </c>
      <c r="BM266" s="35">
        <f t="shared" si="422"/>
        <v>0</v>
      </c>
      <c r="BN266" s="35">
        <f t="shared" si="422"/>
        <v>0</v>
      </c>
      <c r="BO266" s="35">
        <f t="shared" si="422"/>
        <v>0</v>
      </c>
      <c r="BP266" s="35">
        <f t="shared" si="422"/>
        <v>0</v>
      </c>
      <c r="BQ266" s="35">
        <f t="shared" si="422"/>
        <v>0</v>
      </c>
      <c r="BR266" s="35">
        <f t="shared" si="422"/>
        <v>0</v>
      </c>
      <c r="BS266" s="35">
        <f t="shared" si="422"/>
        <v>0</v>
      </c>
      <c r="BT266" s="35">
        <f t="shared" si="422"/>
        <v>0</v>
      </c>
      <c r="BU266" s="35">
        <f t="shared" si="422"/>
        <v>0</v>
      </c>
      <c r="BV266" s="35">
        <f t="shared" si="422"/>
        <v>0</v>
      </c>
      <c r="BW266" s="35">
        <f t="shared" si="422"/>
        <v>0</v>
      </c>
      <c r="BX266" s="35">
        <f t="shared" si="422"/>
        <v>0</v>
      </c>
      <c r="BY266" s="35">
        <f t="shared" si="422"/>
        <v>0</v>
      </c>
      <c r="BZ266" s="35">
        <f t="shared" si="422"/>
        <v>0</v>
      </c>
      <c r="CA266" s="35">
        <f t="shared" si="422"/>
        <v>0</v>
      </c>
      <c r="CB266" s="35">
        <f t="shared" si="422"/>
        <v>0</v>
      </c>
      <c r="CC266" s="35">
        <f t="shared" si="422"/>
        <v>0</v>
      </c>
      <c r="CD266" s="35">
        <f t="shared" si="422"/>
        <v>0</v>
      </c>
      <c r="CE266" s="35">
        <f t="shared" si="422"/>
        <v>0</v>
      </c>
      <c r="CF266" s="35">
        <f t="shared" si="422"/>
        <v>0</v>
      </c>
      <c r="CG266" s="35">
        <f t="shared" si="409"/>
        <v>0</v>
      </c>
      <c r="CH266" s="35">
        <f t="shared" si="410"/>
        <v>0</v>
      </c>
      <c r="CI266" s="35">
        <f t="shared" si="411"/>
        <v>0</v>
      </c>
      <c r="CJ266" s="35">
        <f>INDIRECT("'"&amp;$EW$7&amp;"'!"&amp;ADDRESS(267, COLUMN(), 4))</f>
        <v>0</v>
      </c>
      <c r="CK266" s="35">
        <f t="shared" ref="CK266:CL266" si="423">INDIRECT("'"&amp;$EW$7&amp;"'!"&amp;ADDRESS(267, COLUMN(), 4))</f>
        <v>0</v>
      </c>
      <c r="CL266" s="35">
        <f t="shared" si="423"/>
        <v>0</v>
      </c>
      <c r="CM266" s="37">
        <f t="shared" si="412"/>
        <v>0</v>
      </c>
      <c r="CN266" s="38">
        <f t="shared" si="413"/>
      </c>
      <c r="CP266" s="35">
        <f>INDIRECT("'"&amp;$EW$7&amp;"'!"&amp;ADDRESS(267, COLUMN(), 4))</f>
        <v>0</v>
      </c>
      <c r="CQ266" s="35">
        <f t="shared" ref="CQ266:CR266" si="424">INDIRECT("'"&amp;$EW$7&amp;"'!"&amp;ADDRESS(267, COLUMN(), 4))</f>
        <v>0</v>
      </c>
      <c r="CR266" s="35">
        <f t="shared" si="424"/>
        <v>0</v>
      </c>
      <c r="CT266" s="39">
        <f t="shared" si="414"/>
        <v>0</v>
      </c>
      <c r="CV266" s="36">
        <f t="shared" si="415"/>
        <v>0</v>
      </c>
      <c r="CX266" s="35">
        <f>INDIRECT("'"&amp;$EW$7&amp;"'!"&amp;ADDRESS(267, COLUMN(), 4))</f>
        <v>0</v>
      </c>
      <c r="CY266" s="35">
        <f t="shared" ref="CY266:DB266" si="425">INDIRECT("'"&amp;$EW$7&amp;"'!"&amp;ADDRESS(267, COLUMN(), 4))</f>
        <v>0</v>
      </c>
      <c r="CZ266" s="35">
        <f t="shared" si="425"/>
        <v>0</v>
      </c>
      <c r="DA266" s="35">
        <f t="shared" si="425"/>
        <v>0</v>
      </c>
      <c r="DB266" s="35">
        <f t="shared" si="425"/>
        <v>0</v>
      </c>
      <c r="DC266" s="35">
        <f t="shared" si="416"/>
        <v>0</v>
      </c>
      <c r="DE266" s="35">
        <f>INDIRECT("'"&amp;$EW$7&amp;"'!"&amp;ADDRESS(267, COLUMN(), 4))</f>
        <v>0</v>
      </c>
      <c r="DF266" s="35">
        <f>INDIRECT("'"&amp;$EW$7&amp;"'!"&amp;ADDRESS(267, COLUMN(), 4))</f>
        <v>0</v>
      </c>
      <c r="DG266" s="35">
        <f t="shared" si="417"/>
        <v>0</v>
      </c>
      <c r="DI266" s="35">
        <f>INDIRECT("'"&amp;$EW$7&amp;"'!"&amp;ADDRESS(267, COLUMN(), 4))</f>
        <v>0</v>
      </c>
      <c r="DJ266" s="36">
        <f t="shared" si="418"/>
        <v>0</v>
      </c>
      <c r="DK266" s="35">
        <f>INDIRECT("'"&amp;$EW$7&amp;"'!"&amp;ADDRESS(267, COLUMN(), 4))</f>
        <v>0</v>
      </c>
      <c r="DL266" s="35">
        <f t="shared" ref="DL266:DN266" si="426">INDIRECT("'"&amp;$EW$7&amp;"'!"&amp;ADDRESS(267, COLUMN(), 4))</f>
        <v>0</v>
      </c>
      <c r="DM266" s="35">
        <f t="shared" si="426"/>
        <v>0</v>
      </c>
      <c r="DN266" s="35">
        <f t="shared" si="426"/>
        <v>0</v>
      </c>
      <c r="DV266" s="25"/>
      <c r="DW266" s="25"/>
    </row>
    <row r="267" ht="20.1" customHeight="1" spans="1:127" x14ac:dyDescent="0.25">
      <c r="A267" s="32">
        <f>+A266+1</f>
        <v>44</v>
      </c>
      <c r="B267" s="19" t="s">
        <v>304</v>
      </c>
      <c r="C267" s="33">
        <f t="shared" si="402"/>
        <v>0</v>
      </c>
      <c r="D267" s="33">
        <f>SUM(CX267:DB267)</f>
        <v>0</v>
      </c>
      <c r="E267" s="33">
        <f>SUM(DE267:DF267)</f>
        <v>0</v>
      </c>
      <c r="F267" s="3">
        <f>INDIRECT("'"&amp;$EW$6&amp;"'!"&amp;ADDRESS(271, COLUMN(), 4))</f>
        <v>0</v>
      </c>
      <c r="G267" s="3">
        <f t="shared" ref="G267:K267" si="427">INDIRECT("'"&amp;$EW$6&amp;"'!"&amp;ADDRESS(271, COLUMN(), 4))</f>
        <v>0</v>
      </c>
      <c r="H267" s="3">
        <f t="shared" si="427"/>
        <v>0</v>
      </c>
      <c r="I267" s="3">
        <f t="shared" si="427"/>
        <v>0</v>
      </c>
      <c r="J267" s="3">
        <f t="shared" si="427"/>
        <v>0</v>
      </c>
      <c r="K267" s="3">
        <f t="shared" si="427"/>
        <v>0</v>
      </c>
      <c r="L267" s="35">
        <f t="shared" si="405"/>
        <v>0</v>
      </c>
      <c r="M267" s="3">
        <f>INDIRECT("'"&amp;$EW$6&amp;"'!"&amp;ADDRESS(271, COLUMN(), 4))</f>
        <v>0</v>
      </c>
      <c r="N267" s="3">
        <f>INDIRECT("'"&amp;$EW$6&amp;"'!"&amp;ADDRESS(271, COLUMN(), 4))</f>
        <v>0</v>
      </c>
      <c r="O267" s="35">
        <f t="shared" si="406"/>
        <v>0</v>
      </c>
      <c r="P267" s="3">
        <f>INDIRECT("'"&amp;$EW$6&amp;"'!"&amp;ADDRESS(271, COLUMN(), 4))</f>
        <v>0</v>
      </c>
      <c r="Q267" s="3">
        <f>INDIRECT("'"&amp;$EW$6&amp;"'!"&amp;ADDRESS(271, COLUMN(), 4))</f>
        <v>0</v>
      </c>
      <c r="R267" s="35">
        <f t="shared" si="407"/>
        <v>0</v>
      </c>
      <c r="S267" s="3">
        <f>INDIRECT("'"&amp;$EW$6&amp;"'!"&amp;ADDRESS(271, COLUMN(), 4))</f>
        <v>0</v>
      </c>
      <c r="T267" s="3">
        <f t="shared" ref="T267:AA267" si="428">INDIRECT("'"&amp;$EW$6&amp;"'!"&amp;ADDRESS(271, COLUMN(), 4))</f>
        <v>0</v>
      </c>
      <c r="U267" s="3">
        <f t="shared" si="428"/>
        <v>0</v>
      </c>
      <c r="V267" s="3">
        <f t="shared" si="428"/>
        <v>0</v>
      </c>
      <c r="W267" s="3">
        <f t="shared" si="428"/>
        <v>0</v>
      </c>
      <c r="X267" s="3">
        <f t="shared" si="428"/>
        <v>0</v>
      </c>
      <c r="Y267" s="3">
        <f t="shared" si="428"/>
        <v>0</v>
      </c>
      <c r="Z267" s="3">
        <f t="shared" si="428"/>
        <v>0</v>
      </c>
      <c r="AA267" s="3">
        <f t="shared" si="428"/>
        <v>0</v>
      </c>
      <c r="AB267" s="35">
        <f t="shared" si="408"/>
        <v>0</v>
      </c>
      <c r="AC267" s="3">
        <f>INDIRECT("'"&amp;$EW$6&amp;"'!"&amp;ADDRESS(271, COLUMN(), 4))</f>
        <v>0</v>
      </c>
      <c r="AD267" s="3">
        <f t="shared" ref="AD267:CF267" si="429">INDIRECT("'"&amp;$EW$6&amp;"'!"&amp;ADDRESS(271, COLUMN(), 4))</f>
        <v>0</v>
      </c>
      <c r="AE267" s="3">
        <f t="shared" si="429"/>
        <v>0</v>
      </c>
      <c r="AF267" s="3">
        <f t="shared" si="429"/>
        <v>0</v>
      </c>
      <c r="AG267" s="3">
        <f t="shared" si="429"/>
        <v>0</v>
      </c>
      <c r="AH267" s="3">
        <f t="shared" si="429"/>
        <v>0</v>
      </c>
      <c r="AI267" s="3">
        <f t="shared" si="429"/>
        <v>0</v>
      </c>
      <c r="AJ267" s="3">
        <f t="shared" si="429"/>
        <v>0</v>
      </c>
      <c r="AK267" s="3">
        <f t="shared" si="429"/>
        <v>0</v>
      </c>
      <c r="AL267" s="3">
        <f t="shared" si="429"/>
        <v>0</v>
      </c>
      <c r="AM267" s="3">
        <f t="shared" si="429"/>
        <v>0</v>
      </c>
      <c r="AN267" s="3">
        <f t="shared" si="429"/>
        <v>0</v>
      </c>
      <c r="AO267" s="3">
        <f t="shared" si="429"/>
        <v>0</v>
      </c>
      <c r="AP267" s="3">
        <f t="shared" si="429"/>
        <v>0</v>
      </c>
      <c r="AQ267" s="3">
        <f t="shared" si="429"/>
        <v>0</v>
      </c>
      <c r="AR267" s="3">
        <f t="shared" si="429"/>
        <v>0</v>
      </c>
      <c r="AS267" s="3">
        <f t="shared" si="429"/>
        <v>0</v>
      </c>
      <c r="AT267" s="3">
        <f t="shared" si="429"/>
        <v>0</v>
      </c>
      <c r="AU267" s="3">
        <f t="shared" si="429"/>
        <v>0</v>
      </c>
      <c r="AV267" s="3">
        <f t="shared" si="429"/>
        <v>0</v>
      </c>
      <c r="AW267" s="3">
        <f t="shared" si="429"/>
        <v>0</v>
      </c>
      <c r="AX267" s="3">
        <f t="shared" si="429"/>
        <v>0</v>
      </c>
      <c r="AY267" s="3">
        <f t="shared" si="429"/>
        <v>0</v>
      </c>
      <c r="AZ267" s="3">
        <f t="shared" si="429"/>
        <v>0</v>
      </c>
      <c r="BA267" s="3">
        <f t="shared" si="429"/>
        <v>0</v>
      </c>
      <c r="BB267" s="3">
        <f t="shared" si="429"/>
        <v>0</v>
      </c>
      <c r="BC267" s="3">
        <f t="shared" si="429"/>
        <v>0</v>
      </c>
      <c r="BD267" s="3">
        <f t="shared" si="429"/>
        <v>0</v>
      </c>
      <c r="BE267" s="3">
        <f t="shared" si="429"/>
        <v>0</v>
      </c>
      <c r="BF267" s="3">
        <f t="shared" si="429"/>
        <v>0</v>
      </c>
      <c r="BG267" s="3">
        <f t="shared" si="429"/>
        <v>0</v>
      </c>
      <c r="BH267" s="3">
        <f t="shared" si="429"/>
        <v>0</v>
      </c>
      <c r="BI267" s="3">
        <f t="shared" si="429"/>
        <v>0</v>
      </c>
      <c r="BJ267" s="3">
        <f t="shared" si="429"/>
        <v>0</v>
      </c>
      <c r="BK267" s="3">
        <f t="shared" si="429"/>
        <v>0</v>
      </c>
      <c r="BL267" s="3">
        <f t="shared" si="429"/>
        <v>0</v>
      </c>
      <c r="BM267" s="3">
        <f t="shared" si="429"/>
        <v>0</v>
      </c>
      <c r="BN267" s="3">
        <f t="shared" si="429"/>
        <v>0</v>
      </c>
      <c r="BO267" s="3">
        <f t="shared" si="429"/>
        <v>0</v>
      </c>
      <c r="BP267" s="3">
        <f t="shared" si="429"/>
        <v>0</v>
      </c>
      <c r="BQ267" s="3">
        <f t="shared" si="429"/>
        <v>0</v>
      </c>
      <c r="BR267" s="3">
        <f t="shared" si="429"/>
        <v>0</v>
      </c>
      <c r="BS267" s="3">
        <f t="shared" si="429"/>
        <v>0</v>
      </c>
      <c r="BT267" s="3">
        <f t="shared" si="429"/>
        <v>0</v>
      </c>
      <c r="BU267" s="3">
        <f t="shared" si="429"/>
        <v>0</v>
      </c>
      <c r="BV267" s="3">
        <f t="shared" si="429"/>
        <v>0</v>
      </c>
      <c r="BW267" s="3">
        <f t="shared" si="429"/>
        <v>0</v>
      </c>
      <c r="BX267" s="3">
        <f t="shared" si="429"/>
        <v>0</v>
      </c>
      <c r="BY267" s="3">
        <f t="shared" si="429"/>
        <v>0</v>
      </c>
      <c r="BZ267" s="3">
        <f t="shared" si="429"/>
        <v>0</v>
      </c>
      <c r="CA267" s="3">
        <f t="shared" si="429"/>
        <v>0</v>
      </c>
      <c r="CB267" s="3">
        <f t="shared" si="429"/>
        <v>0</v>
      </c>
      <c r="CC267" s="3">
        <f t="shared" si="429"/>
        <v>0</v>
      </c>
      <c r="CD267" s="3">
        <f t="shared" si="429"/>
        <v>0</v>
      </c>
      <c r="CE267" s="3">
        <f t="shared" si="429"/>
        <v>0</v>
      </c>
      <c r="CF267" s="3">
        <f t="shared" si="429"/>
        <v>0</v>
      </c>
      <c r="CG267" s="3">
        <f t="shared" si="409"/>
        <v>0</v>
      </c>
      <c r="CH267" s="35">
        <f t="shared" si="410"/>
        <v>0</v>
      </c>
      <c r="CI267" s="35">
        <f t="shared" si="411"/>
        <v>0</v>
      </c>
      <c r="CJ267" s="3">
        <f>INDIRECT("'"&amp;$EW$6&amp;"'!"&amp;ADDRESS(271, COLUMN(), 4))</f>
        <v>0</v>
      </c>
      <c r="CK267" s="3">
        <f t="shared" ref="CK267:CL267" si="430">INDIRECT("'"&amp;$EW$6&amp;"'!"&amp;ADDRESS(271, COLUMN(), 4))</f>
        <v>0</v>
      </c>
      <c r="CL267" s="3">
        <f t="shared" si="430"/>
        <v>0</v>
      </c>
      <c r="CM267" s="37">
        <f t="shared" si="412"/>
        <v>0</v>
      </c>
      <c r="CN267" s="38">
        <f t="shared" si="413"/>
      </c>
      <c r="CP267" s="3">
        <f>INDIRECT("'"&amp;$EW$6&amp;"'!"&amp;ADDRESS(271, COLUMN(), 4))</f>
        <v>0</v>
      </c>
      <c r="CQ267" s="3">
        <f t="shared" ref="CQ267:CR267" si="431">INDIRECT("'"&amp;$EW$6&amp;"'!"&amp;ADDRESS(271, COLUMN(), 4))</f>
        <v>0</v>
      </c>
      <c r="CR267" s="3">
        <f t="shared" si="431"/>
        <v>0</v>
      </c>
      <c r="CT267" s="3">
        <f t="shared" si="414"/>
        <v>0</v>
      </c>
      <c r="CV267" s="36">
        <f t="shared" si="415"/>
        <v>0</v>
      </c>
      <c r="CX267" s="3">
        <f>INDIRECT("'"&amp;$EW$6&amp;"'!"&amp;ADDRESS(271, COLUMN(), 4))</f>
        <v>0</v>
      </c>
      <c r="CY267" s="3">
        <f t="shared" ref="CY267:DB267" si="432">INDIRECT("'"&amp;$EW$6&amp;"'!"&amp;ADDRESS(271, COLUMN(), 4))</f>
        <v>0</v>
      </c>
      <c r="CZ267" s="3">
        <f t="shared" si="432"/>
        <v>0</v>
      </c>
      <c r="DA267" s="3">
        <f t="shared" si="432"/>
        <v>0</v>
      </c>
      <c r="DB267" s="3">
        <f t="shared" si="432"/>
        <v>0</v>
      </c>
      <c r="DC267" s="35">
        <f t="shared" si="416"/>
        <v>0</v>
      </c>
      <c r="DE267" s="3">
        <f>INDIRECT("'"&amp;$EW$6&amp;"'!"&amp;ADDRESS(271, COLUMN(), 4))</f>
        <v>0</v>
      </c>
      <c r="DF267" s="3">
        <f>INDIRECT("'"&amp;$EW$6&amp;"'!"&amp;ADDRESS(271, COLUMN(), 4))</f>
        <v>0</v>
      </c>
      <c r="DG267" s="35">
        <f t="shared" si="417"/>
        <v>0</v>
      </c>
      <c r="DI267" s="3">
        <f>INDIRECT("'"&amp;$EW$6&amp;"'!"&amp;ADDRESS(271, COLUMN(), 4))</f>
        <v>0</v>
      </c>
      <c r="DJ267" s="36">
        <f t="shared" si="418"/>
        <v>0</v>
      </c>
      <c r="DK267" s="3">
        <f>INDIRECT("'"&amp;$EW$6&amp;"'!"&amp;ADDRESS(271, COLUMN(), 4))</f>
        <v>0</v>
      </c>
      <c r="DL267" s="3">
        <f t="shared" ref="DL267:DN267" si="433">INDIRECT("'"&amp;$EW$6&amp;"'!"&amp;ADDRESS(271, COLUMN(), 4))</f>
        <v>0</v>
      </c>
      <c r="DM267" s="3">
        <f t="shared" si="433"/>
        <v>0</v>
      </c>
      <c r="DN267" s="3">
        <f t="shared" si="433"/>
        <v>0</v>
      </c>
      <c r="DV267" s="25"/>
      <c r="DW267" s="25"/>
    </row>
    <row r="268" ht="20.1" customHeight="1" spans="1:127" x14ac:dyDescent="0.25">
      <c r="A268" s="35">
        <f t="shared" si="419"/>
        <v>45</v>
      </c>
      <c r="B268" s="93" t="s">
        <v>305</v>
      </c>
      <c r="C268" s="33">
        <f t="shared" si="402"/>
        <v>0</v>
      </c>
      <c r="D268" s="33">
        <f t="shared" ref="D268" si="434">SUM(CX268:DB268)</f>
        <v>0</v>
      </c>
      <c r="E268" s="33">
        <f t="shared" ref="E268" si="435">SUM(DE268:DF268)</f>
        <v>0</v>
      </c>
      <c r="F268" s="35">
        <f>INDIRECT("'"&amp;$EW$7&amp;"'!"&amp;ADDRESS(269, COLUMN(), 4))</f>
        <v>0</v>
      </c>
      <c r="G268" s="35">
        <f t="shared" ref="G268:K268" si="436">INDIRECT("'"&amp;$EW$7&amp;"'!"&amp;ADDRESS(269, COLUMN(), 4))</f>
        <v>0</v>
      </c>
      <c r="H268" s="35">
        <f t="shared" si="436"/>
        <v>0</v>
      </c>
      <c r="I268" s="35">
        <f t="shared" si="436"/>
        <v>0</v>
      </c>
      <c r="J268" s="35">
        <f t="shared" si="436"/>
        <v>0</v>
      </c>
      <c r="K268" s="35">
        <f t="shared" si="436"/>
        <v>0</v>
      </c>
      <c r="L268" s="35">
        <f t="shared" si="405"/>
        <v>0</v>
      </c>
      <c r="M268" s="35">
        <f>INDIRECT("'"&amp;$EW$7&amp;"'!"&amp;ADDRESS(269, COLUMN(), 4))</f>
        <v>0</v>
      </c>
      <c r="N268" s="35">
        <f>INDIRECT("'"&amp;$EW$7&amp;"'!"&amp;ADDRESS(269, COLUMN(), 4))</f>
        <v>0</v>
      </c>
      <c r="O268" s="35">
        <f t="shared" si="406"/>
        <v>0</v>
      </c>
      <c r="P268" s="35">
        <f>INDIRECT("'"&amp;$EW$7&amp;"'!"&amp;ADDRESS(269, COLUMN(), 4))</f>
        <v>0</v>
      </c>
      <c r="Q268" s="35">
        <f>INDIRECT("'"&amp;$EW$7&amp;"'!"&amp;ADDRESS(269, COLUMN(), 4))</f>
        <v>0</v>
      </c>
      <c r="R268" s="35">
        <f t="shared" si="407"/>
        <v>0</v>
      </c>
      <c r="S268" s="35">
        <f>INDIRECT("'"&amp;$EW$7&amp;"'!"&amp;ADDRESS(269, COLUMN(), 4))</f>
        <v>0</v>
      </c>
      <c r="T268" s="35">
        <f t="shared" ref="T268:AA268" si="437">INDIRECT("'"&amp;$EW$7&amp;"'!"&amp;ADDRESS(269, COLUMN(), 4))</f>
        <v>0</v>
      </c>
      <c r="U268" s="35">
        <f t="shared" si="437"/>
        <v>0</v>
      </c>
      <c r="V268" s="35">
        <f t="shared" si="437"/>
        <v>0</v>
      </c>
      <c r="W268" s="35">
        <f t="shared" si="437"/>
        <v>0</v>
      </c>
      <c r="X268" s="35">
        <f t="shared" si="437"/>
        <v>0</v>
      </c>
      <c r="Y268" s="35">
        <f t="shared" si="437"/>
        <v>0</v>
      </c>
      <c r="Z268" s="35">
        <f t="shared" si="437"/>
        <v>0</v>
      </c>
      <c r="AA268" s="35">
        <f t="shared" si="437"/>
        <v>0</v>
      </c>
      <c r="AB268" s="35">
        <f t="shared" si="408"/>
        <v>0</v>
      </c>
      <c r="AC268" s="35">
        <f>INDIRECT("'"&amp;$EW$7&amp;"'!"&amp;ADDRESS(269, COLUMN(), 4))</f>
        <v>0</v>
      </c>
      <c r="AD268" s="35">
        <f t="shared" ref="AD268:CF268" si="438">INDIRECT("'"&amp;$EW$7&amp;"'!"&amp;ADDRESS(269, COLUMN(), 4))</f>
        <v>0</v>
      </c>
      <c r="AE268" s="35">
        <f t="shared" si="438"/>
        <v>0</v>
      </c>
      <c r="AF268" s="35">
        <f t="shared" si="438"/>
        <v>0</v>
      </c>
      <c r="AG268" s="35">
        <f t="shared" si="438"/>
        <v>0</v>
      </c>
      <c r="AH268" s="35">
        <f t="shared" si="438"/>
        <v>0</v>
      </c>
      <c r="AI268" s="35">
        <f t="shared" si="438"/>
        <v>0</v>
      </c>
      <c r="AJ268" s="35">
        <f t="shared" si="438"/>
        <v>0</v>
      </c>
      <c r="AK268" s="35">
        <f t="shared" si="438"/>
        <v>0</v>
      </c>
      <c r="AL268" s="35">
        <f t="shared" si="438"/>
        <v>0</v>
      </c>
      <c r="AM268" s="35">
        <f t="shared" si="438"/>
        <v>0</v>
      </c>
      <c r="AN268" s="35">
        <f t="shared" si="438"/>
        <v>0</v>
      </c>
      <c r="AO268" s="35">
        <f t="shared" si="438"/>
        <v>0</v>
      </c>
      <c r="AP268" s="35">
        <f t="shared" si="438"/>
        <v>0</v>
      </c>
      <c r="AQ268" s="35">
        <f t="shared" si="438"/>
        <v>0</v>
      </c>
      <c r="AR268" s="35">
        <f t="shared" si="438"/>
        <v>0</v>
      </c>
      <c r="AS268" s="35">
        <f t="shared" si="438"/>
        <v>0</v>
      </c>
      <c r="AT268" s="35">
        <f t="shared" si="438"/>
        <v>0</v>
      </c>
      <c r="AU268" s="35">
        <f t="shared" si="438"/>
        <v>0</v>
      </c>
      <c r="AV268" s="35">
        <f t="shared" si="438"/>
        <v>0</v>
      </c>
      <c r="AW268" s="35">
        <f t="shared" si="438"/>
        <v>0</v>
      </c>
      <c r="AX268" s="35">
        <f t="shared" si="438"/>
        <v>0</v>
      </c>
      <c r="AY268" s="35">
        <f t="shared" si="438"/>
        <v>0</v>
      </c>
      <c r="AZ268" s="35">
        <f t="shared" si="438"/>
        <v>0</v>
      </c>
      <c r="BA268" s="35">
        <f t="shared" si="438"/>
        <v>0</v>
      </c>
      <c r="BB268" s="35">
        <f t="shared" si="438"/>
        <v>0</v>
      </c>
      <c r="BC268" s="35">
        <f t="shared" si="438"/>
        <v>0</v>
      </c>
      <c r="BD268" s="35">
        <f t="shared" si="438"/>
        <v>0</v>
      </c>
      <c r="BE268" s="35">
        <f t="shared" si="438"/>
        <v>0</v>
      </c>
      <c r="BF268" s="35">
        <f t="shared" si="438"/>
        <v>0</v>
      </c>
      <c r="BG268" s="35">
        <f t="shared" si="438"/>
        <v>0</v>
      </c>
      <c r="BH268" s="35">
        <f t="shared" si="438"/>
        <v>0</v>
      </c>
      <c r="BI268" s="35">
        <f t="shared" si="438"/>
        <v>0</v>
      </c>
      <c r="BJ268" s="35">
        <f t="shared" si="438"/>
        <v>0</v>
      </c>
      <c r="BK268" s="35">
        <f t="shared" si="438"/>
        <v>0</v>
      </c>
      <c r="BL268" s="35">
        <f t="shared" si="438"/>
        <v>0</v>
      </c>
      <c r="BM268" s="35">
        <f t="shared" si="438"/>
        <v>0</v>
      </c>
      <c r="BN268" s="35">
        <f t="shared" si="438"/>
        <v>0</v>
      </c>
      <c r="BO268" s="35">
        <f t="shared" si="438"/>
        <v>0</v>
      </c>
      <c r="BP268" s="35">
        <f t="shared" si="438"/>
        <v>0</v>
      </c>
      <c r="BQ268" s="35">
        <f t="shared" si="438"/>
        <v>0</v>
      </c>
      <c r="BR268" s="35">
        <f t="shared" si="438"/>
        <v>0</v>
      </c>
      <c r="BS268" s="35">
        <f t="shared" si="438"/>
        <v>0</v>
      </c>
      <c r="BT268" s="35">
        <f t="shared" si="438"/>
        <v>0</v>
      </c>
      <c r="BU268" s="35">
        <f t="shared" si="438"/>
        <v>0</v>
      </c>
      <c r="BV268" s="35">
        <f t="shared" si="438"/>
        <v>0</v>
      </c>
      <c r="BW268" s="35">
        <f t="shared" si="438"/>
        <v>0</v>
      </c>
      <c r="BX268" s="35">
        <f t="shared" si="438"/>
        <v>0</v>
      </c>
      <c r="BY268" s="35">
        <f t="shared" si="438"/>
        <v>0</v>
      </c>
      <c r="BZ268" s="35">
        <f t="shared" si="438"/>
        <v>0</v>
      </c>
      <c r="CA268" s="35">
        <f t="shared" si="438"/>
        <v>0</v>
      </c>
      <c r="CB268" s="35">
        <f t="shared" si="438"/>
        <v>0</v>
      </c>
      <c r="CC268" s="35">
        <f t="shared" si="438"/>
        <v>0</v>
      </c>
      <c r="CD268" s="35">
        <f t="shared" si="438"/>
        <v>0</v>
      </c>
      <c r="CE268" s="35">
        <f t="shared" si="438"/>
        <v>0</v>
      </c>
      <c r="CF268" s="35">
        <f t="shared" si="438"/>
        <v>0</v>
      </c>
      <c r="CG268" s="35">
        <f t="shared" si="409"/>
        <v>0</v>
      </c>
      <c r="CH268" s="35">
        <f t="shared" si="410"/>
        <v>0</v>
      </c>
      <c r="CI268" s="35">
        <f t="shared" si="411"/>
        <v>0</v>
      </c>
      <c r="CJ268" s="35">
        <f>INDIRECT("'"&amp;$EW$7&amp;"'!"&amp;ADDRESS(269, COLUMN(), 4))</f>
        <v>0</v>
      </c>
      <c r="CK268" s="35">
        <f t="shared" ref="CK268:CL268" si="439">INDIRECT("'"&amp;$EW$7&amp;"'!"&amp;ADDRESS(269, COLUMN(), 4))</f>
        <v>0</v>
      </c>
      <c r="CL268" s="35">
        <f t="shared" si="439"/>
        <v>0</v>
      </c>
      <c r="CM268" s="37">
        <f t="shared" si="412"/>
        <v>0</v>
      </c>
      <c r="CN268" s="38">
        <f t="shared" si="413"/>
      </c>
      <c r="CO268" s="1"/>
      <c r="CP268" s="35">
        <f>INDIRECT("'"&amp;$EW$7&amp;"'!"&amp;ADDRESS(269, COLUMN(), 4))</f>
        <v>0</v>
      </c>
      <c r="CQ268" s="35">
        <f t="shared" ref="CQ268:CR268" si="440">INDIRECT("'"&amp;$EW$7&amp;"'!"&amp;ADDRESS(269, COLUMN(), 4))</f>
        <v>0</v>
      </c>
      <c r="CR268" s="35">
        <f t="shared" si="440"/>
        <v>0</v>
      </c>
      <c r="CT268" s="39">
        <f t="shared" si="414"/>
        <v>0</v>
      </c>
      <c r="CV268" s="36">
        <f t="shared" si="415"/>
        <v>0</v>
      </c>
      <c r="CX268" s="35">
        <f>INDIRECT("'"&amp;$EW$7&amp;"'!"&amp;ADDRESS(269, COLUMN(), 4))</f>
        <v>0</v>
      </c>
      <c r="CY268" s="35">
        <f t="shared" ref="CY268:DB268" si="441">INDIRECT("'"&amp;$EW$7&amp;"'!"&amp;ADDRESS(269, COLUMN(), 4))</f>
        <v>0</v>
      </c>
      <c r="CZ268" s="35">
        <f t="shared" si="441"/>
        <v>0</v>
      </c>
      <c r="DA268" s="35">
        <f t="shared" si="441"/>
        <v>0</v>
      </c>
      <c r="DB268" s="35">
        <f t="shared" si="441"/>
        <v>0</v>
      </c>
      <c r="DC268" s="35">
        <f t="shared" si="416"/>
        <v>0</v>
      </c>
      <c r="DE268" s="35">
        <f>INDIRECT("'"&amp;$EW$7&amp;"'!"&amp;ADDRESS(269, COLUMN(), 4))</f>
        <v>0</v>
      </c>
      <c r="DF268" s="35">
        <f>INDIRECT("'"&amp;$EW$7&amp;"'!"&amp;ADDRESS(269, COLUMN(), 4))</f>
        <v>0</v>
      </c>
      <c r="DG268" s="35">
        <f t="shared" si="417"/>
        <v>0</v>
      </c>
      <c r="DI268" s="35">
        <f>INDIRECT("'"&amp;$EW$7&amp;"'!"&amp;ADDRESS(269, COLUMN(), 4))</f>
        <v>0</v>
      </c>
      <c r="DJ268" s="36">
        <f t="shared" si="418"/>
        <v>0</v>
      </c>
      <c r="DK268" s="35">
        <f>INDIRECT("'"&amp;$EW$7&amp;"'!"&amp;ADDRESS(269, COLUMN(), 4))</f>
        <v>0</v>
      </c>
      <c r="DL268" s="35">
        <f t="shared" ref="DL268:DN268" si="442">INDIRECT("'"&amp;$EW$7&amp;"'!"&amp;ADDRESS(269, COLUMN(), 4))</f>
        <v>0</v>
      </c>
      <c r="DM268" s="35">
        <f t="shared" si="442"/>
        <v>0</v>
      </c>
      <c r="DN268" s="35">
        <f t="shared" si="442"/>
        <v>0</v>
      </c>
      <c r="DV268" s="25"/>
      <c r="DW268" s="25"/>
    </row>
    <row r="269" ht="20.1" customHeight="1" spans="1:127" x14ac:dyDescent="0.25">
      <c r="A269" s="32">
        <f t="shared" si="419"/>
        <v>46</v>
      </c>
      <c r="B269" s="19" t="s">
        <v>306</v>
      </c>
      <c r="C269" s="33">
        <f t="shared" si="402"/>
        <v>0</v>
      </c>
      <c r="D269" s="33">
        <f>SUM(CX269:DB269)</f>
        <v>0</v>
      </c>
      <c r="E269" s="33">
        <f>SUM(DE269:DF269)</f>
        <v>0</v>
      </c>
      <c r="F269" s="34">
        <f>INDIRECT("'"&amp;$EW$6&amp;"'!"&amp;ADDRESS(273, COLUMN(), 4))</f>
        <v>0</v>
      </c>
      <c r="G269" s="34">
        <f t="shared" ref="G269:K269" si="443">INDIRECT("'"&amp;$EW$6&amp;"'!"&amp;ADDRESS(273, COLUMN(), 4))</f>
        <v>0</v>
      </c>
      <c r="H269" s="34">
        <f t="shared" si="443"/>
        <v>0</v>
      </c>
      <c r="I269" s="34">
        <f t="shared" si="443"/>
        <v>0</v>
      </c>
      <c r="J269" s="34">
        <f t="shared" si="443"/>
        <v>0</v>
      </c>
      <c r="K269" s="34">
        <f t="shared" si="443"/>
        <v>0</v>
      </c>
      <c r="L269" s="35">
        <f t="shared" si="405"/>
        <v>0</v>
      </c>
      <c r="M269" s="34">
        <f>INDIRECT("'"&amp;$EW$6&amp;"'!"&amp;ADDRESS(273, COLUMN(), 4))</f>
        <v>0</v>
      </c>
      <c r="N269" s="34">
        <f>INDIRECT("'"&amp;$EW$6&amp;"'!"&amp;ADDRESS(273, COLUMN(), 4))</f>
        <v>0</v>
      </c>
      <c r="O269" s="35">
        <f t="shared" si="406"/>
        <v>0</v>
      </c>
      <c r="P269" s="34">
        <f>INDIRECT("'"&amp;$EW$6&amp;"'!"&amp;ADDRESS(273, COLUMN(), 4))</f>
        <v>0</v>
      </c>
      <c r="Q269" s="34">
        <f>INDIRECT("'"&amp;$EW$6&amp;"'!"&amp;ADDRESS(273, COLUMN(), 4))</f>
        <v>0</v>
      </c>
      <c r="R269" s="35">
        <f t="shared" si="407"/>
        <v>0</v>
      </c>
      <c r="S269" s="34">
        <f>INDIRECT("'"&amp;$EW$6&amp;"'!"&amp;ADDRESS(273, COLUMN(), 4))</f>
        <v>0</v>
      </c>
      <c r="T269" s="34">
        <f t="shared" ref="T269:AA269" si="444">INDIRECT("'"&amp;$EW$6&amp;"'!"&amp;ADDRESS(273, COLUMN(), 4))</f>
        <v>0</v>
      </c>
      <c r="U269" s="34">
        <f t="shared" si="444"/>
        <v>0</v>
      </c>
      <c r="V269" s="34">
        <f t="shared" si="444"/>
        <v>0</v>
      </c>
      <c r="W269" s="34">
        <f t="shared" si="444"/>
        <v>0</v>
      </c>
      <c r="X269" s="34">
        <f t="shared" si="444"/>
        <v>0</v>
      </c>
      <c r="Y269" s="34">
        <f t="shared" si="444"/>
        <v>0</v>
      </c>
      <c r="Z269" s="34">
        <f t="shared" si="444"/>
        <v>0</v>
      </c>
      <c r="AA269" s="34">
        <f t="shared" si="444"/>
        <v>0</v>
      </c>
      <c r="AB269" s="35">
        <f t="shared" si="408"/>
        <v>0</v>
      </c>
      <c r="AC269" s="34">
        <f>INDIRECT("'"&amp;$EW$6&amp;"'!"&amp;ADDRESS(273, COLUMN(), 4))</f>
        <v>0</v>
      </c>
      <c r="AD269" s="34">
        <f t="shared" ref="AD269:CF269" si="445">INDIRECT("'"&amp;$EW$6&amp;"'!"&amp;ADDRESS(273, COLUMN(), 4))</f>
        <v>0</v>
      </c>
      <c r="AE269" s="34">
        <f t="shared" si="445"/>
        <v>0</v>
      </c>
      <c r="AF269" s="34">
        <f t="shared" si="445"/>
        <v>0</v>
      </c>
      <c r="AG269" s="34">
        <f t="shared" si="445"/>
        <v>0</v>
      </c>
      <c r="AH269" s="34">
        <f t="shared" si="445"/>
        <v>0</v>
      </c>
      <c r="AI269" s="34">
        <f t="shared" si="445"/>
        <v>0</v>
      </c>
      <c r="AJ269" s="34">
        <f t="shared" si="445"/>
        <v>0</v>
      </c>
      <c r="AK269" s="34">
        <f t="shared" si="445"/>
        <v>0</v>
      </c>
      <c r="AL269" s="34">
        <f t="shared" si="445"/>
        <v>0</v>
      </c>
      <c r="AM269" s="34">
        <f t="shared" si="445"/>
        <v>0</v>
      </c>
      <c r="AN269" s="34">
        <f t="shared" si="445"/>
        <v>0</v>
      </c>
      <c r="AO269" s="34">
        <f t="shared" si="445"/>
        <v>0</v>
      </c>
      <c r="AP269" s="34">
        <f t="shared" si="445"/>
        <v>0</v>
      </c>
      <c r="AQ269" s="34">
        <f t="shared" si="445"/>
        <v>0</v>
      </c>
      <c r="AR269" s="34">
        <f t="shared" si="445"/>
        <v>0</v>
      </c>
      <c r="AS269" s="34">
        <f t="shared" si="445"/>
        <v>0</v>
      </c>
      <c r="AT269" s="34">
        <f t="shared" si="445"/>
        <v>0</v>
      </c>
      <c r="AU269" s="34">
        <f t="shared" si="445"/>
        <v>0</v>
      </c>
      <c r="AV269" s="34">
        <f t="shared" si="445"/>
        <v>0</v>
      </c>
      <c r="AW269" s="34">
        <f t="shared" si="445"/>
        <v>0</v>
      </c>
      <c r="AX269" s="34">
        <f t="shared" si="445"/>
        <v>0</v>
      </c>
      <c r="AY269" s="34">
        <f t="shared" si="445"/>
        <v>0</v>
      </c>
      <c r="AZ269" s="34">
        <f t="shared" si="445"/>
        <v>0</v>
      </c>
      <c r="BA269" s="34">
        <f t="shared" si="445"/>
        <v>0</v>
      </c>
      <c r="BB269" s="34">
        <f t="shared" si="445"/>
        <v>0</v>
      </c>
      <c r="BC269" s="34">
        <f t="shared" si="445"/>
        <v>0</v>
      </c>
      <c r="BD269" s="34">
        <f t="shared" si="445"/>
        <v>0</v>
      </c>
      <c r="BE269" s="34">
        <f t="shared" si="445"/>
        <v>0</v>
      </c>
      <c r="BF269" s="34">
        <f t="shared" si="445"/>
        <v>0</v>
      </c>
      <c r="BG269" s="34">
        <f t="shared" si="445"/>
        <v>0</v>
      </c>
      <c r="BH269" s="34">
        <f t="shared" si="445"/>
        <v>0</v>
      </c>
      <c r="BI269" s="34">
        <f t="shared" si="445"/>
        <v>0</v>
      </c>
      <c r="BJ269" s="34">
        <f t="shared" si="445"/>
        <v>0</v>
      </c>
      <c r="BK269" s="34">
        <f t="shared" si="445"/>
        <v>0</v>
      </c>
      <c r="BL269" s="34">
        <f t="shared" si="445"/>
        <v>0</v>
      </c>
      <c r="BM269" s="34">
        <f t="shared" si="445"/>
        <v>0</v>
      </c>
      <c r="BN269" s="34">
        <f t="shared" si="445"/>
        <v>0</v>
      </c>
      <c r="BO269" s="34">
        <f t="shared" si="445"/>
        <v>0</v>
      </c>
      <c r="BP269" s="34">
        <f t="shared" si="445"/>
        <v>0</v>
      </c>
      <c r="BQ269" s="34">
        <f t="shared" si="445"/>
        <v>0</v>
      </c>
      <c r="BR269" s="34">
        <f t="shared" si="445"/>
        <v>0</v>
      </c>
      <c r="BS269" s="34">
        <f t="shared" si="445"/>
        <v>0</v>
      </c>
      <c r="BT269" s="34">
        <f t="shared" si="445"/>
        <v>0</v>
      </c>
      <c r="BU269" s="34">
        <f t="shared" si="445"/>
        <v>0</v>
      </c>
      <c r="BV269" s="34">
        <f t="shared" si="445"/>
        <v>0</v>
      </c>
      <c r="BW269" s="34">
        <f t="shared" si="445"/>
        <v>0</v>
      </c>
      <c r="BX269" s="34">
        <f t="shared" si="445"/>
        <v>0</v>
      </c>
      <c r="BY269" s="34">
        <f t="shared" si="445"/>
        <v>0</v>
      </c>
      <c r="BZ269" s="34">
        <f t="shared" si="445"/>
        <v>0</v>
      </c>
      <c r="CA269" s="34">
        <f t="shared" si="445"/>
        <v>0</v>
      </c>
      <c r="CB269" s="34">
        <f t="shared" si="445"/>
        <v>0</v>
      </c>
      <c r="CC269" s="34">
        <f t="shared" si="445"/>
        <v>0</v>
      </c>
      <c r="CD269" s="34">
        <f t="shared" si="445"/>
        <v>0</v>
      </c>
      <c r="CE269" s="34">
        <f t="shared" si="445"/>
        <v>0</v>
      </c>
      <c r="CF269" s="34">
        <f t="shared" si="445"/>
        <v>0</v>
      </c>
      <c r="CG269" s="3">
        <f t="shared" si="409"/>
        <v>0</v>
      </c>
      <c r="CH269" s="35">
        <f t="shared" si="410"/>
        <v>0</v>
      </c>
      <c r="CI269" s="35">
        <f t="shared" si="411"/>
        <v>0</v>
      </c>
      <c r="CJ269" s="34">
        <f>INDIRECT("'"&amp;$EW$6&amp;"'!"&amp;ADDRESS(273, COLUMN(), 4))</f>
        <v>0</v>
      </c>
      <c r="CK269" s="34">
        <f t="shared" ref="CK269:CL269" si="446">INDIRECT("'"&amp;$EW$6&amp;"'!"&amp;ADDRESS(273, COLUMN(), 4))</f>
        <v>0</v>
      </c>
      <c r="CL269" s="34">
        <f t="shared" si="446"/>
        <v>0</v>
      </c>
      <c r="CM269" s="37">
        <f t="shared" si="412"/>
        <v>0</v>
      </c>
      <c r="CN269" s="38">
        <f t="shared" si="413"/>
      </c>
      <c r="CO269" s="1"/>
      <c r="CP269" s="34">
        <f>INDIRECT("'"&amp;$EW$6&amp;"'!"&amp;ADDRESS(273, COLUMN(), 4))</f>
        <v>0</v>
      </c>
      <c r="CQ269" s="34">
        <f t="shared" ref="CQ269:CR269" si="447">INDIRECT("'"&amp;$EW$6&amp;"'!"&amp;ADDRESS(273, COLUMN(), 4))</f>
        <v>0</v>
      </c>
      <c r="CR269" s="34">
        <f t="shared" si="447"/>
        <v>0</v>
      </c>
      <c r="CT269" s="3">
        <f t="shared" si="414"/>
        <v>0</v>
      </c>
      <c r="CV269" s="36">
        <f t="shared" si="415"/>
        <v>0</v>
      </c>
      <c r="CX269" s="34">
        <f>INDIRECT("'"&amp;$EW$6&amp;"'!"&amp;ADDRESS(273, COLUMN(), 4))</f>
        <v>0</v>
      </c>
      <c r="CY269" s="34">
        <f t="shared" ref="CY269:DB269" si="448">INDIRECT("'"&amp;$EW$6&amp;"'!"&amp;ADDRESS(273, COLUMN(), 4))</f>
        <v>0</v>
      </c>
      <c r="CZ269" s="34">
        <f t="shared" si="448"/>
        <v>0</v>
      </c>
      <c r="DA269" s="34">
        <f t="shared" si="448"/>
        <v>0</v>
      </c>
      <c r="DB269" s="34">
        <f t="shared" si="448"/>
        <v>0</v>
      </c>
      <c r="DC269" s="35">
        <f t="shared" si="416"/>
        <v>0</v>
      </c>
      <c r="DE269" s="34">
        <f>INDIRECT("'"&amp;$EW$6&amp;"'!"&amp;ADDRESS(273, COLUMN(), 4))</f>
        <v>0</v>
      </c>
      <c r="DF269" s="34">
        <f>INDIRECT("'"&amp;$EW$6&amp;"'!"&amp;ADDRESS(273, COLUMN(), 4))</f>
        <v>0</v>
      </c>
      <c r="DG269" s="35">
        <f t="shared" si="417"/>
        <v>0</v>
      </c>
      <c r="DI269" s="34">
        <f>INDIRECT("'"&amp;$EW$6&amp;"'!"&amp;ADDRESS(273, COLUMN(), 4))</f>
        <v>0</v>
      </c>
      <c r="DJ269" s="36">
        <f t="shared" si="418"/>
        <v>0</v>
      </c>
      <c r="DK269" s="34">
        <f>INDIRECT("'"&amp;$EW$6&amp;"'!"&amp;ADDRESS(273, COLUMN(), 4))</f>
        <v>0</v>
      </c>
      <c r="DL269" s="34">
        <f t="shared" ref="DL269:DN269" si="449">INDIRECT("'"&amp;$EW$6&amp;"'!"&amp;ADDRESS(273, COLUMN(), 4))</f>
        <v>0</v>
      </c>
      <c r="DM269" s="34">
        <f t="shared" si="449"/>
        <v>0</v>
      </c>
      <c r="DN269" s="34">
        <f t="shared" si="449"/>
        <v>0</v>
      </c>
      <c r="DV269" s="25"/>
      <c r="DW269" s="25"/>
    </row>
    <row r="270" ht="18.6" customHeight="1" spans="1:127" x14ac:dyDescent="0.25">
      <c r="A270" s="3"/>
      <c r="B270" s="19"/>
      <c r="C270" s="50"/>
      <c r="D270" s="50"/>
      <c r="E270" s="50"/>
      <c r="F270" s="3"/>
      <c r="G270" s="3"/>
      <c r="H270" s="3"/>
      <c r="I270" s="3"/>
      <c r="J270" s="3"/>
      <c r="K270" s="3"/>
      <c r="L270" s="71"/>
      <c r="M270" s="3"/>
      <c r="N270" s="3"/>
      <c r="O270" s="71"/>
      <c r="P270" s="3"/>
      <c r="Q270" s="3"/>
      <c r="R270" s="71"/>
      <c r="S270" s="3"/>
      <c r="T270" s="3"/>
      <c r="U270" s="3"/>
      <c r="V270" s="3"/>
      <c r="W270" s="3"/>
      <c r="X270" s="3"/>
      <c r="Y270" s="3"/>
      <c r="Z270" s="3"/>
      <c r="AA270" s="3"/>
      <c r="AB270" s="71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71"/>
      <c r="CI270" s="71"/>
      <c r="CJ270" s="3"/>
      <c r="CK270" s="3"/>
      <c r="CL270" s="3"/>
      <c r="CM270" s="37"/>
      <c r="CN270" s="38"/>
      <c r="CO270" s="1"/>
      <c r="CP270" s="3"/>
      <c r="CQ270" s="3"/>
      <c r="CR270" s="3"/>
      <c r="CT270" s="3"/>
      <c r="CV270" s="71"/>
      <c r="CX270" s="3"/>
      <c r="CY270" s="3"/>
      <c r="CZ270" s="3"/>
      <c r="DA270" s="3"/>
      <c r="DB270" s="3"/>
      <c r="DC270" s="71"/>
      <c r="DE270" s="3"/>
      <c r="DF270" s="3"/>
      <c r="DG270" s="71"/>
      <c r="DI270" s="3"/>
      <c r="DJ270" s="34"/>
      <c r="DK270" s="3"/>
      <c r="DL270" s="3"/>
      <c r="DM270" s="3"/>
      <c r="DN270" s="3"/>
      <c r="DV270" s="50"/>
      <c r="DW270" s="50"/>
    </row>
    <row r="271" ht="20.1" customHeight="1" spans="1:127" x14ac:dyDescent="0.25">
      <c r="A271" s="3">
        <f>+A269+1</f>
        <v>47</v>
      </c>
      <c r="B271" s="19" t="s">
        <v>307</v>
      </c>
      <c r="C271" s="33" t="e">
        <f>+CV271+DJ271+CI271+DI271</f>
        <v>#VALUE!</v>
      </c>
      <c r="D271" s="33" t="e">
        <f>SUM(CX271:DB271)</f>
        <v>#VALUE!</v>
      </c>
      <c r="E271" s="33" t="e">
        <f>SUM(DE271:DF271)</f>
        <v>#VALUE!</v>
      </c>
      <c r="F271" s="36" t="e">
        <f>F250+SUM(F261+F262)+SUM(F258+F259)+SUM(F254+F255)+SUM(F264:F269)</f>
        <v>#VALUE!</v>
      </c>
      <c r="G271" s="36" t="e">
        <f>G250+SUM(G261+G262)+SUM(G258+G259)+SUM(G254+G255)+SUM(G264:G269)</f>
        <v>#VALUE!</v>
      </c>
      <c r="H271" s="36" t="e">
        <f>H250+SUM(H261+H262)+SUM(H258+H259)+SUM(H254+H255)+SUM(H264:H269)</f>
        <v>#VALUE!</v>
      </c>
      <c r="I271" s="36" t="e">
        <f>I250+SUM(I261+I262)+SUM(I258+I259)+SUM(I254+I255)+SUM(I264:I269)</f>
        <v>#VALUE!</v>
      </c>
      <c r="J271" s="36" t="e">
        <f>J250+SUM(J261+J262)+SUM(J258+J259)+SUM(J254+J255)+SUM(J264:J269)</f>
        <v>#VALUE!</v>
      </c>
      <c r="K271" s="36" t="e">
        <f>K250+SUM(K261+K262)+SUM(K258+K259)+SUM(K254+K255)+SUM(K264:K269)</f>
        <v>#VALUE!</v>
      </c>
      <c r="L271" s="35" t="e">
        <f>SUM(F271:K271)</f>
        <v>#VALUE!</v>
      </c>
      <c r="M271" s="36" t="e">
        <f>M250+SUM(M261+M262)+SUM(M258+M259)+SUM(M254+M255)+SUM(M264:M269)</f>
        <v>#VALUE!</v>
      </c>
      <c r="N271" s="36" t="e">
        <f>N250+SUM(N261+N262)+SUM(N258+N259)+SUM(N254+N255)+SUM(N264:N269)</f>
        <v>#VALUE!</v>
      </c>
      <c r="O271" s="35" t="e">
        <f>SUM(F271:K271,M271:N271)</f>
        <v>#VALUE!</v>
      </c>
      <c r="P271" s="36" t="e">
        <f>P250+SUM(P261+P262)+SUM(P258+P259)+SUM(P254+P255)+SUM(P264:P269)</f>
        <v>#VALUE!</v>
      </c>
      <c r="Q271" s="36" t="e">
        <f>Q250+SUM(Q261+Q262)+SUM(Q258+Q259)+SUM(Q254+Q255)+SUM(Q264:Q269)</f>
        <v>#VALUE!</v>
      </c>
      <c r="R271" s="35" t="e">
        <f>SUM(P271:Q271)</f>
        <v>#VALUE!</v>
      </c>
      <c r="S271" s="36" t="e">
        <f>S250+SUM(S261+S262)+SUM(S258+S259)+SUM(S254+S255)+SUM(S264:S269)</f>
        <v>#VALUE!</v>
      </c>
      <c r="T271" s="36" t="e">
        <f>T250+SUM(T261+T262)+SUM(T258+T259)+SUM(T254+T255)+SUM(T264:T269)</f>
        <v>#VALUE!</v>
      </c>
      <c r="U271" s="36" t="e">
        <f>U250+SUM(U261+U262)+SUM(U258+U259)+SUM(U254+U255)+SUM(U264:U269)</f>
        <v>#VALUE!</v>
      </c>
      <c r="V271" s="36" t="e">
        <f>V250+SUM(V261+V262)+SUM(V258+V259)+SUM(V254+V255)+SUM(V264:V269)</f>
        <v>#VALUE!</v>
      </c>
      <c r="W271" s="36" t="e">
        <f>W250+SUM(W261+W262)+SUM(W258+W259)+SUM(W254+W255)+SUM(W264:W269)</f>
        <v>#VALUE!</v>
      </c>
      <c r="X271" s="36" t="e">
        <f>X250+SUM(X261+X262)+SUM(X258+X259)+SUM(X254+X255)+SUM(X264:X269)</f>
        <v>#VALUE!</v>
      </c>
      <c r="Y271" s="36" t="e">
        <f>Y250+SUM(Y261+Y262)+SUM(Y258+Y259)+SUM(Y254+Y255)+SUM(Y264:Y269)</f>
        <v>#VALUE!</v>
      </c>
      <c r="Z271" s="36" t="e">
        <f>Z250+SUM(Z261+Z262)+SUM(Z258+Z259)+SUM(Z254+Z255)+SUM(Z264:Z269)</f>
        <v>#VALUE!</v>
      </c>
      <c r="AA271" s="36" t="e">
        <f>AA250+SUM(AA261+AA262)+SUM(AA258+AA259)+SUM(AA254+AA255)+SUM(AA264:AA269)</f>
        <v>#VALUE!</v>
      </c>
      <c r="AB271" s="35" t="e">
        <f>SUM(V271:AA271)</f>
        <v>#VALUE!</v>
      </c>
      <c r="AC271" s="36" t="e">
        <f>AC250+SUM(AC261+AC262)+SUM(AC258+AC259)+SUM(AC254+AC255)+SUM(AC264:AC269)</f>
        <v>#VALUE!</v>
      </c>
      <c r="AD271" s="36" t="e">
        <f>AD250+SUM(AD261+AD262)+SUM(AD258+AD259)+SUM(AD254+AD255)+SUM(AD264:AD269)</f>
        <v>#VALUE!</v>
      </c>
      <c r="AE271" s="36" t="e">
        <f>AE250+SUM(AE261+AE262)+SUM(AE258+AE259)+SUM(AE254+AE255)+SUM(AE264:AE269)</f>
        <v>#VALUE!</v>
      </c>
      <c r="AF271" s="36" t="e">
        <f>AF250+SUM(AF261+AF262)+SUM(AF258+AF259)+SUM(AF254+AF255)+SUM(AF264:AF269)</f>
        <v>#VALUE!</v>
      </c>
      <c r="AG271" s="36" t="e">
        <f>AG250+SUM(AG261+AG262)+SUM(AG258+AG259)+SUM(AG254+AG255)+SUM(AG264:AG269)</f>
        <v>#VALUE!</v>
      </c>
      <c r="AH271" s="36" t="e">
        <f>AH250+SUM(AH261+AH262)+SUM(AH258+AH259)+SUM(AH254+AH255)+SUM(AH264:AH269)</f>
        <v>#VALUE!</v>
      </c>
      <c r="AI271" s="36" t="e">
        <f>AI250+SUM(AI261+AI262)+SUM(AI258+AI259)+SUM(AI254+AI255)+SUM(AI264:AI269)</f>
        <v>#VALUE!</v>
      </c>
      <c r="AJ271" s="36" t="e">
        <f>AJ250+SUM(AJ261+AJ262)+SUM(AJ258+AJ259)+SUM(AJ254+AJ255)+SUM(AJ264:AJ269)</f>
        <v>#VALUE!</v>
      </c>
      <c r="AK271" s="36" t="e">
        <f>AK250+SUM(AK261+AK262)+SUM(AK258+AK259)+SUM(AK254+AK255)+SUM(AK264:AK269)</f>
        <v>#VALUE!</v>
      </c>
      <c r="AL271" s="36" t="e">
        <f>AL250+SUM(AL261+AL262)+SUM(AL258+AL259)+SUM(AL254+AL255)+SUM(AL264:AL269)</f>
        <v>#VALUE!</v>
      </c>
      <c r="AM271" s="36" t="e">
        <f>AM250+SUM(AM261+AM262)+SUM(AM258+AM259)+SUM(AM254+AM255)+SUM(AM264:AM269)</f>
        <v>#VALUE!</v>
      </c>
      <c r="AN271" s="36" t="e">
        <f>AN250+SUM(AN261+AN262)+SUM(AN258+AN259)+SUM(AN254+AN255)+SUM(AN264:AN269)</f>
        <v>#VALUE!</v>
      </c>
      <c r="AO271" s="36" t="e">
        <f>AO250+SUM(AO261+AO262)+SUM(AO258+AO259)+SUM(AO254+AO255)+SUM(AO264:AO269)</f>
        <v>#VALUE!</v>
      </c>
      <c r="AP271" s="36" t="e">
        <f>AP250+SUM(AP261+AP262)+SUM(AP258+AP259)+SUM(AP254+AP255)+SUM(AP264:AP269)</f>
        <v>#VALUE!</v>
      </c>
      <c r="AQ271" s="36" t="e">
        <f>AQ250+SUM(AQ261+AQ262)+SUM(AQ258+AQ259)+SUM(AQ254+AQ255)+SUM(AQ264:AQ269)</f>
        <v>#VALUE!</v>
      </c>
      <c r="AR271" s="36" t="e">
        <f>AR250+SUM(AR261+AR262)+SUM(AR258+AR259)+SUM(AR254+AR255)+SUM(AR264:AR269)</f>
        <v>#VALUE!</v>
      </c>
      <c r="AS271" s="36" t="e">
        <f>AS250+SUM(AS261+AS262)+SUM(AS258+AS259)+SUM(AS254+AS255)+SUM(AS264:AS269)</f>
        <v>#VALUE!</v>
      </c>
      <c r="AT271" s="36" t="e">
        <f>AT250+SUM(AT261+AT262)+SUM(AT258+AT259)+SUM(AT254+AT255)+SUM(AT264:AT269)</f>
        <v>#VALUE!</v>
      </c>
      <c r="AU271" s="36" t="e">
        <f>AU250+SUM(AU261+AU262)+SUM(AU258+AU259)+SUM(AU254+AU255)+SUM(AU264:AU269)</f>
        <v>#VALUE!</v>
      </c>
      <c r="AV271" s="36" t="e">
        <f>AV250+SUM(AV261+AV262)+SUM(AV258+AV259)+SUM(AV254+AV255)+SUM(AV264:AV269)</f>
        <v>#VALUE!</v>
      </c>
      <c r="AW271" s="36" t="e">
        <f>AW250+SUM(AW261+AW262)+SUM(AW258+AW259)+SUM(AW254+AW255)+SUM(AW264:AW269)</f>
        <v>#VALUE!</v>
      </c>
      <c r="AX271" s="36" t="e">
        <f>AX250+SUM(AX261+AX262)+SUM(AX258+AX259)+SUM(AX254+AX255)+SUM(AX264:AX269)</f>
        <v>#VALUE!</v>
      </c>
      <c r="AY271" s="36" t="e">
        <f>AY250+SUM(AY261+AY262)+SUM(AY258+AY259)+SUM(AY254+AY255)+SUM(AY264:AY269)</f>
        <v>#VALUE!</v>
      </c>
      <c r="AZ271" s="36" t="e">
        <f>AZ250+SUM(AZ261+AZ262)+SUM(AZ258+AZ259)+SUM(AZ254+AZ255)+SUM(AZ264:AZ269)</f>
        <v>#VALUE!</v>
      </c>
      <c r="BA271" s="36" t="e">
        <f>BA250+SUM(BA261+BA262)+SUM(BA258+BA259)+SUM(BA254+BA255)+SUM(BA264:BA269)</f>
        <v>#VALUE!</v>
      </c>
      <c r="BB271" s="36" t="e">
        <f>BB250+SUM(BB261+BB262)+SUM(BB258+BB259)+SUM(BB254+BB255)+SUM(BB264:BB269)</f>
        <v>#VALUE!</v>
      </c>
      <c r="BC271" s="36" t="e">
        <f>BC250+SUM(BC261+BC262)+SUM(BC258+BC259)+SUM(BC254+BC255)+SUM(BC264:BC269)</f>
        <v>#VALUE!</v>
      </c>
      <c r="BD271" s="36" t="e">
        <f>BD250+SUM(BD261+BD262)+SUM(BD258+BD259)+SUM(BD254+BD255)+SUM(BD264:BD269)</f>
        <v>#VALUE!</v>
      </c>
      <c r="BE271" s="36" t="e">
        <f>BE250+SUM(BE261+BE262)+SUM(BE258+BE259)+SUM(BE254+BE255)+SUM(BE264:BE269)</f>
        <v>#VALUE!</v>
      </c>
      <c r="BF271" s="36" t="e">
        <f>BF250+SUM(BF261+BF262)+SUM(BF258+BF259)+SUM(BF254+BF255)+SUM(BF264:BF269)</f>
        <v>#VALUE!</v>
      </c>
      <c r="BG271" s="36" t="e">
        <f>BG250+SUM(BG261+BG262)+SUM(BG258+BG259)+SUM(BG254+BG255)+SUM(BG264:BG269)</f>
        <v>#VALUE!</v>
      </c>
      <c r="BH271" s="36" t="e">
        <f>BH250+SUM(BH261+BH262)+SUM(BH258+BH259)+SUM(BH254+BH255)+SUM(BH264:BH269)</f>
        <v>#VALUE!</v>
      </c>
      <c r="BI271" s="36" t="e">
        <f>BI250+SUM(BI261+BI262)+SUM(BI258+BI259)+SUM(BI254+BI255)+SUM(BI264:BI269)</f>
        <v>#VALUE!</v>
      </c>
      <c r="BJ271" s="36" t="e">
        <f>BJ250+SUM(BJ261+BJ262)+SUM(BJ258+BJ259)+SUM(BJ254+BJ255)+SUM(BJ264:BJ269)</f>
        <v>#VALUE!</v>
      </c>
      <c r="BK271" s="36" t="e">
        <f>BK250+SUM(BK261+BK262)+SUM(BK258+BK259)+SUM(BK254+BK255)+SUM(BK264:BK269)</f>
        <v>#VALUE!</v>
      </c>
      <c r="BL271" s="36" t="e">
        <f>BL250+SUM(BL261+BL262)+SUM(BL258+BL259)+SUM(BL254+BL255)+SUM(BL264:BL269)</f>
        <v>#VALUE!</v>
      </c>
      <c r="BM271" s="36" t="e">
        <f>BM250+SUM(BM261+BM262)+SUM(BM258+BM259)+SUM(BM254+BM255)+SUM(BM264:BM269)</f>
        <v>#VALUE!</v>
      </c>
      <c r="BN271" s="36" t="e">
        <f>BN250+SUM(BN261+BN262)+SUM(BN258+BN259)+SUM(BN254+BN255)+SUM(BN264:BN269)</f>
        <v>#VALUE!</v>
      </c>
      <c r="BO271" s="36" t="e">
        <f>BO250+SUM(BO261+BO262)+SUM(BO258+BO259)+SUM(BO254+BO255)+SUM(BO264:BO269)</f>
        <v>#VALUE!</v>
      </c>
      <c r="BP271" s="36" t="e">
        <f>BP250+SUM(BP261+BP262)+SUM(BP258+BP259)+SUM(BP254+BP255)+SUM(BP264:BP269)</f>
        <v>#VALUE!</v>
      </c>
      <c r="BQ271" s="36" t="e">
        <f>BQ250+SUM(BQ261+BQ262)+SUM(BQ258+BQ259)+SUM(BQ254+BQ255)+SUM(BQ264:BQ269)</f>
        <v>#VALUE!</v>
      </c>
      <c r="BR271" s="36" t="e">
        <f>BR250+SUM(BR261+BR262)+SUM(BR258+BR259)+SUM(BR254+BR255)+SUM(BR264:BR269)</f>
        <v>#VALUE!</v>
      </c>
      <c r="BS271" s="36" t="e">
        <f>BS250+SUM(BS261+BS262)+SUM(BS258+BS259)+SUM(BS254+BS255)+SUM(BS264:BS269)</f>
        <v>#VALUE!</v>
      </c>
      <c r="BT271" s="36" t="e">
        <f>BT250+SUM(BT261+BT262)+SUM(BT258+BT259)+SUM(BT254+BT255)+SUM(BT264:BT269)</f>
        <v>#VALUE!</v>
      </c>
      <c r="BU271" s="36" t="e">
        <f>BU250+SUM(BU261+BU262)+SUM(BU258+BU259)+SUM(BU254+BU255)+SUM(BU264:BU269)</f>
        <v>#VALUE!</v>
      </c>
      <c r="BV271" s="36" t="e">
        <f>BV250+SUM(BV261+BV262)+SUM(BV258+BV259)+SUM(BV254+BV255)+SUM(BV264:BV269)</f>
        <v>#VALUE!</v>
      </c>
      <c r="BW271" s="36" t="e">
        <f>BW250+SUM(BW261+BW262)+SUM(BW258+BW259)+SUM(BW254+BW255)+SUM(BW264:BW269)</f>
        <v>#VALUE!</v>
      </c>
      <c r="BX271" s="36" t="e">
        <f>BX250+SUM(BX261+BX262)+SUM(BX258+BX259)+SUM(BX254+BX255)+SUM(BX264:BX269)</f>
        <v>#VALUE!</v>
      </c>
      <c r="BY271" s="36" t="e">
        <f>BY250+SUM(BY261+BY262)+SUM(BY258+BY259)+SUM(BY254+BY255)+SUM(BY264:BY269)</f>
        <v>#VALUE!</v>
      </c>
      <c r="BZ271" s="36" t="e">
        <f>BZ250+SUM(BZ261+BZ262)+SUM(BZ258+BZ259)+SUM(BZ254+BZ255)+SUM(BZ264:BZ269)</f>
        <v>#VALUE!</v>
      </c>
      <c r="CA271" s="36" t="e">
        <f>CA250+SUM(CA261+CA262)+SUM(CA258+CA259)+SUM(CA254+CA255)+SUM(CA264:CA269)</f>
        <v>#VALUE!</v>
      </c>
      <c r="CB271" s="36" t="e">
        <f>CB250+SUM(CB261+CB262)+SUM(CB258+CB259)+SUM(CB254+CB255)+SUM(CB264:CB269)</f>
        <v>#VALUE!</v>
      </c>
      <c r="CC271" s="36" t="e">
        <f>CC250+SUM(CC261+CC262)+SUM(CC258+CC259)+SUM(CC254+CC255)+SUM(CC264:CC269)</f>
        <v>#VALUE!</v>
      </c>
      <c r="CD271" s="36" t="e">
        <f>CD250+SUM(CD261+CD262)+SUM(CD258+CD259)+SUM(CD254+CD255)+SUM(CD264:CD269)</f>
        <v>#VALUE!</v>
      </c>
      <c r="CE271" s="36" t="e">
        <f>CE250+SUM(CE261+CE262)+SUM(CE258+CE259)+SUM(CE254+CE255)+SUM(CE264:CE269)</f>
        <v>#VALUE!</v>
      </c>
      <c r="CF271" s="36" t="e">
        <f>CF250+SUM(CF261+CF262)+SUM(CF258+CF259)+SUM(CF254+CF255)+SUM(CF264:CF269)</f>
        <v>#VALUE!</v>
      </c>
      <c r="CG271" s="36" t="e">
        <f>SUM(AC271:CF271)</f>
        <v>#VALUE!</v>
      </c>
      <c r="CH271" s="36" t="e">
        <f>SUM(V271:AA271,AC271:CF271)</f>
        <v>#VALUE!</v>
      </c>
      <c r="CI271" s="36" t="e">
        <f>SUM(CP271:CR271)</f>
        <v>#VALUE!</v>
      </c>
      <c r="CJ271" s="36" t="e">
        <f>CJ250+SUM(CJ261+CJ262)+SUM(CJ258+CJ259)+SUM(CJ254+CJ255)+SUM(CJ264:CJ269)</f>
        <v>#VALUE!</v>
      </c>
      <c r="CK271" s="36" t="e">
        <f>CK250+SUM(CK261+CK262)+SUM(CK258+CK259)+SUM(CK254+CK255)+SUM(CK264:CK269)</f>
        <v>#VALUE!</v>
      </c>
      <c r="CL271" s="36" t="e">
        <f>CL250+SUM(CL261+CL262)+SUM(CL258+CL259)+SUM(CL254+CL255)+SUM(CL264:CL269)</f>
        <v>#VALUE!</v>
      </c>
      <c r="CM271" s="37" t="e">
        <f>IF(CJ271="","",C271-CJ271)</f>
        <v>#VALUE!</v>
      </c>
      <c r="CN271" s="38" t="e">
        <f>IF(CJ271=0,"",IF(CM271&lt;0,-ABS(CM271/CJ271),ABS(CM271/CJ271)))</f>
        <v>#VALUE!</v>
      </c>
      <c r="CP271" s="36" t="e">
        <f>CP250+SUM(CP261+CP262)+SUM(CP258+CP259)+SUM(CP254+CP255)+SUM(CP264:CP269)</f>
        <v>#VALUE!</v>
      </c>
      <c r="CQ271" s="36" t="e">
        <f>CQ250+SUM(CQ261+CQ262)+SUM(CQ258+CQ259)+SUM(CQ254+CQ255)+SUM(CQ264:CQ269)</f>
        <v>#VALUE!</v>
      </c>
      <c r="CR271" s="36" t="e">
        <f>CR250+SUM(CR261+CR262)+SUM(CR258+CR259)+SUM(CR254+CR255)+SUM(CR264:CR269)</f>
        <v>#VALUE!</v>
      </c>
      <c r="CT271" s="36" t="e">
        <f>CT250+SUM(CT261+CT262)+SUM(CT258+CT259)+SUM(CT254+CT255)+SUM(CT264:CT269)</f>
        <v>#VALUE!</v>
      </c>
      <c r="CV271" s="36" t="e">
        <f>SUM(D271,E271,O271,R271,S271,T271,U271,CH271)</f>
        <v>#VALUE!</v>
      </c>
      <c r="CX271" s="36" t="e">
        <f>CX250+SUM(CX261+CX262)+SUM(CX258+CX259)+SUM(CX254+CX255)+SUM(CX264:CX269)</f>
        <v>#VALUE!</v>
      </c>
      <c r="CY271" s="36" t="e">
        <f>CY250+SUM(CY261+CY262)+SUM(CY258+CY259)+SUM(CY254+CY255)+SUM(CY264:CY269)</f>
        <v>#VALUE!</v>
      </c>
      <c r="CZ271" s="36" t="e">
        <f>CZ250+SUM(CZ261+CZ262)+SUM(CZ258+CZ259)+SUM(CZ254+CZ255)+SUM(CZ264:CZ269)</f>
        <v>#VALUE!</v>
      </c>
      <c r="DA271" s="36" t="e">
        <f>DA250+SUM(DA261+DA262)+SUM(DA258+DA259)+SUM(DA254+DA255)+SUM(DA264:DA269)</f>
        <v>#VALUE!</v>
      </c>
      <c r="DB271" s="36" t="e">
        <f>DB250+SUM(DB261+DB262)+SUM(DB258+DB259)+SUM(DB254+DB255)+SUM(DB264:DB269)</f>
        <v>#VALUE!</v>
      </c>
      <c r="DC271" s="36" t="e">
        <f>SUM(CX271:DB271)</f>
        <v>#VALUE!</v>
      </c>
      <c r="DE271" s="36" t="e">
        <f>DE250+SUM(DE261+DE262)+SUM(DE258+DE259)+SUM(DE254+DE255)+SUM(DE264:DE269)</f>
        <v>#VALUE!</v>
      </c>
      <c r="DF271" s="36" t="e">
        <f>DF250+SUM(DF261+DF262)+SUM(DF258+DF259)+SUM(DF254+DF255)+SUM(DF264:DF269)</f>
        <v>#VALUE!</v>
      </c>
      <c r="DG271" s="36" t="e">
        <f>SUM(DE271:DF271)</f>
        <v>#VALUE!</v>
      </c>
      <c r="DI271" s="36" t="e">
        <f>DI250+SUM(DI261+DI262)+SUM(DI258+DI259)+SUM(DI254+DI255)+SUM(DI264:DI269)</f>
        <v>#VALUE!</v>
      </c>
      <c r="DJ271" s="36" t="e">
        <f>SUM(DK271:DN271)</f>
        <v>#VALUE!</v>
      </c>
      <c r="DK271" s="36" t="e">
        <f>DK250+SUM(DK261+DK262)+SUM(DK258+DK259)+SUM(DK254+DK255)+SUM(DK264:DK269)</f>
        <v>#VALUE!</v>
      </c>
      <c r="DL271" s="36" t="e">
        <f>DL250+SUM(DL261+DL262)+SUM(DL258+DL259)+SUM(DL254+DL255)+SUM(DL264:DL269)</f>
        <v>#VALUE!</v>
      </c>
      <c r="DM271" s="36" t="e">
        <f>DM250+SUM(DM261+DM262)+SUM(DM258+DM259)+SUM(DM254+DM255)+SUM(DM264:DM269)</f>
        <v>#VALUE!</v>
      </c>
      <c r="DN271" s="36" t="e">
        <f>DN250+SUM(DN261+DN262)+SUM(DN258+DN259)+SUM(DN254+DN255)+SUM(DN264:DN269)</f>
        <v>#VALUE!</v>
      </c>
      <c r="DV271" s="25"/>
      <c r="DW271" s="25"/>
    </row>
    <row r="272" ht="20.1" customHeight="1" spans="1:127" x14ac:dyDescent="0.25">
      <c r="A272" s="3"/>
      <c r="B272" s="19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7"/>
      <c r="CN272" s="38"/>
      <c r="CP272" s="3"/>
      <c r="CQ272" s="3"/>
      <c r="CR272" s="3"/>
      <c r="CT272" s="3"/>
      <c r="CV272" s="3"/>
      <c r="CX272" s="3"/>
      <c r="CY272" s="3"/>
      <c r="CZ272" s="3"/>
      <c r="DA272" s="3"/>
      <c r="DB272" s="3"/>
      <c r="DC272" s="3"/>
      <c r="DE272" s="3"/>
      <c r="DF272" s="3"/>
      <c r="DG272" s="3"/>
      <c r="DI272" s="3"/>
      <c r="DJ272" s="3"/>
      <c r="DK272" s="3"/>
      <c r="DL272" s="3"/>
      <c r="DM272" s="3"/>
      <c r="DN272" s="3"/>
      <c r="DV272" s="3"/>
      <c r="DW272" s="3"/>
    </row>
    <row r="273" ht="20.1" customHeight="1" spans="1:127" x14ac:dyDescent="0.25">
      <c r="A273" s="3">
        <f>+A271+1</f>
        <v>48</v>
      </c>
      <c r="B273" s="19" t="s">
        <v>308</v>
      </c>
      <c r="C273" s="33">
        <f>INDIRECT("'"&amp;$EW$8&amp;"'!"&amp;ADDRESS(279, COLUMN(), 4))</f>
        <v>0</v>
      </c>
      <c r="D273" s="36"/>
      <c r="E273" s="36"/>
      <c r="F273" s="3"/>
      <c r="G273" s="3"/>
      <c r="H273" s="3"/>
      <c r="I273" s="3"/>
      <c r="J273" s="3"/>
      <c r="K273" s="3"/>
      <c r="L273" s="35"/>
      <c r="M273" s="3"/>
      <c r="N273" s="3"/>
      <c r="O273" s="35"/>
      <c r="P273" s="3"/>
      <c r="Q273" s="3"/>
      <c r="R273" s="35"/>
      <c r="S273" s="3"/>
      <c r="T273" s="3"/>
      <c r="U273" s="3"/>
      <c r="V273" s="3"/>
      <c r="W273" s="3"/>
      <c r="X273" s="3"/>
      <c r="Y273" s="3"/>
      <c r="Z273" s="3"/>
      <c r="AA273" s="3"/>
      <c r="AB273" s="35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7"/>
      <c r="CN273" s="38"/>
      <c r="CP273" s="3"/>
      <c r="CQ273" s="3"/>
      <c r="CR273" s="3"/>
      <c r="CT273" s="3"/>
      <c r="CV273" s="3"/>
      <c r="CX273" s="3"/>
      <c r="CY273" s="3"/>
      <c r="CZ273" s="3"/>
      <c r="DA273" s="3"/>
      <c r="DB273" s="3"/>
      <c r="DC273" s="3"/>
      <c r="DE273" s="3"/>
      <c r="DF273" s="3"/>
      <c r="DG273" s="3"/>
      <c r="DI273" s="3"/>
      <c r="DJ273" s="3"/>
      <c r="DK273" s="3"/>
      <c r="DL273" s="3"/>
      <c r="DM273" s="3"/>
      <c r="DN273" s="3"/>
      <c r="DV273" s="94"/>
      <c r="DW273" s="94"/>
    </row>
    <row r="274" ht="20.1" customHeight="1" spans="1:127" x14ac:dyDescent="0.25">
      <c r="A274" s="3">
        <f t="shared" ref="A274:A280" si="450">+A273+1</f>
        <v>49</v>
      </c>
      <c r="B274" s="19" t="s">
        <v>309</v>
      </c>
      <c r="C274" s="33">
        <f>=+Jan!C274+Feb!C274+Mar!C274+Apr!C274+May!C274</f>
      </c>
      <c r="D274" s="36"/>
      <c r="E274" s="36"/>
      <c r="F274" s="3"/>
      <c r="G274" s="3"/>
      <c r="H274" s="3"/>
      <c r="I274" s="3"/>
      <c r="J274" s="3"/>
      <c r="K274" s="3"/>
      <c r="L274" s="35"/>
      <c r="M274" s="3"/>
      <c r="N274" s="3"/>
      <c r="O274" s="35"/>
      <c r="P274" s="3"/>
      <c r="Q274" s="3"/>
      <c r="R274" s="35"/>
      <c r="S274" s="3"/>
      <c r="T274" s="3"/>
      <c r="U274" s="3"/>
      <c r="V274" s="3"/>
      <c r="W274" s="3"/>
      <c r="X274" s="3"/>
      <c r="Y274" s="3"/>
      <c r="Z274" s="3"/>
      <c r="AA274" s="3"/>
      <c r="AB274" s="35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7"/>
      <c r="CN274" s="38"/>
      <c r="CP274" s="3"/>
      <c r="CQ274" s="3"/>
      <c r="CR274" s="3"/>
      <c r="CT274" s="3"/>
      <c r="CV274" s="3"/>
      <c r="CX274" s="3"/>
      <c r="CY274" s="3"/>
      <c r="CZ274" s="3"/>
      <c r="DA274" s="3"/>
      <c r="DB274" s="3"/>
      <c r="DC274" s="3"/>
      <c r="DE274" s="3"/>
      <c r="DF274" s="3"/>
      <c r="DG274" s="3"/>
      <c r="DI274" s="3"/>
      <c r="DJ274" s="3"/>
      <c r="DK274" s="3"/>
      <c r="DL274" s="3"/>
      <c r="DM274" s="3"/>
      <c r="DN274" s="3"/>
      <c r="DV274" s="94"/>
      <c r="DW274" s="94"/>
    </row>
    <row r="275" ht="20.1" customHeight="1" spans="1:127" x14ac:dyDescent="0.25">
      <c r="A275" s="3">
        <f t="shared" si="450"/>
        <v>50</v>
      </c>
      <c r="B275" s="19" t="s">
        <v>310</v>
      </c>
      <c r="C275" s="33">
        <f>=+Jan!C275+Feb!C275+Mar!C275+Apr!C275+May!C275</f>
      </c>
      <c r="D275" s="36"/>
      <c r="E275" s="36"/>
      <c r="F275" s="3"/>
      <c r="G275" s="3"/>
      <c r="H275" s="3"/>
      <c r="I275" s="3"/>
      <c r="J275" s="3"/>
      <c r="K275" s="3"/>
      <c r="L275" s="35"/>
      <c r="M275" s="3"/>
      <c r="N275" s="3"/>
      <c r="O275" s="35"/>
      <c r="P275" s="3"/>
      <c r="Q275" s="3"/>
      <c r="R275" s="35"/>
      <c r="S275" s="3"/>
      <c r="T275" s="3"/>
      <c r="U275" s="3"/>
      <c r="V275" s="3"/>
      <c r="W275" s="3"/>
      <c r="X275" s="3"/>
      <c r="Y275" s="3"/>
      <c r="Z275" s="3"/>
      <c r="AA275" s="3"/>
      <c r="AB275" s="35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7"/>
      <c r="CN275" s="38"/>
      <c r="CP275" s="3"/>
      <c r="CQ275" s="3"/>
      <c r="CR275" s="3"/>
      <c r="CT275" s="3"/>
      <c r="CV275" s="3"/>
      <c r="CX275" s="3"/>
      <c r="CY275" s="3"/>
      <c r="CZ275" s="3"/>
      <c r="DA275" s="3"/>
      <c r="DB275" s="3"/>
      <c r="DC275" s="3"/>
      <c r="DE275" s="3"/>
      <c r="DF275" s="3"/>
      <c r="DG275" s="3"/>
      <c r="DI275" s="3"/>
      <c r="DJ275" s="3"/>
      <c r="DK275" s="3"/>
      <c r="DL275" s="3"/>
      <c r="DM275" s="3"/>
      <c r="DN275" s="3"/>
      <c r="DV275" s="94"/>
      <c r="DW275" s="94"/>
    </row>
    <row r="276" ht="20.1" customHeight="1" spans="1:127" x14ac:dyDescent="0.25">
      <c r="A276" s="3">
        <f t="shared" si="450"/>
        <v>51</v>
      </c>
      <c r="B276" s="19" t="s">
        <v>311</v>
      </c>
      <c r="C276" s="33">
        <f>=+Jan!C276+Feb!C276+Mar!C276+Apr!C276+May!C276</f>
      </c>
      <c r="D276" s="36"/>
      <c r="E276" s="36"/>
      <c r="F276" s="3"/>
      <c r="G276" s="3"/>
      <c r="H276" s="3"/>
      <c r="I276" s="3"/>
      <c r="J276" s="3"/>
      <c r="K276" s="3"/>
      <c r="L276" s="35"/>
      <c r="M276" s="3"/>
      <c r="N276" s="3"/>
      <c r="O276" s="35"/>
      <c r="P276" s="3"/>
      <c r="Q276" s="3"/>
      <c r="R276" s="35"/>
      <c r="S276" s="3"/>
      <c r="T276" s="3"/>
      <c r="U276" s="3"/>
      <c r="V276" s="3"/>
      <c r="W276" s="3"/>
      <c r="X276" s="3"/>
      <c r="Y276" s="3"/>
      <c r="Z276" s="3"/>
      <c r="AA276" s="3"/>
      <c r="AB276" s="35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7"/>
      <c r="CN276" s="38"/>
      <c r="CP276" s="3"/>
      <c r="CQ276" s="3"/>
      <c r="CR276" s="3"/>
      <c r="CT276" s="3"/>
      <c r="CV276" s="3"/>
      <c r="CX276" s="3"/>
      <c r="CY276" s="3"/>
      <c r="CZ276" s="3"/>
      <c r="DA276" s="3"/>
      <c r="DB276" s="3"/>
      <c r="DC276" s="3"/>
      <c r="DE276" s="3"/>
      <c r="DF276" s="3"/>
      <c r="DG276" s="3"/>
      <c r="DI276" s="3"/>
      <c r="DJ276" s="3"/>
      <c r="DK276" s="3"/>
      <c r="DL276" s="3"/>
      <c r="DM276" s="3"/>
      <c r="DN276" s="3"/>
      <c r="DV276" s="94"/>
      <c r="DW276" s="94"/>
    </row>
    <row r="277" ht="20.1" customHeight="1" spans="1:127" x14ac:dyDescent="0.25">
      <c r="A277" s="3">
        <f t="shared" si="450"/>
        <v>52</v>
      </c>
      <c r="B277" s="19" t="s">
        <v>312</v>
      </c>
      <c r="C277" s="33">
        <f>=+Jan!C277+Feb!C277+Mar!C277+Apr!C277+May!C277</f>
      </c>
      <c r="D277" s="36"/>
      <c r="E277" s="36"/>
      <c r="F277" s="3"/>
      <c r="G277" s="3"/>
      <c r="H277" s="3"/>
      <c r="I277" s="3"/>
      <c r="J277" s="3"/>
      <c r="K277" s="3"/>
      <c r="L277" s="35"/>
      <c r="M277" s="3"/>
      <c r="N277" s="3"/>
      <c r="O277" s="35"/>
      <c r="P277" s="3"/>
      <c r="Q277" s="3"/>
      <c r="R277" s="35"/>
      <c r="S277" s="3"/>
      <c r="T277" s="3"/>
      <c r="U277" s="3"/>
      <c r="V277" s="3"/>
      <c r="W277" s="3"/>
      <c r="X277" s="3"/>
      <c r="Y277" s="3"/>
      <c r="Z277" s="3"/>
      <c r="AA277" s="3"/>
      <c r="AB277" s="35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7"/>
      <c r="CN277" s="38"/>
      <c r="CP277" s="3"/>
      <c r="CQ277" s="3"/>
      <c r="CR277" s="3"/>
      <c r="CT277" s="3"/>
      <c r="CV277" s="3"/>
      <c r="CX277" s="3"/>
      <c r="CY277" s="3"/>
      <c r="CZ277" s="3"/>
      <c r="DA277" s="3"/>
      <c r="DB277" s="3"/>
      <c r="DC277" s="3"/>
      <c r="DE277" s="3"/>
      <c r="DF277" s="3"/>
      <c r="DG277" s="3"/>
      <c r="DI277" s="3"/>
      <c r="DJ277" s="3"/>
      <c r="DK277" s="3"/>
      <c r="DL277" s="3"/>
      <c r="DM277" s="3"/>
      <c r="DN277" s="3"/>
      <c r="DV277" s="94"/>
      <c r="DW277" s="94"/>
    </row>
    <row r="278" ht="20.1" customHeight="1" spans="1:127" x14ac:dyDescent="0.25">
      <c r="A278" s="3">
        <f t="shared" si="450"/>
        <v>53</v>
      </c>
      <c r="B278" s="19" t="s">
        <v>313</v>
      </c>
      <c r="C278" s="33">
        <f>=+Jan!C278+Feb!C278+Mar!C278+Apr!C278+May!C278</f>
      </c>
      <c r="D278" s="36"/>
      <c r="E278" s="36"/>
      <c r="F278" s="3"/>
      <c r="G278" s="3"/>
      <c r="H278" s="3"/>
      <c r="I278" s="3"/>
      <c r="J278" s="3"/>
      <c r="K278" s="3"/>
      <c r="L278" s="35"/>
      <c r="M278" s="3"/>
      <c r="N278" s="3"/>
      <c r="O278" s="35"/>
      <c r="P278" s="3"/>
      <c r="Q278" s="3"/>
      <c r="R278" s="35"/>
      <c r="S278" s="3"/>
      <c r="T278" s="3"/>
      <c r="U278" s="3"/>
      <c r="V278" s="3"/>
      <c r="W278" s="3"/>
      <c r="X278" s="3"/>
      <c r="Y278" s="3"/>
      <c r="Z278" s="3"/>
      <c r="AA278" s="3"/>
      <c r="AB278" s="35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7"/>
      <c r="CN278" s="38"/>
      <c r="CP278" s="3"/>
      <c r="CQ278" s="3"/>
      <c r="CR278" s="3"/>
      <c r="CT278" s="3"/>
      <c r="CV278" s="3"/>
      <c r="CX278" s="3"/>
      <c r="CY278" s="3"/>
      <c r="CZ278" s="3"/>
      <c r="DA278" s="3"/>
      <c r="DB278" s="3"/>
      <c r="DC278" s="3"/>
      <c r="DE278" s="3"/>
      <c r="DF278" s="3"/>
      <c r="DG278" s="3"/>
      <c r="DI278" s="3"/>
      <c r="DJ278" s="3"/>
      <c r="DK278" s="3"/>
      <c r="DL278" s="3"/>
      <c r="DM278" s="3"/>
      <c r="DN278" s="3"/>
      <c r="DV278" s="94"/>
      <c r="DW278" s="94"/>
    </row>
    <row r="279" ht="20.1" customHeight="1" spans="1:127" x14ac:dyDescent="0.25">
      <c r="A279" s="3">
        <f t="shared" si="450"/>
        <v>54</v>
      </c>
      <c r="B279" s="19" t="s">
        <v>314</v>
      </c>
      <c r="C279" s="33">
        <f>C273-SUM(C274:C278)</f>
        <v>0</v>
      </c>
      <c r="D279" s="36"/>
      <c r="E279" s="36"/>
      <c r="F279" s="3"/>
      <c r="G279" s="3"/>
      <c r="H279" s="3"/>
      <c r="I279" s="3"/>
      <c r="J279" s="3"/>
      <c r="K279" s="3"/>
      <c r="L279" s="35"/>
      <c r="M279" s="3"/>
      <c r="N279" s="3"/>
      <c r="O279" s="35"/>
      <c r="P279" s="3"/>
      <c r="Q279" s="3"/>
      <c r="R279" s="35"/>
      <c r="S279" s="3"/>
      <c r="T279" s="3"/>
      <c r="U279" s="3"/>
      <c r="V279" s="3"/>
      <c r="W279" s="3"/>
      <c r="X279" s="3"/>
      <c r="Y279" s="3"/>
      <c r="Z279" s="3"/>
      <c r="AA279" s="3"/>
      <c r="AB279" s="35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7"/>
      <c r="CN279" s="38"/>
      <c r="CP279" s="3"/>
      <c r="CQ279" s="3"/>
      <c r="CR279" s="3"/>
      <c r="CT279" s="3"/>
      <c r="CV279" s="3"/>
      <c r="CX279" s="3"/>
      <c r="CY279" s="3"/>
      <c r="CZ279" s="3"/>
      <c r="DA279" s="3"/>
      <c r="DB279" s="3"/>
      <c r="DC279" s="3"/>
      <c r="DE279" s="3"/>
      <c r="DF279" s="3"/>
      <c r="DG279" s="3"/>
      <c r="DI279" s="3"/>
      <c r="DJ279" s="3"/>
      <c r="DK279" s="3"/>
      <c r="DL279" s="3"/>
      <c r="DM279" s="3"/>
      <c r="DN279" s="3"/>
      <c r="DV279" s="94"/>
      <c r="DW279" s="94"/>
    </row>
    <row r="280" ht="20.1" customHeight="1" spans="1:127" x14ac:dyDescent="0.25">
      <c r="A280" s="3">
        <f t="shared" si="450"/>
        <v>55</v>
      </c>
      <c r="B280" s="19" t="s">
        <v>315</v>
      </c>
      <c r="C280" s="33">
        <f>C279-C273</f>
        <v>0</v>
      </c>
      <c r="D280" s="36"/>
      <c r="E280" s="36"/>
      <c r="F280" s="3"/>
      <c r="G280" s="3"/>
      <c r="H280" s="3"/>
      <c r="I280" s="3"/>
      <c r="J280" s="3"/>
      <c r="K280" s="3"/>
      <c r="L280" s="35"/>
      <c r="M280" s="3"/>
      <c r="N280" s="3"/>
      <c r="O280" s="35"/>
      <c r="P280" s="3"/>
      <c r="Q280" s="3"/>
      <c r="R280" s="35"/>
      <c r="S280" s="3"/>
      <c r="T280" s="3"/>
      <c r="U280" s="3"/>
      <c r="V280" s="3"/>
      <c r="W280" s="3"/>
      <c r="X280" s="3"/>
      <c r="Y280" s="3"/>
      <c r="Z280" s="3"/>
      <c r="AA280" s="3"/>
      <c r="AB280" s="35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7"/>
      <c r="CN280" s="38"/>
      <c r="CP280" s="3"/>
      <c r="CQ280" s="3"/>
      <c r="CR280" s="3"/>
      <c r="CT280" s="3"/>
      <c r="CV280" s="3"/>
      <c r="CX280" s="3"/>
      <c r="CY280" s="3"/>
      <c r="CZ280" s="3"/>
      <c r="DA280" s="3"/>
      <c r="DB280" s="3"/>
      <c r="DC280" s="3"/>
      <c r="DE280" s="3"/>
      <c r="DF280" s="3"/>
      <c r="DG280" s="3"/>
      <c r="DI280" s="3"/>
      <c r="DJ280" s="3"/>
      <c r="DK280" s="3"/>
      <c r="DL280" s="3"/>
      <c r="DM280" s="3"/>
      <c r="DN280" s="3"/>
      <c r="DV280" s="94"/>
      <c r="DW280" s="94"/>
    </row>
    <row r="281" ht="20.1" customHeight="1" spans="1:127" x14ac:dyDescent="0.25">
      <c r="A281" s="3"/>
      <c r="B281" s="19"/>
      <c r="C281" s="36"/>
      <c r="D281" s="36"/>
      <c r="E281" s="36"/>
      <c r="F281" s="71"/>
      <c r="G281" s="71"/>
      <c r="H281" s="71"/>
      <c r="I281" s="71"/>
      <c r="J281" s="71"/>
      <c r="K281" s="71"/>
      <c r="L281" s="67"/>
      <c r="M281" s="71"/>
      <c r="N281" s="71"/>
      <c r="O281" s="67"/>
      <c r="P281" s="71"/>
      <c r="Q281" s="71"/>
      <c r="R281" s="67"/>
      <c r="S281" s="71"/>
      <c r="T281" s="71"/>
      <c r="U281" s="71"/>
      <c r="V281" s="71"/>
      <c r="W281" s="71"/>
      <c r="X281" s="71"/>
      <c r="Y281" s="71"/>
      <c r="Z281" s="71"/>
      <c r="AA281" s="71"/>
      <c r="AB281" s="67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71"/>
      <c r="BX281" s="71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71"/>
      <c r="CM281" s="37"/>
      <c r="CN281" s="38"/>
      <c r="CO281" s="1"/>
      <c r="CP281" s="71"/>
      <c r="CQ281" s="71"/>
      <c r="CR281" s="71"/>
      <c r="CT281" s="71"/>
      <c r="CV281" s="71"/>
      <c r="CX281" s="71"/>
      <c r="CY281" s="71"/>
      <c r="CZ281" s="71"/>
      <c r="DA281" s="71"/>
      <c r="DB281" s="71"/>
      <c r="DC281" s="71"/>
      <c r="DE281" s="71"/>
      <c r="DF281" s="71"/>
      <c r="DG281" s="71"/>
      <c r="DI281" s="71"/>
      <c r="DJ281" s="71"/>
      <c r="DK281" s="71"/>
      <c r="DL281" s="71"/>
      <c r="DM281" s="71"/>
      <c r="DN281" s="71"/>
      <c r="DV281" s="3"/>
      <c r="DW281" s="3"/>
    </row>
    <row r="282" ht="20.1" customHeight="1" spans="1:127" x14ac:dyDescent="0.25">
      <c r="A282" s="95">
        <f>+A280+1</f>
        <v>56</v>
      </c>
      <c r="B282" s="96" t="s">
        <v>316</v>
      </c>
      <c r="C282" s="97">
        <f>+CV282+DJ282+CI282</f>
        <v>0</v>
      </c>
      <c r="D282" s="97">
        <f t="shared" ref="D282:D284" si="451">SUM(CX282:DB282)</f>
        <v>0</v>
      </c>
      <c r="E282" s="97">
        <f t="shared" ref="E282:E285" si="452">SUM(DE282:DF282)</f>
        <v>0</v>
      </c>
      <c r="F282" s="97">
        <f>INDIRECT("'"&amp;$EW$7&amp;"'!"&amp;ADDRESS(284, COLUMN(), 4))</f>
        <v>0</v>
      </c>
      <c r="G282" s="97">
        <f t="shared" ref="G282:K282" si="453">INDIRECT("'"&amp;$EW$7&amp;"'!"&amp;ADDRESS(284, COLUMN(), 4))</f>
        <v>0</v>
      </c>
      <c r="H282" s="97">
        <f t="shared" si="453"/>
        <v>0</v>
      </c>
      <c r="I282" s="97">
        <f t="shared" si="453"/>
        <v>0</v>
      </c>
      <c r="J282" s="97">
        <f t="shared" si="453"/>
        <v>0</v>
      </c>
      <c r="K282" s="97">
        <f t="shared" si="453"/>
        <v>0</v>
      </c>
      <c r="L282" s="35">
        <f>SUM(F282:K282)</f>
        <v>0</v>
      </c>
      <c r="M282" s="97">
        <f>INDIRECT("'"&amp;$EW$7&amp;"'!"&amp;ADDRESS(284, COLUMN(), 4))</f>
        <v>0</v>
      </c>
      <c r="N282" s="97">
        <f>INDIRECT("'"&amp;$EW$7&amp;"'!"&amp;ADDRESS(284, COLUMN(), 4))</f>
        <v>0</v>
      </c>
      <c r="O282" s="35">
        <f>SUM(F282:K282,M282:N282)</f>
        <v>0</v>
      </c>
      <c r="P282" s="97">
        <f>INDIRECT("'"&amp;$EW$7&amp;"'!"&amp;ADDRESS(284, COLUMN(), 4))</f>
        <v>0</v>
      </c>
      <c r="Q282" s="97">
        <f>INDIRECT("'"&amp;$EW$7&amp;"'!"&amp;ADDRESS(284, COLUMN(), 4))</f>
        <v>0</v>
      </c>
      <c r="R282" s="35">
        <f>SUM(P282:Q282)</f>
        <v>0</v>
      </c>
      <c r="S282" s="97">
        <f>INDIRECT("'"&amp;$EW$7&amp;"'!"&amp;ADDRESS(284, COLUMN(), 4))</f>
        <v>0</v>
      </c>
      <c r="T282" s="97">
        <f t="shared" ref="T282:AA282" si="454">INDIRECT("'"&amp;$EW$7&amp;"'!"&amp;ADDRESS(284, COLUMN(), 4))</f>
        <v>0</v>
      </c>
      <c r="U282" s="97">
        <f t="shared" si="454"/>
        <v>0</v>
      </c>
      <c r="V282" s="97">
        <f t="shared" si="454"/>
        <v>0</v>
      </c>
      <c r="W282" s="97">
        <f t="shared" si="454"/>
        <v>0</v>
      </c>
      <c r="X282" s="97">
        <f t="shared" si="454"/>
        <v>0</v>
      </c>
      <c r="Y282" s="97">
        <f t="shared" si="454"/>
        <v>0</v>
      </c>
      <c r="Z282" s="97">
        <f t="shared" si="454"/>
        <v>0</v>
      </c>
      <c r="AA282" s="97">
        <f t="shared" si="454"/>
        <v>0</v>
      </c>
      <c r="AB282" s="35">
        <f>SUM(V282:AA282)</f>
        <v>0</v>
      </c>
      <c r="AC282" s="97">
        <f>INDIRECT("'"&amp;$EW$7&amp;"'!"&amp;ADDRESS(284, COLUMN(), 4))</f>
        <v>0</v>
      </c>
      <c r="AD282" s="97">
        <f t="shared" ref="AD282:CF282" si="455">INDIRECT("'"&amp;$EW$7&amp;"'!"&amp;ADDRESS(284, COLUMN(), 4))</f>
        <v>0</v>
      </c>
      <c r="AE282" s="97">
        <f t="shared" si="455"/>
        <v>0</v>
      </c>
      <c r="AF282" s="97">
        <f t="shared" si="455"/>
        <v>0</v>
      </c>
      <c r="AG282" s="97">
        <f t="shared" si="455"/>
        <v>0</v>
      </c>
      <c r="AH282" s="97">
        <f t="shared" si="455"/>
        <v>0</v>
      </c>
      <c r="AI282" s="97">
        <f t="shared" si="455"/>
        <v>0</v>
      </c>
      <c r="AJ282" s="97">
        <f t="shared" si="455"/>
        <v>0</v>
      </c>
      <c r="AK282" s="97">
        <f t="shared" si="455"/>
        <v>0</v>
      </c>
      <c r="AL282" s="97">
        <f t="shared" si="455"/>
        <v>0</v>
      </c>
      <c r="AM282" s="97">
        <f t="shared" si="455"/>
        <v>0</v>
      </c>
      <c r="AN282" s="97">
        <f t="shared" si="455"/>
        <v>0</v>
      </c>
      <c r="AO282" s="97">
        <f t="shared" si="455"/>
        <v>0</v>
      </c>
      <c r="AP282" s="97">
        <f t="shared" si="455"/>
        <v>0</v>
      </c>
      <c r="AQ282" s="97">
        <f t="shared" si="455"/>
        <v>0</v>
      </c>
      <c r="AR282" s="97">
        <f t="shared" si="455"/>
        <v>0</v>
      </c>
      <c r="AS282" s="97">
        <f t="shared" si="455"/>
        <v>0</v>
      </c>
      <c r="AT282" s="97">
        <f t="shared" si="455"/>
        <v>0</v>
      </c>
      <c r="AU282" s="97">
        <f t="shared" si="455"/>
        <v>0</v>
      </c>
      <c r="AV282" s="97">
        <f t="shared" si="455"/>
        <v>0</v>
      </c>
      <c r="AW282" s="97">
        <f t="shared" si="455"/>
        <v>0</v>
      </c>
      <c r="AX282" s="97">
        <f t="shared" si="455"/>
        <v>0</v>
      </c>
      <c r="AY282" s="97">
        <f t="shared" si="455"/>
        <v>0</v>
      </c>
      <c r="AZ282" s="97">
        <f t="shared" si="455"/>
        <v>0</v>
      </c>
      <c r="BA282" s="97">
        <f t="shared" si="455"/>
        <v>0</v>
      </c>
      <c r="BB282" s="97">
        <f t="shared" si="455"/>
        <v>0</v>
      </c>
      <c r="BC282" s="97">
        <f t="shared" si="455"/>
        <v>0</v>
      </c>
      <c r="BD282" s="97">
        <f t="shared" si="455"/>
        <v>0</v>
      </c>
      <c r="BE282" s="97">
        <f t="shared" si="455"/>
        <v>0</v>
      </c>
      <c r="BF282" s="97">
        <f t="shared" si="455"/>
        <v>0</v>
      </c>
      <c r="BG282" s="97">
        <f t="shared" si="455"/>
        <v>0</v>
      </c>
      <c r="BH282" s="97">
        <f t="shared" si="455"/>
        <v>0</v>
      </c>
      <c r="BI282" s="97">
        <f t="shared" si="455"/>
        <v>0</v>
      </c>
      <c r="BJ282" s="97">
        <f t="shared" si="455"/>
        <v>0</v>
      </c>
      <c r="BK282" s="97">
        <f t="shared" si="455"/>
        <v>0</v>
      </c>
      <c r="BL282" s="97">
        <f t="shared" si="455"/>
        <v>0</v>
      </c>
      <c r="BM282" s="97">
        <f t="shared" si="455"/>
        <v>0</v>
      </c>
      <c r="BN282" s="97">
        <f t="shared" si="455"/>
        <v>0</v>
      </c>
      <c r="BO282" s="97">
        <f t="shared" si="455"/>
        <v>0</v>
      </c>
      <c r="BP282" s="97">
        <f t="shared" si="455"/>
        <v>0</v>
      </c>
      <c r="BQ282" s="97">
        <f t="shared" si="455"/>
        <v>0</v>
      </c>
      <c r="BR282" s="97">
        <f t="shared" si="455"/>
        <v>0</v>
      </c>
      <c r="BS282" s="97">
        <f t="shared" si="455"/>
        <v>0</v>
      </c>
      <c r="BT282" s="97">
        <f t="shared" si="455"/>
        <v>0</v>
      </c>
      <c r="BU282" s="97">
        <f t="shared" si="455"/>
        <v>0</v>
      </c>
      <c r="BV282" s="97">
        <f t="shared" si="455"/>
        <v>0</v>
      </c>
      <c r="BW282" s="97">
        <f t="shared" si="455"/>
        <v>0</v>
      </c>
      <c r="BX282" s="97">
        <f t="shared" si="455"/>
        <v>0</v>
      </c>
      <c r="BY282" s="97">
        <f t="shared" si="455"/>
        <v>0</v>
      </c>
      <c r="BZ282" s="97">
        <f t="shared" si="455"/>
        <v>0</v>
      </c>
      <c r="CA282" s="97">
        <f t="shared" si="455"/>
        <v>0</v>
      </c>
      <c r="CB282" s="97">
        <f t="shared" si="455"/>
        <v>0</v>
      </c>
      <c r="CC282" s="97">
        <f t="shared" si="455"/>
        <v>0</v>
      </c>
      <c r="CD282" s="97">
        <f t="shared" si="455"/>
        <v>0</v>
      </c>
      <c r="CE282" s="97">
        <f t="shared" si="455"/>
        <v>0</v>
      </c>
      <c r="CF282" s="97">
        <f t="shared" si="455"/>
        <v>0</v>
      </c>
      <c r="CG282" s="97">
        <f t="shared" ref="CG282:CG284" si="456">SUM(AC282:CF282)</f>
        <v>0</v>
      </c>
      <c r="CH282" s="97">
        <f t="shared" ref="CH282:CH284" si="457">SUM(V282:AA282,AC282:CF282)</f>
        <v>0</v>
      </c>
      <c r="CI282" s="97">
        <f>SUM(CP282:CR282)</f>
        <v>0</v>
      </c>
      <c r="CJ282" s="97">
        <f>INDIRECT("'"&amp;$EW$7&amp;"'!"&amp;ADDRESS(284, COLUMN(), 4))</f>
        <v>0</v>
      </c>
      <c r="CK282" s="97">
        <f t="shared" ref="CK282:CL282" si="458">INDIRECT("'"&amp;$EW$7&amp;"'!"&amp;ADDRESS(284, COLUMN(), 4))</f>
        <v>0</v>
      </c>
      <c r="CL282" s="97">
        <f t="shared" si="458"/>
        <v>0</v>
      </c>
      <c r="CM282" s="37"/>
      <c r="CN282" s="38"/>
      <c r="CP282" s="97">
        <f>INDIRECT("'"&amp;$EW$7&amp;"'!"&amp;ADDRESS(284, COLUMN(), 4))</f>
        <v>0</v>
      </c>
      <c r="CQ282" s="97">
        <f t="shared" ref="CQ282:CR282" si="459">INDIRECT("'"&amp;$EW$7&amp;"'!"&amp;ADDRESS(284, COLUMN(), 4))</f>
        <v>0</v>
      </c>
      <c r="CR282" s="97">
        <f t="shared" si="459"/>
        <v>0</v>
      </c>
      <c r="CT282" s="97">
        <f>D282+E282+O282+S282+T282</f>
        <v>0</v>
      </c>
      <c r="CV282" s="97">
        <f>SUM(D282,E282,O282,R282,S282,T282,U282,CH282)</f>
        <v>0</v>
      </c>
      <c r="CX282" s="97">
        <f>INDIRECT("'"&amp;$EW$7&amp;"'!"&amp;ADDRESS(284, COLUMN(), 4))</f>
        <v>0</v>
      </c>
      <c r="CY282" s="97">
        <f t="shared" ref="CY282:DB282" si="460">INDIRECT("'"&amp;$EW$7&amp;"'!"&amp;ADDRESS(284, COLUMN(), 4))</f>
        <v>0</v>
      </c>
      <c r="CZ282" s="97">
        <f t="shared" si="460"/>
        <v>0</v>
      </c>
      <c r="DA282" s="97">
        <f t="shared" si="460"/>
        <v>0</v>
      </c>
      <c r="DB282" s="97">
        <f t="shared" si="460"/>
        <v>0</v>
      </c>
      <c r="DC282" s="97">
        <f>SUM(CX282:DB282)</f>
        <v>0</v>
      </c>
      <c r="DE282" s="97">
        <f>INDIRECT("'"&amp;$EW$7&amp;"'!"&amp;ADDRESS(284, COLUMN(), 4))</f>
        <v>0</v>
      </c>
      <c r="DF282" s="97">
        <f>INDIRECT("'"&amp;$EW$7&amp;"'!"&amp;ADDRESS(284, COLUMN(), 4))</f>
        <v>0</v>
      </c>
      <c r="DG282" s="97">
        <f>SUM(DE282:DF282)</f>
        <v>0</v>
      </c>
      <c r="DI282" s="97">
        <f>INDIRECT("'"&amp;$EW$7&amp;"'!"&amp;ADDRESS(284, COLUMN(), 4))</f>
        <v>0</v>
      </c>
      <c r="DJ282" s="97">
        <f>SUM(DK282:DN282)</f>
        <v>0</v>
      </c>
      <c r="DK282" s="97">
        <f>INDIRECT("'"&amp;$EW$8&amp;"'!"&amp;ADDRESS(284, COLUMN(), 4))</f>
        <v>0</v>
      </c>
      <c r="DL282" s="97">
        <f t="shared" ref="DL282:DN282" si="461">INDIRECT("'"&amp;$EW$8&amp;"'!"&amp;ADDRESS(284, COLUMN(), 4))</f>
        <v>0</v>
      </c>
      <c r="DM282" s="97">
        <f t="shared" si="461"/>
        <v>0</v>
      </c>
      <c r="DN282" s="97">
        <f t="shared" si="461"/>
        <v>0</v>
      </c>
      <c r="DV282" s="94"/>
      <c r="DW282" s="94"/>
    </row>
    <row r="283" ht="20.1" customHeight="1" spans="1:127" x14ac:dyDescent="0.25">
      <c r="A283" s="35">
        <f t="shared" ref="A283:A287" si="462">+A282+1</f>
        <v>57</v>
      </c>
      <c r="B283" s="93" t="s">
        <v>317</v>
      </c>
      <c r="C283" s="36" t="e">
        <f>+CV283+DJ283+CI283</f>
        <v>#VALUE!</v>
      </c>
      <c r="D283" s="35" t="e">
        <f t="shared" si="451"/>
        <v>#VALUE!</v>
      </c>
      <c r="E283" s="35" t="e">
        <f t="shared" si="452"/>
        <v>#VALUE!</v>
      </c>
      <c r="F283" s="35" t="e">
        <f t="shared" ref="F283:K283" si="463">SUM(F271:F282)+SUM(F292:F293)</f>
        <v>#VALUE!</v>
      </c>
      <c r="G283" s="35" t="e">
        <f t="shared" si="463"/>
        <v>#VALUE!</v>
      </c>
      <c r="H283" s="35" t="e">
        <f t="shared" si="463"/>
        <v>#VALUE!</v>
      </c>
      <c r="I283" s="35" t="e">
        <f t="shared" si="463"/>
        <v>#VALUE!</v>
      </c>
      <c r="J283" s="35" t="e">
        <f t="shared" si="463"/>
        <v>#VALUE!</v>
      </c>
      <c r="K283" s="35" t="e">
        <f t="shared" si="463"/>
        <v>#VALUE!</v>
      </c>
      <c r="L283" s="35" t="e">
        <f>SUM(F283:K283)</f>
        <v>#VALUE!</v>
      </c>
      <c r="M283" s="35" t="e">
        <f t="shared" ref="M283:N283" si="464">SUM(M271:M282)+SUM(M292:M293)</f>
        <v>#VALUE!</v>
      </c>
      <c r="N283" s="35" t="e">
        <f t="shared" si="464"/>
        <v>#VALUE!</v>
      </c>
      <c r="O283" s="35" t="e">
        <f>SUM(F283:K283,M283:N283)</f>
        <v>#VALUE!</v>
      </c>
      <c r="P283" s="35" t="e">
        <f t="shared" ref="P283:Q283" si="465">SUM(P271:P282)+SUM(P292:P293)</f>
        <v>#VALUE!</v>
      </c>
      <c r="Q283" s="35" t="e">
        <f t="shared" si="465"/>
        <v>#VALUE!</v>
      </c>
      <c r="R283" s="35" t="e">
        <f>SUM(P283:Q283)</f>
        <v>#VALUE!</v>
      </c>
      <c r="S283" s="35" t="e">
        <f t="shared" ref="S283:AA283" si="466">SUM(S271:S282)+SUM(S292:S293)</f>
        <v>#VALUE!</v>
      </c>
      <c r="T283" s="35" t="e">
        <f t="shared" si="466"/>
        <v>#VALUE!</v>
      </c>
      <c r="U283" s="35" t="e">
        <f t="shared" si="466"/>
        <v>#VALUE!</v>
      </c>
      <c r="V283" s="35" t="e">
        <f t="shared" si="466"/>
        <v>#VALUE!</v>
      </c>
      <c r="W283" s="35" t="e">
        <f t="shared" si="466"/>
        <v>#VALUE!</v>
      </c>
      <c r="X283" s="35" t="e">
        <f t="shared" si="466"/>
        <v>#VALUE!</v>
      </c>
      <c r="Y283" s="35" t="e">
        <f t="shared" si="466"/>
        <v>#VALUE!</v>
      </c>
      <c r="Z283" s="35" t="e">
        <f t="shared" si="466"/>
        <v>#VALUE!</v>
      </c>
      <c r="AA283" s="35" t="e">
        <f t="shared" si="466"/>
        <v>#VALUE!</v>
      </c>
      <c r="AB283" s="35" t="e">
        <f>SUM(V283:AA283)</f>
        <v>#VALUE!</v>
      </c>
      <c r="AC283" s="35" t="e">
        <f t="shared" ref="AC283:CF283" si="467">SUM(AC271:AC282)+SUM(AC292:AC293)</f>
        <v>#VALUE!</v>
      </c>
      <c r="AD283" s="35" t="e">
        <f t="shared" si="467"/>
        <v>#VALUE!</v>
      </c>
      <c r="AE283" s="35" t="e">
        <f t="shared" si="467"/>
        <v>#VALUE!</v>
      </c>
      <c r="AF283" s="35" t="e">
        <f t="shared" si="467"/>
        <v>#VALUE!</v>
      </c>
      <c r="AG283" s="35" t="e">
        <f t="shared" si="467"/>
        <v>#VALUE!</v>
      </c>
      <c r="AH283" s="35" t="e">
        <f t="shared" si="467"/>
        <v>#VALUE!</v>
      </c>
      <c r="AI283" s="35" t="e">
        <f t="shared" si="467"/>
        <v>#VALUE!</v>
      </c>
      <c r="AJ283" s="35" t="e">
        <f t="shared" si="467"/>
        <v>#VALUE!</v>
      </c>
      <c r="AK283" s="35" t="e">
        <f t="shared" si="467"/>
        <v>#VALUE!</v>
      </c>
      <c r="AL283" s="35" t="e">
        <f t="shared" si="467"/>
        <v>#VALUE!</v>
      </c>
      <c r="AM283" s="35" t="e">
        <f t="shared" si="467"/>
        <v>#VALUE!</v>
      </c>
      <c r="AN283" s="35" t="e">
        <f t="shared" si="467"/>
        <v>#VALUE!</v>
      </c>
      <c r="AO283" s="35" t="e">
        <f t="shared" si="467"/>
        <v>#VALUE!</v>
      </c>
      <c r="AP283" s="35" t="e">
        <f t="shared" si="467"/>
        <v>#VALUE!</v>
      </c>
      <c r="AQ283" s="35" t="e">
        <f t="shared" si="467"/>
        <v>#VALUE!</v>
      </c>
      <c r="AR283" s="35" t="e">
        <f t="shared" si="467"/>
        <v>#VALUE!</v>
      </c>
      <c r="AS283" s="35" t="e">
        <f t="shared" si="467"/>
        <v>#VALUE!</v>
      </c>
      <c r="AT283" s="35" t="e">
        <f t="shared" si="467"/>
        <v>#VALUE!</v>
      </c>
      <c r="AU283" s="35" t="e">
        <f t="shared" si="467"/>
        <v>#VALUE!</v>
      </c>
      <c r="AV283" s="35" t="e">
        <f t="shared" si="467"/>
        <v>#VALUE!</v>
      </c>
      <c r="AW283" s="35" t="e">
        <f t="shared" si="467"/>
        <v>#VALUE!</v>
      </c>
      <c r="AX283" s="35" t="e">
        <f t="shared" si="467"/>
        <v>#VALUE!</v>
      </c>
      <c r="AY283" s="35" t="e">
        <f t="shared" si="467"/>
        <v>#VALUE!</v>
      </c>
      <c r="AZ283" s="35" t="e">
        <f t="shared" si="467"/>
        <v>#VALUE!</v>
      </c>
      <c r="BA283" s="35" t="e">
        <f t="shared" si="467"/>
        <v>#VALUE!</v>
      </c>
      <c r="BB283" s="35" t="e">
        <f t="shared" si="467"/>
        <v>#VALUE!</v>
      </c>
      <c r="BC283" s="35" t="e">
        <f t="shared" si="467"/>
        <v>#VALUE!</v>
      </c>
      <c r="BD283" s="35" t="e">
        <f t="shared" si="467"/>
        <v>#VALUE!</v>
      </c>
      <c r="BE283" s="35" t="e">
        <f t="shared" si="467"/>
        <v>#VALUE!</v>
      </c>
      <c r="BF283" s="35" t="e">
        <f t="shared" si="467"/>
        <v>#VALUE!</v>
      </c>
      <c r="BG283" s="35" t="e">
        <f t="shared" si="467"/>
        <v>#VALUE!</v>
      </c>
      <c r="BH283" s="35" t="e">
        <f t="shared" si="467"/>
        <v>#VALUE!</v>
      </c>
      <c r="BI283" s="35" t="e">
        <f t="shared" si="467"/>
        <v>#VALUE!</v>
      </c>
      <c r="BJ283" s="35" t="e">
        <f t="shared" si="467"/>
        <v>#VALUE!</v>
      </c>
      <c r="BK283" s="35" t="e">
        <f t="shared" si="467"/>
        <v>#VALUE!</v>
      </c>
      <c r="BL283" s="35" t="e">
        <f t="shared" si="467"/>
        <v>#VALUE!</v>
      </c>
      <c r="BM283" s="35" t="e">
        <f t="shared" si="467"/>
        <v>#VALUE!</v>
      </c>
      <c r="BN283" s="35" t="e">
        <f t="shared" si="467"/>
        <v>#VALUE!</v>
      </c>
      <c r="BO283" s="35" t="e">
        <f t="shared" si="467"/>
        <v>#VALUE!</v>
      </c>
      <c r="BP283" s="35" t="e">
        <f t="shared" si="467"/>
        <v>#VALUE!</v>
      </c>
      <c r="BQ283" s="35" t="e">
        <f t="shared" si="467"/>
        <v>#VALUE!</v>
      </c>
      <c r="BR283" s="35" t="e">
        <f t="shared" si="467"/>
        <v>#VALUE!</v>
      </c>
      <c r="BS283" s="35" t="e">
        <f t="shared" si="467"/>
        <v>#VALUE!</v>
      </c>
      <c r="BT283" s="35" t="e">
        <f t="shared" si="467"/>
        <v>#VALUE!</v>
      </c>
      <c r="BU283" s="35" t="e">
        <f t="shared" si="467"/>
        <v>#VALUE!</v>
      </c>
      <c r="BV283" s="35" t="e">
        <f t="shared" si="467"/>
        <v>#VALUE!</v>
      </c>
      <c r="BW283" s="35" t="e">
        <f t="shared" si="467"/>
        <v>#VALUE!</v>
      </c>
      <c r="BX283" s="35" t="e">
        <f t="shared" si="467"/>
        <v>#VALUE!</v>
      </c>
      <c r="BY283" s="35" t="e">
        <f t="shared" si="467"/>
        <v>#VALUE!</v>
      </c>
      <c r="BZ283" s="35" t="e">
        <f t="shared" si="467"/>
        <v>#VALUE!</v>
      </c>
      <c r="CA283" s="35" t="e">
        <f t="shared" si="467"/>
        <v>#VALUE!</v>
      </c>
      <c r="CB283" s="35" t="e">
        <f t="shared" si="467"/>
        <v>#VALUE!</v>
      </c>
      <c r="CC283" s="35" t="e">
        <f t="shared" si="467"/>
        <v>#VALUE!</v>
      </c>
      <c r="CD283" s="35" t="e">
        <f t="shared" si="467"/>
        <v>#VALUE!</v>
      </c>
      <c r="CE283" s="35" t="e">
        <f t="shared" si="467"/>
        <v>#VALUE!</v>
      </c>
      <c r="CF283" s="35" t="e">
        <f t="shared" si="467"/>
        <v>#VALUE!</v>
      </c>
      <c r="CG283" s="35" t="e">
        <f>SUM(AC283:CF283)</f>
        <v>#VALUE!</v>
      </c>
      <c r="CH283" s="35" t="e">
        <f>SUM(V283:AA283,AC283:CF283)</f>
        <v>#VALUE!</v>
      </c>
      <c r="CI283" s="35" t="e">
        <f>SUM(CP283:CR283)</f>
        <v>#VALUE!</v>
      </c>
      <c r="CJ283" s="35" t="e">
        <f t="shared" ref="CJ283:CL283" si="468">SUM(CJ271:CJ282)+SUM(CJ292:CJ293)</f>
        <v>#VALUE!</v>
      </c>
      <c r="CK283" s="35" t="e">
        <f t="shared" si="468"/>
        <v>#VALUE!</v>
      </c>
      <c r="CL283" s="35" t="e">
        <f t="shared" si="468"/>
        <v>#VALUE!</v>
      </c>
      <c r="CM283" s="37" t="e">
        <f>IF(CJ283="","",C283-CJ283)</f>
        <v>#VALUE!</v>
      </c>
      <c r="CN283" s="38" t="e">
        <f>IF(CJ283=0,"",IF(CM283&lt;0,-ABS(CM283/CJ283),ABS(CM283/CJ283)))</f>
        <v>#VALUE!</v>
      </c>
      <c r="CO283" s="1"/>
      <c r="CP283" s="35" t="e">
        <f t="shared" ref="CP283:CR283" si="469">SUM(CP271:CP282)+SUM(CP292:CP293)</f>
        <v>#VALUE!</v>
      </c>
      <c r="CQ283" s="35" t="e">
        <f t="shared" si="469"/>
        <v>#VALUE!</v>
      </c>
      <c r="CR283" s="35" t="e">
        <f t="shared" si="469"/>
        <v>#VALUE!</v>
      </c>
      <c r="CT283" s="35" t="e">
        <f>SUM(CT271:CT282)+SUM(CT292:CT293)</f>
        <v>#VALUE!</v>
      </c>
      <c r="CV283" s="36" t="e">
        <f>SUM(D283,E283,O283,R283,S283,T283,U283,CH283)</f>
        <v>#VALUE!</v>
      </c>
      <c r="CX283" s="35" t="e">
        <f t="shared" ref="CX283:DB283" si="470">SUM(CX271:CX282)+SUM(CX292:CX293)</f>
        <v>#VALUE!</v>
      </c>
      <c r="CY283" s="35" t="e">
        <f t="shared" si="470"/>
        <v>#VALUE!</v>
      </c>
      <c r="CZ283" s="35" t="e">
        <f t="shared" si="470"/>
        <v>#VALUE!</v>
      </c>
      <c r="DA283" s="35" t="e">
        <f t="shared" si="470"/>
        <v>#VALUE!</v>
      </c>
      <c r="DB283" s="35" t="e">
        <f t="shared" si="470"/>
        <v>#VALUE!</v>
      </c>
      <c r="DC283" s="35" t="e">
        <f t="shared" ref="DC283" si="471">SUM(CX283:DB283)</f>
        <v>#VALUE!</v>
      </c>
      <c r="DE283" s="35" t="e">
        <f t="shared" ref="DE283:DF283" si="472">SUM(DE271:DE282)+SUM(DE292:DE293)</f>
        <v>#VALUE!</v>
      </c>
      <c r="DF283" s="35" t="e">
        <f t="shared" si="472"/>
        <v>#VALUE!</v>
      </c>
      <c r="DG283" s="35" t="e">
        <f>SUM(DE283:DF283)</f>
        <v>#VALUE!</v>
      </c>
      <c r="DI283" s="35" t="e">
        <f t="shared" ref="DI283" si="473">SUM(DI271:DI282)+SUM(DI292:DI293)</f>
        <v>#VALUE!</v>
      </c>
      <c r="DJ283" s="36">
        <f>SUM(DK283:DN283)</f>
        <v>0</v>
      </c>
      <c r="DK283" s="36">
        <f>INDIRECT("'"&amp;$EW$6&amp;"'!"&amp;ADDRESS(287, COLUMN(), 4))</f>
        <v>0</v>
      </c>
      <c r="DL283" s="36">
        <f t="shared" ref="DL283:DN283" si="474">INDIRECT("'"&amp;$EW$6&amp;"'!"&amp;ADDRESS(287, COLUMN(), 4))</f>
        <v>0</v>
      </c>
      <c r="DM283" s="36">
        <f t="shared" si="474"/>
        <v>0</v>
      </c>
      <c r="DN283" s="36">
        <f t="shared" si="474"/>
        <v>0</v>
      </c>
      <c r="DV283" s="94"/>
      <c r="DW283" s="94"/>
    </row>
    <row r="284" ht="20.1" customHeight="1" spans="1:127" x14ac:dyDescent="0.25">
      <c r="A284" s="32">
        <f t="shared" si="462"/>
        <v>58</v>
      </c>
      <c r="B284" s="97" t="s">
        <v>318</v>
      </c>
      <c r="C284" s="97">
        <f>+CV284+DJ284+CI284</f>
        <v>0</v>
      </c>
      <c r="D284" s="97">
        <f t="shared" si="451"/>
        <v>0</v>
      </c>
      <c r="E284" s="97">
        <f t="shared" si="452"/>
        <v>0</v>
      </c>
      <c r="F284" s="34">
        <f>INDIRECT("'"&amp;$EW$6&amp;"'!"&amp;ADDRESS(288, COLUMN(), 4))</f>
        <v>0</v>
      </c>
      <c r="G284" s="34">
        <f t="shared" ref="G284:K284" si="475">INDIRECT("'"&amp;$EW$6&amp;"'!"&amp;ADDRESS(288, COLUMN(), 4))</f>
        <v>0</v>
      </c>
      <c r="H284" s="34">
        <f t="shared" si="475"/>
        <v>0</v>
      </c>
      <c r="I284" s="34">
        <f t="shared" si="475"/>
        <v>0</v>
      </c>
      <c r="J284" s="34">
        <f t="shared" si="475"/>
        <v>0</v>
      </c>
      <c r="K284" s="34">
        <f t="shared" si="475"/>
        <v>0</v>
      </c>
      <c r="L284" s="35">
        <f>SUM(F284:K284)</f>
        <v>0</v>
      </c>
      <c r="M284" s="34">
        <f>INDIRECT("'"&amp;$EW$6&amp;"'!"&amp;ADDRESS(288, COLUMN(), 4))</f>
        <v>0</v>
      </c>
      <c r="N284" s="34">
        <f>INDIRECT("'"&amp;$EW$6&amp;"'!"&amp;ADDRESS(288, COLUMN(), 4))</f>
        <v>0</v>
      </c>
      <c r="O284" s="35">
        <f>SUM(F284:K284,M284:N284)</f>
        <v>0</v>
      </c>
      <c r="P284" s="34">
        <f>INDIRECT("'"&amp;$EW$6&amp;"'!"&amp;ADDRESS(288, COLUMN(), 4))</f>
        <v>0</v>
      </c>
      <c r="Q284" s="34">
        <f>INDIRECT("'"&amp;$EW$6&amp;"'!"&amp;ADDRESS(288, COLUMN(), 4))</f>
        <v>0</v>
      </c>
      <c r="R284" s="35">
        <f>SUM(P284:Q284)</f>
        <v>0</v>
      </c>
      <c r="S284" s="34">
        <f>INDIRECT("'"&amp;$EW$6&amp;"'!"&amp;ADDRESS(288, COLUMN(), 4))</f>
        <v>0</v>
      </c>
      <c r="T284" s="34">
        <f t="shared" ref="T284:AA284" si="476">INDIRECT("'"&amp;$EW$6&amp;"'!"&amp;ADDRESS(288, COLUMN(), 4))</f>
        <v>0</v>
      </c>
      <c r="U284" s="34">
        <f t="shared" si="476"/>
        <v>0</v>
      </c>
      <c r="V284" s="34">
        <f t="shared" si="476"/>
        <v>0</v>
      </c>
      <c r="W284" s="34">
        <f t="shared" si="476"/>
        <v>0</v>
      </c>
      <c r="X284" s="34">
        <f t="shared" si="476"/>
        <v>0</v>
      </c>
      <c r="Y284" s="34">
        <f t="shared" si="476"/>
        <v>0</v>
      </c>
      <c r="Z284" s="34">
        <f t="shared" si="476"/>
        <v>0</v>
      </c>
      <c r="AA284" s="34">
        <f t="shared" si="476"/>
        <v>0</v>
      </c>
      <c r="AB284" s="35">
        <f>SUM(V284:AA284)</f>
        <v>0</v>
      </c>
      <c r="AC284" s="34">
        <f>INDIRECT("'"&amp;$EW$6&amp;"'!"&amp;ADDRESS(288, COLUMN(), 4))</f>
        <v>0</v>
      </c>
      <c r="AD284" s="34">
        <f t="shared" ref="AD284:CF284" si="477">INDIRECT("'"&amp;$EW$6&amp;"'!"&amp;ADDRESS(288, COLUMN(), 4))</f>
        <v>0</v>
      </c>
      <c r="AE284" s="34">
        <f t="shared" si="477"/>
        <v>0</v>
      </c>
      <c r="AF284" s="34">
        <f t="shared" si="477"/>
        <v>0</v>
      </c>
      <c r="AG284" s="34">
        <f t="shared" si="477"/>
        <v>0</v>
      </c>
      <c r="AH284" s="34">
        <f t="shared" si="477"/>
        <v>0</v>
      </c>
      <c r="AI284" s="34">
        <f t="shared" si="477"/>
        <v>0</v>
      </c>
      <c r="AJ284" s="34">
        <f t="shared" si="477"/>
        <v>0</v>
      </c>
      <c r="AK284" s="34">
        <f t="shared" si="477"/>
        <v>0</v>
      </c>
      <c r="AL284" s="34">
        <f t="shared" si="477"/>
        <v>0</v>
      </c>
      <c r="AM284" s="34">
        <f t="shared" si="477"/>
        <v>0</v>
      </c>
      <c r="AN284" s="34">
        <f t="shared" si="477"/>
        <v>0</v>
      </c>
      <c r="AO284" s="34">
        <f t="shared" si="477"/>
        <v>0</v>
      </c>
      <c r="AP284" s="34">
        <f t="shared" si="477"/>
        <v>0</v>
      </c>
      <c r="AQ284" s="34">
        <f t="shared" si="477"/>
        <v>0</v>
      </c>
      <c r="AR284" s="34">
        <f t="shared" si="477"/>
        <v>0</v>
      </c>
      <c r="AS284" s="34">
        <f t="shared" si="477"/>
        <v>0</v>
      </c>
      <c r="AT284" s="34">
        <f t="shared" si="477"/>
        <v>0</v>
      </c>
      <c r="AU284" s="34">
        <f t="shared" si="477"/>
        <v>0</v>
      </c>
      <c r="AV284" s="34">
        <f t="shared" si="477"/>
        <v>0</v>
      </c>
      <c r="AW284" s="34">
        <f t="shared" si="477"/>
        <v>0</v>
      </c>
      <c r="AX284" s="34">
        <f t="shared" si="477"/>
        <v>0</v>
      </c>
      <c r="AY284" s="34">
        <f t="shared" si="477"/>
        <v>0</v>
      </c>
      <c r="AZ284" s="34">
        <f t="shared" si="477"/>
        <v>0</v>
      </c>
      <c r="BA284" s="34">
        <f t="shared" si="477"/>
        <v>0</v>
      </c>
      <c r="BB284" s="34">
        <f t="shared" si="477"/>
        <v>0</v>
      </c>
      <c r="BC284" s="34">
        <f t="shared" si="477"/>
        <v>0</v>
      </c>
      <c r="BD284" s="34">
        <f t="shared" si="477"/>
        <v>0</v>
      </c>
      <c r="BE284" s="34">
        <f t="shared" si="477"/>
        <v>0</v>
      </c>
      <c r="BF284" s="34">
        <f t="shared" si="477"/>
        <v>0</v>
      </c>
      <c r="BG284" s="34">
        <f t="shared" si="477"/>
        <v>0</v>
      </c>
      <c r="BH284" s="34">
        <f t="shared" si="477"/>
        <v>0</v>
      </c>
      <c r="BI284" s="34">
        <f t="shared" si="477"/>
        <v>0</v>
      </c>
      <c r="BJ284" s="34">
        <f t="shared" si="477"/>
        <v>0</v>
      </c>
      <c r="BK284" s="34">
        <f t="shared" si="477"/>
        <v>0</v>
      </c>
      <c r="BL284" s="34">
        <f t="shared" si="477"/>
        <v>0</v>
      </c>
      <c r="BM284" s="34">
        <f t="shared" si="477"/>
        <v>0</v>
      </c>
      <c r="BN284" s="34">
        <f t="shared" si="477"/>
        <v>0</v>
      </c>
      <c r="BO284" s="34">
        <f t="shared" si="477"/>
        <v>0</v>
      </c>
      <c r="BP284" s="34">
        <f t="shared" si="477"/>
        <v>0</v>
      </c>
      <c r="BQ284" s="34">
        <f t="shared" si="477"/>
        <v>0</v>
      </c>
      <c r="BR284" s="34">
        <f t="shared" si="477"/>
        <v>0</v>
      </c>
      <c r="BS284" s="34">
        <f t="shared" si="477"/>
        <v>0</v>
      </c>
      <c r="BT284" s="34">
        <f t="shared" si="477"/>
        <v>0</v>
      </c>
      <c r="BU284" s="34">
        <f t="shared" si="477"/>
        <v>0</v>
      </c>
      <c r="BV284" s="34">
        <f t="shared" si="477"/>
        <v>0</v>
      </c>
      <c r="BW284" s="34">
        <f t="shared" si="477"/>
        <v>0</v>
      </c>
      <c r="BX284" s="34">
        <f t="shared" si="477"/>
        <v>0</v>
      </c>
      <c r="BY284" s="34">
        <f t="shared" si="477"/>
        <v>0</v>
      </c>
      <c r="BZ284" s="34">
        <f t="shared" si="477"/>
        <v>0</v>
      </c>
      <c r="CA284" s="34">
        <f t="shared" si="477"/>
        <v>0</v>
      </c>
      <c r="CB284" s="34">
        <f t="shared" si="477"/>
        <v>0</v>
      </c>
      <c r="CC284" s="34">
        <f t="shared" si="477"/>
        <v>0</v>
      </c>
      <c r="CD284" s="34">
        <f t="shared" si="477"/>
        <v>0</v>
      </c>
      <c r="CE284" s="34">
        <f t="shared" si="477"/>
        <v>0</v>
      </c>
      <c r="CF284" s="34">
        <f t="shared" si="477"/>
        <v>0</v>
      </c>
      <c r="CG284" s="3">
        <f t="shared" si="456"/>
        <v>0</v>
      </c>
      <c r="CH284" s="97">
        <f t="shared" si="457"/>
        <v>0</v>
      </c>
      <c r="CI284" s="97">
        <f>SUM(CP284:CR284)</f>
        <v>0</v>
      </c>
      <c r="CJ284" s="34">
        <f>INDIRECT("'"&amp;$EW$6&amp;"'!"&amp;ADDRESS(288, COLUMN(), 4))</f>
        <v>0</v>
      </c>
      <c r="CK284" s="34">
        <f t="shared" ref="CK284:CL284" si="478">INDIRECT("'"&amp;$EW$6&amp;"'!"&amp;ADDRESS(288, COLUMN(), 4))</f>
        <v>0</v>
      </c>
      <c r="CL284" s="34">
        <f t="shared" si="478"/>
        <v>0</v>
      </c>
      <c r="CM284" s="37">
        <f>IF(CJ284="","",C284-CJ284)</f>
        <v>0</v>
      </c>
      <c r="CN284" s="38">
        <f>IF(CJ284=0,"",IF(CM284&lt;0,-ABS(CM284/CJ284),ABS(CM284/CJ284)))</f>
      </c>
      <c r="CO284" s="1"/>
      <c r="CP284" s="34">
        <f>INDIRECT("'"&amp;$EW$6&amp;"'!"&amp;ADDRESS(288, COLUMN(), 4))</f>
        <v>0</v>
      </c>
      <c r="CQ284" s="34">
        <f t="shared" ref="CQ284:CR284" si="479">INDIRECT("'"&amp;$EW$6&amp;"'!"&amp;ADDRESS(288, COLUMN(), 4))</f>
        <v>0</v>
      </c>
      <c r="CR284" s="34">
        <f t="shared" si="479"/>
        <v>0</v>
      </c>
      <c r="CT284" s="97">
        <f>D284+E284+O284+S284+T284</f>
        <v>0</v>
      </c>
      <c r="CV284" s="97">
        <f>SUM(D284,E284,O284,R284,S284,T284,U284,CH284)</f>
        <v>0</v>
      </c>
      <c r="CX284" s="34">
        <f>INDIRECT("'"&amp;$EW$6&amp;"'!"&amp;ADDRESS(288, COLUMN(), 4))</f>
        <v>0</v>
      </c>
      <c r="CY284" s="34">
        <f t="shared" ref="CY284:DB284" si="480">INDIRECT("'"&amp;$EW$6&amp;"'!"&amp;ADDRESS(288, COLUMN(), 4))</f>
        <v>0</v>
      </c>
      <c r="CZ284" s="34">
        <f t="shared" si="480"/>
        <v>0</v>
      </c>
      <c r="DA284" s="34">
        <f t="shared" si="480"/>
        <v>0</v>
      </c>
      <c r="DB284" s="34">
        <f t="shared" si="480"/>
        <v>0</v>
      </c>
      <c r="DC284" s="97">
        <f>SUM(CX284:DB284)</f>
        <v>0</v>
      </c>
      <c r="DE284" s="34">
        <f>INDIRECT("'"&amp;$EW$6&amp;"'!"&amp;ADDRESS(288, COLUMN(), 4))</f>
        <v>0</v>
      </c>
      <c r="DF284" s="34">
        <f>INDIRECT("'"&amp;$EW$6&amp;"'!"&amp;ADDRESS(288, COLUMN(), 4))</f>
        <v>0</v>
      </c>
      <c r="DG284" s="97">
        <f>SUM(DE284:DF284)</f>
        <v>0</v>
      </c>
      <c r="DI284" s="34">
        <f>INDIRECT("'"&amp;$EW$6&amp;"'!"&amp;ADDRESS(288, COLUMN(), 4))</f>
        <v>0</v>
      </c>
      <c r="DJ284" s="97">
        <f>SUM(DK284:DN284)</f>
        <v>0</v>
      </c>
      <c r="DK284" s="34">
        <f>INDIRECT("'"&amp;$EW$6&amp;"'!"&amp;ADDRESS(288, COLUMN(), 4))</f>
        <v>0</v>
      </c>
      <c r="DL284" s="34">
        <f t="shared" ref="DL284:DN284" si="481">INDIRECT("'"&amp;$EW$6&amp;"'!"&amp;ADDRESS(288, COLUMN(), 4))</f>
        <v>0</v>
      </c>
      <c r="DM284" s="34">
        <f t="shared" si="481"/>
        <v>0</v>
      </c>
      <c r="DN284" s="34">
        <f t="shared" si="481"/>
        <v>0</v>
      </c>
      <c r="DV284" s="94"/>
      <c r="DW284" s="94"/>
    </row>
    <row r="285" ht="20.1" customHeight="1" spans="1:127" x14ac:dyDescent="0.25">
      <c r="A285" s="35">
        <f t="shared" si="462"/>
        <v>59</v>
      </c>
      <c r="B285" s="35" t="s">
        <v>319</v>
      </c>
      <c r="C285" s="36" t="e">
        <f>C283-C284</f>
        <v>#VALUE!</v>
      </c>
      <c r="D285" s="35" t="e">
        <f>SUM(CX285:DB285)</f>
        <v>#VALUE!</v>
      </c>
      <c r="E285" s="35" t="e">
        <f t="shared" si="452"/>
        <v>#VALUE!</v>
      </c>
      <c r="F285" s="35" t="e">
        <f t="shared" ref="F285" si="482">+F284-F283</f>
        <v>#VALUE!</v>
      </c>
      <c r="G285" s="35" t="e">
        <f t="shared" ref="G285:K285" si="483">+G284-G283</f>
        <v>#VALUE!</v>
      </c>
      <c r="H285" s="35" t="e">
        <f t="shared" si="483"/>
        <v>#VALUE!</v>
      </c>
      <c r="I285" s="35" t="e">
        <f t="shared" si="483"/>
        <v>#VALUE!</v>
      </c>
      <c r="J285" s="35" t="e">
        <f t="shared" si="483"/>
        <v>#VALUE!</v>
      </c>
      <c r="K285" s="35" t="e">
        <f t="shared" si="483"/>
        <v>#VALUE!</v>
      </c>
      <c r="L285" s="35" t="e">
        <f>SUM(F285:K285)</f>
        <v>#VALUE!</v>
      </c>
      <c r="M285" s="35" t="e">
        <f t="shared" ref="M285:N285" si="484">+M284-M283</f>
        <v>#VALUE!</v>
      </c>
      <c r="N285" s="35" t="e">
        <f t="shared" si="484"/>
        <v>#VALUE!</v>
      </c>
      <c r="O285" s="35" t="e">
        <f>SUM(F285:K285,M285:N285)</f>
        <v>#VALUE!</v>
      </c>
      <c r="P285" s="35" t="e">
        <f t="shared" ref="P285:Q285" si="485">+P284-P283</f>
        <v>#VALUE!</v>
      </c>
      <c r="Q285" s="35" t="e">
        <f t="shared" si="485"/>
        <v>#VALUE!</v>
      </c>
      <c r="R285" s="35" t="e">
        <f>SUM(P285:Q285)</f>
        <v>#VALUE!</v>
      </c>
      <c r="S285" s="35" t="e">
        <f t="shared" ref="S285:AA285" si="486">+S284-S283</f>
        <v>#VALUE!</v>
      </c>
      <c r="T285" s="35" t="e">
        <f t="shared" si="486"/>
        <v>#VALUE!</v>
      </c>
      <c r="U285" s="35" t="e">
        <f t="shared" si="486"/>
        <v>#VALUE!</v>
      </c>
      <c r="V285" s="35" t="e">
        <f t="shared" si="486"/>
        <v>#VALUE!</v>
      </c>
      <c r="W285" s="35" t="e">
        <f t="shared" si="486"/>
        <v>#VALUE!</v>
      </c>
      <c r="X285" s="35" t="e">
        <f t="shared" si="486"/>
        <v>#VALUE!</v>
      </c>
      <c r="Y285" s="35" t="e">
        <f t="shared" si="486"/>
        <v>#VALUE!</v>
      </c>
      <c r="Z285" s="35" t="e">
        <f t="shared" si="486"/>
        <v>#VALUE!</v>
      </c>
      <c r="AA285" s="35" t="e">
        <f t="shared" si="486"/>
        <v>#VALUE!</v>
      </c>
      <c r="AB285" s="35" t="e">
        <f>SUM(V285:AA285)</f>
        <v>#VALUE!</v>
      </c>
      <c r="AC285" s="35" t="e">
        <f t="shared" ref="AC285:CF285" si="487">+AC284-AC283</f>
        <v>#VALUE!</v>
      </c>
      <c r="AD285" s="35" t="e">
        <f t="shared" si="487"/>
        <v>#VALUE!</v>
      </c>
      <c r="AE285" s="35" t="e">
        <f t="shared" si="487"/>
        <v>#VALUE!</v>
      </c>
      <c r="AF285" s="35" t="e">
        <f t="shared" si="487"/>
        <v>#VALUE!</v>
      </c>
      <c r="AG285" s="35" t="e">
        <f t="shared" si="487"/>
        <v>#VALUE!</v>
      </c>
      <c r="AH285" s="35" t="e">
        <f t="shared" si="487"/>
        <v>#VALUE!</v>
      </c>
      <c r="AI285" s="35" t="e">
        <f t="shared" si="487"/>
        <v>#VALUE!</v>
      </c>
      <c r="AJ285" s="35" t="e">
        <f t="shared" si="487"/>
        <v>#VALUE!</v>
      </c>
      <c r="AK285" s="35" t="e">
        <f t="shared" si="487"/>
        <v>#VALUE!</v>
      </c>
      <c r="AL285" s="35" t="e">
        <f t="shared" si="487"/>
        <v>#VALUE!</v>
      </c>
      <c r="AM285" s="35" t="e">
        <f t="shared" si="487"/>
        <v>#VALUE!</v>
      </c>
      <c r="AN285" s="35" t="e">
        <f t="shared" si="487"/>
        <v>#VALUE!</v>
      </c>
      <c r="AO285" s="35" t="e">
        <f t="shared" si="487"/>
        <v>#VALUE!</v>
      </c>
      <c r="AP285" s="35" t="e">
        <f t="shared" si="487"/>
        <v>#VALUE!</v>
      </c>
      <c r="AQ285" s="35" t="e">
        <f t="shared" si="487"/>
        <v>#VALUE!</v>
      </c>
      <c r="AR285" s="35" t="e">
        <f t="shared" si="487"/>
        <v>#VALUE!</v>
      </c>
      <c r="AS285" s="35" t="e">
        <f t="shared" si="487"/>
        <v>#VALUE!</v>
      </c>
      <c r="AT285" s="35" t="e">
        <f t="shared" si="487"/>
        <v>#VALUE!</v>
      </c>
      <c r="AU285" s="35" t="e">
        <f t="shared" si="487"/>
        <v>#VALUE!</v>
      </c>
      <c r="AV285" s="35" t="e">
        <f t="shared" si="487"/>
        <v>#VALUE!</v>
      </c>
      <c r="AW285" s="35" t="e">
        <f t="shared" si="487"/>
        <v>#VALUE!</v>
      </c>
      <c r="AX285" s="35" t="e">
        <f t="shared" si="487"/>
        <v>#VALUE!</v>
      </c>
      <c r="AY285" s="35" t="e">
        <f t="shared" si="487"/>
        <v>#VALUE!</v>
      </c>
      <c r="AZ285" s="35" t="e">
        <f t="shared" si="487"/>
        <v>#VALUE!</v>
      </c>
      <c r="BA285" s="35" t="e">
        <f t="shared" si="487"/>
        <v>#VALUE!</v>
      </c>
      <c r="BB285" s="35" t="e">
        <f t="shared" si="487"/>
        <v>#VALUE!</v>
      </c>
      <c r="BC285" s="35" t="e">
        <f t="shared" si="487"/>
        <v>#VALUE!</v>
      </c>
      <c r="BD285" s="35" t="e">
        <f t="shared" si="487"/>
        <v>#VALUE!</v>
      </c>
      <c r="BE285" s="35" t="e">
        <f t="shared" si="487"/>
        <v>#VALUE!</v>
      </c>
      <c r="BF285" s="35" t="e">
        <f t="shared" si="487"/>
        <v>#VALUE!</v>
      </c>
      <c r="BG285" s="35" t="e">
        <f t="shared" si="487"/>
        <v>#VALUE!</v>
      </c>
      <c r="BH285" s="35" t="e">
        <f t="shared" si="487"/>
        <v>#VALUE!</v>
      </c>
      <c r="BI285" s="35" t="e">
        <f t="shared" si="487"/>
        <v>#VALUE!</v>
      </c>
      <c r="BJ285" s="35" t="e">
        <f t="shared" si="487"/>
        <v>#VALUE!</v>
      </c>
      <c r="BK285" s="35" t="e">
        <f t="shared" si="487"/>
        <v>#VALUE!</v>
      </c>
      <c r="BL285" s="35" t="e">
        <f t="shared" si="487"/>
        <v>#VALUE!</v>
      </c>
      <c r="BM285" s="35" t="e">
        <f t="shared" si="487"/>
        <v>#VALUE!</v>
      </c>
      <c r="BN285" s="35" t="e">
        <f t="shared" si="487"/>
        <v>#VALUE!</v>
      </c>
      <c r="BO285" s="35" t="e">
        <f t="shared" si="487"/>
        <v>#VALUE!</v>
      </c>
      <c r="BP285" s="35" t="e">
        <f t="shared" si="487"/>
        <v>#VALUE!</v>
      </c>
      <c r="BQ285" s="35" t="e">
        <f t="shared" si="487"/>
        <v>#VALUE!</v>
      </c>
      <c r="BR285" s="35" t="e">
        <f t="shared" si="487"/>
        <v>#VALUE!</v>
      </c>
      <c r="BS285" s="35" t="e">
        <f t="shared" si="487"/>
        <v>#VALUE!</v>
      </c>
      <c r="BT285" s="35" t="e">
        <f t="shared" si="487"/>
        <v>#VALUE!</v>
      </c>
      <c r="BU285" s="35" t="e">
        <f t="shared" si="487"/>
        <v>#VALUE!</v>
      </c>
      <c r="BV285" s="35" t="e">
        <f t="shared" si="487"/>
        <v>#VALUE!</v>
      </c>
      <c r="BW285" s="35" t="e">
        <f t="shared" si="487"/>
        <v>#VALUE!</v>
      </c>
      <c r="BX285" s="35" t="e">
        <f t="shared" si="487"/>
        <v>#VALUE!</v>
      </c>
      <c r="BY285" s="35" t="e">
        <f t="shared" si="487"/>
        <v>#VALUE!</v>
      </c>
      <c r="BZ285" s="35" t="e">
        <f t="shared" si="487"/>
        <v>#VALUE!</v>
      </c>
      <c r="CA285" s="35" t="e">
        <f t="shared" si="487"/>
        <v>#VALUE!</v>
      </c>
      <c r="CB285" s="35" t="e">
        <f t="shared" si="487"/>
        <v>#VALUE!</v>
      </c>
      <c r="CC285" s="35" t="e">
        <f t="shared" si="487"/>
        <v>#VALUE!</v>
      </c>
      <c r="CD285" s="35" t="e">
        <f t="shared" si="487"/>
        <v>#VALUE!</v>
      </c>
      <c r="CE285" s="35" t="e">
        <f t="shared" si="487"/>
        <v>#VALUE!</v>
      </c>
      <c r="CF285" s="35" t="e">
        <f t="shared" si="487"/>
        <v>#VALUE!</v>
      </c>
      <c r="CG285" s="36" t="e">
        <f>CG283-CG284</f>
        <v>#VALUE!</v>
      </c>
      <c r="CH285" s="36" t="e">
        <f>CH283-CH284</f>
        <v>#VALUE!</v>
      </c>
      <c r="CI285" s="35" t="e">
        <f>SUM(CP285:CR285)</f>
        <v>#VALUE!</v>
      </c>
      <c r="CJ285" s="35" t="e">
        <f t="shared" ref="CJ285:CL285" si="488">+CJ284-CJ283</f>
        <v>#VALUE!</v>
      </c>
      <c r="CK285" s="35" t="e">
        <f t="shared" si="488"/>
        <v>#VALUE!</v>
      </c>
      <c r="CL285" s="35" t="e">
        <f t="shared" si="488"/>
        <v>#VALUE!</v>
      </c>
      <c r="CM285" s="98" t="e">
        <f>IF(CJ285="","",C285-CJ285)</f>
        <v>#VALUE!</v>
      </c>
      <c r="CN285" s="99" t="e">
        <f>IF(CJ285=0,"",IF(CM285&lt;0,-ABS(CM285/CJ285),ABS(CM285/CJ285)))</f>
        <v>#VALUE!</v>
      </c>
      <c r="CO285" s="1"/>
      <c r="CP285" s="35" t="e">
        <f t="shared" ref="CP285:CR285" si="489">+CP284-CP283</f>
        <v>#VALUE!</v>
      </c>
      <c r="CQ285" s="35" t="e">
        <f t="shared" si="489"/>
        <v>#VALUE!</v>
      </c>
      <c r="CR285" s="35" t="e">
        <f t="shared" si="489"/>
        <v>#VALUE!</v>
      </c>
      <c r="CT285" s="39" t="e">
        <f>CT283-CT284</f>
        <v>#VALUE!</v>
      </c>
      <c r="CV285" s="36" t="e">
        <f>SUM(D285,E285,O285,R285,S285,T285,U285,CH285)</f>
        <v>#VALUE!</v>
      </c>
      <c r="CX285" s="35" t="e">
        <f t="shared" ref="CX285:DB285" si="490">+CX284-CX283</f>
        <v>#VALUE!</v>
      </c>
      <c r="CY285" s="35" t="e">
        <f t="shared" si="490"/>
        <v>#VALUE!</v>
      </c>
      <c r="CZ285" s="35" t="e">
        <f t="shared" si="490"/>
        <v>#VALUE!</v>
      </c>
      <c r="DA285" s="35" t="e">
        <f t="shared" si="490"/>
        <v>#VALUE!</v>
      </c>
      <c r="DB285" s="35" t="e">
        <f t="shared" si="490"/>
        <v>#VALUE!</v>
      </c>
      <c r="DC285" s="35" t="e">
        <f t="shared" ref="DC285" si="491">SUM(CX285:DB285)</f>
        <v>#VALUE!</v>
      </c>
      <c r="DE285" s="35" t="e">
        <f t="shared" ref="DE285:DF285" si="492">+DE284-DE283</f>
        <v>#VALUE!</v>
      </c>
      <c r="DF285" s="35" t="e">
        <f t="shared" si="492"/>
        <v>#VALUE!</v>
      </c>
      <c r="DG285" s="35" t="e">
        <f>SUM(DE285:DF285)</f>
        <v>#VALUE!</v>
      </c>
      <c r="DI285" s="35" t="e">
        <f t="shared" ref="DI285" si="493">+DI284-DI283</f>
        <v>#VALUE!</v>
      </c>
      <c r="DJ285" s="35">
        <f t="shared" ref="DJ285:DN285" si="494">+DJ284-DJ283</f>
        <v>0</v>
      </c>
      <c r="DK285" s="35">
        <f t="shared" si="494"/>
        <v>0</v>
      </c>
      <c r="DL285" s="35">
        <f t="shared" si="494"/>
        <v>0</v>
      </c>
      <c r="DM285" s="35">
        <f t="shared" si="494"/>
        <v>0</v>
      </c>
      <c r="DN285" s="35">
        <f t="shared" si="494"/>
        <v>0</v>
      </c>
      <c r="DV285" s="94"/>
      <c r="DW285" s="94"/>
    </row>
    <row r="286" ht="20.1" customHeight="1" spans="1:127" x14ac:dyDescent="0.25">
      <c r="A286" s="95">
        <f t="shared" si="462"/>
        <v>60</v>
      </c>
      <c r="B286" s="96" t="s">
        <v>320</v>
      </c>
      <c r="C286" s="97">
        <f>C282+C273</f>
        <v>0</v>
      </c>
      <c r="D286" s="97"/>
      <c r="E286" s="97"/>
      <c r="F286" s="97"/>
      <c r="G286" s="97"/>
      <c r="H286" s="97"/>
      <c r="I286" s="97"/>
      <c r="J286" s="97"/>
      <c r="K286" s="97"/>
      <c r="L286" s="35"/>
      <c r="M286" s="97"/>
      <c r="N286" s="97"/>
      <c r="O286" s="35"/>
      <c r="P286" s="97"/>
      <c r="Q286" s="97"/>
      <c r="R286" s="35"/>
      <c r="S286" s="97"/>
      <c r="T286" s="97"/>
      <c r="U286" s="97"/>
      <c r="V286" s="97"/>
      <c r="W286" s="97"/>
      <c r="X286" s="97"/>
      <c r="Y286" s="97"/>
      <c r="Z286" s="97"/>
      <c r="AA286" s="97"/>
      <c r="AB286" s="35"/>
      <c r="AC286" s="97"/>
      <c r="AD286" s="97"/>
      <c r="AE286" s="97"/>
      <c r="AF286" s="97"/>
      <c r="AG286" s="97"/>
      <c r="AH286" s="97"/>
      <c r="AI286" s="97"/>
      <c r="AJ286" s="97"/>
      <c r="AK286" s="97"/>
      <c r="AL286" s="97"/>
      <c r="AM286" s="97"/>
      <c r="AN286" s="97"/>
      <c r="AO286" s="97"/>
      <c r="AP286" s="97"/>
      <c r="AQ286" s="97"/>
      <c r="AR286" s="97"/>
      <c r="AS286" s="97"/>
      <c r="AT286" s="97"/>
      <c r="AU286" s="97"/>
      <c r="AV286" s="97"/>
      <c r="AW286" s="97"/>
      <c r="AX286" s="97"/>
      <c r="AY286" s="97"/>
      <c r="AZ286" s="97"/>
      <c r="BA286" s="97"/>
      <c r="BB286" s="97"/>
      <c r="BC286" s="97"/>
      <c r="BD286" s="97"/>
      <c r="BE286" s="97"/>
      <c r="BF286" s="97"/>
      <c r="BG286" s="97"/>
      <c r="BH286" s="97"/>
      <c r="BI286" s="97"/>
      <c r="BJ286" s="97"/>
      <c r="BK286" s="97"/>
      <c r="BL286" s="97"/>
      <c r="BM286" s="97"/>
      <c r="BN286" s="97"/>
      <c r="BO286" s="97"/>
      <c r="BP286" s="97"/>
      <c r="BQ286" s="97"/>
      <c r="BR286" s="97"/>
      <c r="BS286" s="97"/>
      <c r="BT286" s="97"/>
      <c r="BU286" s="97"/>
      <c r="BV286" s="97"/>
      <c r="BW286" s="97"/>
      <c r="BX286" s="97"/>
      <c r="BY286" s="97"/>
      <c r="BZ286" s="97"/>
      <c r="CA286" s="97"/>
      <c r="CB286" s="97"/>
      <c r="CC286" s="97"/>
      <c r="CD286" s="97"/>
      <c r="CE286" s="97"/>
      <c r="CF286" s="97"/>
      <c r="CG286" s="97"/>
      <c r="CH286" s="97"/>
      <c r="CI286" s="97"/>
      <c r="CJ286" s="97"/>
      <c r="CK286" s="97"/>
      <c r="CL286" s="97"/>
      <c r="CM286" s="37"/>
      <c r="CN286" s="38"/>
      <c r="CP286" s="97"/>
      <c r="CQ286" s="97"/>
      <c r="CR286" s="97"/>
      <c r="CT286" s="97"/>
      <c r="CV286" s="97"/>
      <c r="CX286" s="97"/>
      <c r="CY286" s="97"/>
      <c r="CZ286" s="97"/>
      <c r="DA286" s="97"/>
      <c r="DB286" s="97"/>
      <c r="DC286" s="97"/>
      <c r="DE286" s="97"/>
      <c r="DF286" s="97"/>
      <c r="DG286" s="97"/>
      <c r="DI286" s="97"/>
      <c r="DJ286" s="97"/>
      <c r="DK286" s="97"/>
      <c r="DL286" s="97"/>
      <c r="DM286" s="97"/>
      <c r="DN286" s="97"/>
      <c r="DV286" s="94"/>
      <c r="DW286" s="94"/>
    </row>
    <row r="287" ht="20.1" customHeight="1" spans="1:127" x14ac:dyDescent="0.25">
      <c r="A287" s="95">
        <f t="shared" si="462"/>
        <v>61</v>
      </c>
      <c r="B287" s="97" t="s">
        <v>321</v>
      </c>
      <c r="C287" s="97" t="e">
        <f>+C283+C279</f>
        <v>#VALUE!</v>
      </c>
      <c r="D287" s="97"/>
      <c r="E287" s="97"/>
      <c r="F287" s="97"/>
      <c r="G287" s="97"/>
      <c r="H287" s="97"/>
      <c r="I287" s="97"/>
      <c r="J287" s="97"/>
      <c r="K287" s="97"/>
      <c r="L287" s="35"/>
      <c r="M287" s="97"/>
      <c r="N287" s="97"/>
      <c r="O287" s="35"/>
      <c r="P287" s="97"/>
      <c r="Q287" s="97"/>
      <c r="R287" s="35"/>
      <c r="S287" s="97"/>
      <c r="T287" s="97"/>
      <c r="U287" s="97"/>
      <c r="V287" s="97"/>
      <c r="W287" s="97"/>
      <c r="X287" s="97"/>
      <c r="Y287" s="97"/>
      <c r="Z287" s="97"/>
      <c r="AA287" s="97"/>
      <c r="AB287" s="35"/>
      <c r="AC287" s="97"/>
      <c r="AD287" s="97"/>
      <c r="AE287" s="97"/>
      <c r="AF287" s="97"/>
      <c r="AG287" s="97"/>
      <c r="AH287" s="97"/>
      <c r="AI287" s="97"/>
      <c r="AJ287" s="97"/>
      <c r="AK287" s="97"/>
      <c r="AL287" s="97"/>
      <c r="AM287" s="97"/>
      <c r="AN287" s="97"/>
      <c r="AO287" s="97"/>
      <c r="AP287" s="97"/>
      <c r="AQ287" s="97"/>
      <c r="AR287" s="97"/>
      <c r="AS287" s="97"/>
      <c r="AT287" s="97"/>
      <c r="AU287" s="97"/>
      <c r="AV287" s="97"/>
      <c r="AW287" s="97"/>
      <c r="AX287" s="97"/>
      <c r="AY287" s="97"/>
      <c r="AZ287" s="97"/>
      <c r="BA287" s="97"/>
      <c r="BB287" s="97"/>
      <c r="BC287" s="97"/>
      <c r="BD287" s="97"/>
      <c r="BE287" s="97"/>
      <c r="BF287" s="97"/>
      <c r="BG287" s="97"/>
      <c r="BH287" s="97"/>
      <c r="BI287" s="97"/>
      <c r="BJ287" s="97"/>
      <c r="BK287" s="97"/>
      <c r="BL287" s="97"/>
      <c r="BM287" s="97"/>
      <c r="BN287" s="97"/>
      <c r="BO287" s="97"/>
      <c r="BP287" s="97"/>
      <c r="BQ287" s="97"/>
      <c r="BR287" s="97"/>
      <c r="BS287" s="97"/>
      <c r="BT287" s="97"/>
      <c r="BU287" s="97"/>
      <c r="BV287" s="97"/>
      <c r="BW287" s="97"/>
      <c r="BX287" s="97"/>
      <c r="BY287" s="97"/>
      <c r="BZ287" s="97"/>
      <c r="CA287" s="97"/>
      <c r="CB287" s="97"/>
      <c r="CC287" s="97"/>
      <c r="CD287" s="97"/>
      <c r="CE287" s="97"/>
      <c r="CF287" s="97"/>
      <c r="CG287" s="97"/>
      <c r="CH287" s="97"/>
      <c r="CI287" s="97"/>
      <c r="CJ287" s="97"/>
      <c r="CK287" s="97"/>
      <c r="CL287" s="97"/>
      <c r="CM287" s="37"/>
      <c r="CN287" s="38"/>
      <c r="CP287" s="97"/>
      <c r="CQ287" s="97"/>
      <c r="CR287" s="97"/>
      <c r="CT287" s="97"/>
      <c r="CV287" s="97"/>
      <c r="CX287" s="97"/>
      <c r="CY287" s="97"/>
      <c r="CZ287" s="97"/>
      <c r="DA287" s="97"/>
      <c r="DB287" s="97"/>
      <c r="DC287" s="97"/>
      <c r="DE287" s="97"/>
      <c r="DF287" s="97"/>
      <c r="DG287" s="97"/>
      <c r="DI287" s="97"/>
      <c r="DJ287" s="97"/>
      <c r="DK287" s="97"/>
      <c r="DL287" s="97"/>
      <c r="DM287" s="97"/>
      <c r="DN287" s="97"/>
      <c r="DV287" s="94"/>
      <c r="DW287" s="94"/>
    </row>
    <row r="288" ht="15.75" customHeight="1" spans="2:2" x14ac:dyDescent="0.25">
      <c r="B288" s="1" t="s">
        <v>322</v>
      </c>
    </row>
    <row r="289" ht="15.75" customHeight="1" spans="93:112" x14ac:dyDescent="0.25">
      <c r="CO289" s="1"/>
      <c r="CS289" s="1"/>
      <c r="CU289" s="1"/>
      <c r="CW289" s="1"/>
      <c r="DD289" s="1"/>
      <c r="DH289" s="1"/>
    </row>
    <row r="290" ht="15.75" customHeight="1" x14ac:dyDescent="0.25"/>
    <row r="291" spans="2:2" x14ac:dyDescent="0.25">
      <c r="B291" s="1" t="s">
        <v>323</v>
      </c>
    </row>
    <row r="292" ht="20.1" customHeight="1" spans="1:127" x14ac:dyDescent="0.25" outlineLevel="1" collapsed="1">
      <c r="A292" s="3"/>
      <c r="B292" s="19" t="s">
        <v>324</v>
      </c>
      <c r="C292" s="36">
        <v>0</v>
      </c>
      <c r="D292" s="3">
        <v>0</v>
      </c>
      <c r="E292" s="3">
        <v>0</v>
      </c>
      <c r="F292" s="34"/>
      <c r="G292" s="34"/>
      <c r="H292" s="34"/>
      <c r="I292" s="34"/>
      <c r="J292" s="34"/>
      <c r="K292" s="34"/>
      <c r="L292" s="3">
        <f>SUM(F292:K292)</f>
        <v>0</v>
      </c>
      <c r="M292" s="34"/>
      <c r="N292" s="34"/>
      <c r="O292" s="3">
        <f>SUM(F292:K292,M292:N292)</f>
        <v>0</v>
      </c>
      <c r="P292" s="34"/>
      <c r="Q292" s="34"/>
      <c r="R292" s="3">
        <f>SUM(P292:Q292)</f>
        <v>0</v>
      </c>
      <c r="S292" s="34"/>
      <c r="T292" s="34"/>
      <c r="U292" s="34"/>
      <c r="V292" s="34"/>
      <c r="W292" s="34"/>
      <c r="X292" s="34"/>
      <c r="Y292" s="34"/>
      <c r="Z292" s="34"/>
      <c r="AA292" s="34"/>
      <c r="AB292" s="3">
        <f>SUM(V292:AA292)</f>
        <v>0</v>
      </c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>
        <v>0</v>
      </c>
      <c r="CH292" s="3">
        <v>0</v>
      </c>
      <c r="CI292" s="3">
        <v>0</v>
      </c>
      <c r="CJ292" s="34"/>
      <c r="CK292" s="34"/>
      <c r="CL292" s="34"/>
      <c r="CM292" s="37">
        <f>IF(CJ292="","",C292-CJ292)</f>
      </c>
      <c r="CN292" s="38">
        <f>IF(CJ292=0,"",IF(CM292&lt;0,-ABS(CM292/CJ292),ABS(CM292/CJ292)))</f>
      </c>
      <c r="CP292" s="34"/>
      <c r="CQ292" s="34"/>
      <c r="CR292" s="34"/>
      <c r="CT292" s="3">
        <f>D292+E292+O292+S292+T292</f>
        <v>0</v>
      </c>
      <c r="CV292" s="3">
        <v>0</v>
      </c>
      <c r="CX292" s="34"/>
      <c r="CY292" s="34"/>
      <c r="CZ292" s="34"/>
      <c r="DA292" s="34"/>
      <c r="DB292" s="34"/>
      <c r="DC292" s="3">
        <v>0</v>
      </c>
      <c r="DE292" s="34"/>
      <c r="DF292" s="34"/>
      <c r="DG292" s="3">
        <f>SUM(DE292:DF292)</f>
        <v>0</v>
      </c>
      <c r="DI292" s="34"/>
      <c r="DJ292" s="3">
        <f>SUM(DK292:DN292)</f>
        <v>0</v>
      </c>
      <c r="DK292" s="34"/>
      <c r="DL292" s="34"/>
      <c r="DM292" s="34"/>
      <c r="DN292" s="34"/>
      <c r="DV292" s="94"/>
      <c r="DW292" s="94"/>
    </row>
    <row r="293" ht="20.1" customHeight="1" spans="1:127" x14ac:dyDescent="0.25" outlineLevel="1" collapsed="1">
      <c r="A293" s="3"/>
      <c r="B293" s="19" t="s">
        <v>325</v>
      </c>
      <c r="C293" s="36">
        <v>0</v>
      </c>
      <c r="D293" s="3">
        <v>0</v>
      </c>
      <c r="E293" s="3">
        <v>0</v>
      </c>
      <c r="F293" s="34"/>
      <c r="G293" s="34"/>
      <c r="H293" s="34"/>
      <c r="I293" s="34"/>
      <c r="J293" s="34"/>
      <c r="K293" s="34"/>
      <c r="L293" s="3">
        <f>SUM(F293:K293)</f>
        <v>0</v>
      </c>
      <c r="M293" s="34"/>
      <c r="N293" s="34"/>
      <c r="O293" s="3">
        <f>SUM(F293:K293,M293:N293)</f>
        <v>0</v>
      </c>
      <c r="P293" s="34"/>
      <c r="Q293" s="34"/>
      <c r="R293" s="3">
        <f>SUM(P293:Q293)</f>
        <v>0</v>
      </c>
      <c r="S293" s="34"/>
      <c r="T293" s="34"/>
      <c r="U293" s="34"/>
      <c r="V293" s="34"/>
      <c r="W293" s="34"/>
      <c r="X293" s="34"/>
      <c r="Y293" s="34"/>
      <c r="Z293" s="34"/>
      <c r="AA293" s="34"/>
      <c r="AB293" s="3">
        <f>SUM(V293:AA293)</f>
        <v>0</v>
      </c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>
        <v>0</v>
      </c>
      <c r="CH293" s="3">
        <v>0</v>
      </c>
      <c r="CI293" s="3">
        <v>0</v>
      </c>
      <c r="CJ293" s="34"/>
      <c r="CK293" s="34"/>
      <c r="CL293" s="34"/>
      <c r="CM293" s="37">
        <f>IF(CJ293="","",C293-CJ293)</f>
      </c>
      <c r="CN293" s="38">
        <f>IF(CJ293=0,"",IF(CM293&lt;0,-ABS(CM293/CJ293),ABS(CM293/CJ293)))</f>
      </c>
      <c r="CP293" s="34"/>
      <c r="CQ293" s="34"/>
      <c r="CR293" s="34"/>
      <c r="CT293" s="3">
        <f>D293+E293+O293+S293+T293</f>
        <v>0</v>
      </c>
      <c r="CV293" s="3">
        <v>0</v>
      </c>
      <c r="CX293" s="34"/>
      <c r="CY293" s="34"/>
      <c r="CZ293" s="34"/>
      <c r="DA293" s="34"/>
      <c r="DB293" s="34"/>
      <c r="DC293" s="3">
        <v>0</v>
      </c>
      <c r="DE293" s="34"/>
      <c r="DF293" s="34"/>
      <c r="DG293" s="3">
        <f>SUM(DE293:DF293)</f>
        <v>0</v>
      </c>
      <c r="DI293" s="34"/>
      <c r="DJ293" s="3">
        <f>SUM(DK293:DN293)</f>
        <v>0</v>
      </c>
      <c r="DK293" s="34"/>
      <c r="DL293" s="34"/>
      <c r="DM293" s="34"/>
      <c r="DN293" s="34"/>
      <c r="DV293" s="94"/>
      <c r="DW293" s="94"/>
    </row>
    <row r="295" ht="15.75" customHeight="1" x14ac:dyDescent="0.25"/>
    <row r="299" ht="20.1" customHeight="1" spans="1:127" x14ac:dyDescent="0.25">
      <c r="A299" s="30">
        <f>A287+1</f>
        <v>62</v>
      </c>
      <c r="B299" s="56" t="s">
        <v>326</v>
      </c>
      <c r="C299" s="21"/>
      <c r="D299" s="21"/>
      <c r="E299" s="21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  <c r="CC299" s="30"/>
      <c r="CD299" s="30"/>
      <c r="CE299" s="30"/>
      <c r="CF299" s="30"/>
      <c r="CG299" s="30"/>
      <c r="CH299" s="30"/>
      <c r="CI299" s="30"/>
      <c r="CJ299" s="30"/>
      <c r="CK299" s="30"/>
      <c r="CL299" s="30"/>
      <c r="CM299" s="30"/>
      <c r="CN299" s="30"/>
      <c r="CO299" s="30"/>
      <c r="CP299" s="30"/>
      <c r="CQ299" s="30"/>
      <c r="CR299" s="30"/>
      <c r="CS299" s="100"/>
      <c r="CT299" s="30"/>
      <c r="CU299" s="100"/>
      <c r="CV299" s="30"/>
      <c r="CW299" s="100"/>
      <c r="CX299" s="30"/>
      <c r="CY299" s="30"/>
      <c r="CZ299" s="30"/>
      <c r="DA299" s="30"/>
      <c r="DB299" s="30"/>
      <c r="DC299" s="30"/>
      <c r="DD299" s="100"/>
      <c r="DE299" s="30"/>
      <c r="DF299" s="30"/>
      <c r="DG299" s="30"/>
      <c r="DH299" s="100"/>
      <c r="DI299" s="30"/>
      <c r="DJ299" s="30"/>
      <c r="DK299" s="30"/>
      <c r="DL299" s="30"/>
      <c r="DM299" s="30"/>
      <c r="DN299" s="30"/>
      <c r="DV299" s="21"/>
      <c r="DW299" s="21"/>
    </row>
    <row r="300" ht="18.75" customHeight="1" spans="1:127" x14ac:dyDescent="0.25" outlineLevel="1" collapsed="1">
      <c r="A300" s="3">
        <f>A299+1</f>
        <v>63</v>
      </c>
      <c r="B300" s="50" t="s">
        <v>327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101"/>
      <c r="CP300" s="3"/>
      <c r="CQ300" s="3"/>
      <c r="CR300" s="3"/>
      <c r="CS300" s="101"/>
      <c r="CT300" s="3"/>
      <c r="CU300" s="101"/>
      <c r="CV300" s="3"/>
      <c r="CW300" s="101"/>
      <c r="CX300" s="3"/>
      <c r="CY300" s="3"/>
      <c r="CZ300" s="3"/>
      <c r="DA300" s="3"/>
      <c r="DB300" s="3"/>
      <c r="DC300" s="3"/>
      <c r="DD300" s="101"/>
      <c r="DE300" s="3"/>
      <c r="DF300" s="3"/>
      <c r="DG300" s="3"/>
      <c r="DH300" s="101"/>
      <c r="DI300" s="3"/>
      <c r="DJ300" s="3"/>
      <c r="DK300" s="3"/>
      <c r="DL300" s="3"/>
      <c r="DM300" s="3"/>
      <c r="DN300" s="3"/>
      <c r="DV300" s="3"/>
      <c r="DW300" s="3"/>
    </row>
    <row r="301" ht="18.75" customHeight="1" spans="1:127" x14ac:dyDescent="0.25" outlineLevel="1" collapsed="1">
      <c r="A301" s="3">
        <f t="shared" ref="A301:A313" si="495">A300+1</f>
        <v>64</v>
      </c>
      <c r="B301" s="50" t="s">
        <v>328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101"/>
      <c r="CP301" s="3"/>
      <c r="CQ301" s="3"/>
      <c r="CR301" s="3"/>
      <c r="CS301" s="101"/>
      <c r="CT301" s="3"/>
      <c r="CU301" s="101"/>
      <c r="CV301" s="3"/>
      <c r="CW301" s="101"/>
      <c r="CX301" s="3"/>
      <c r="CY301" s="3"/>
      <c r="CZ301" s="3"/>
      <c r="DA301" s="3"/>
      <c r="DB301" s="3"/>
      <c r="DC301" s="3"/>
      <c r="DD301" s="101"/>
      <c r="DE301" s="3"/>
      <c r="DF301" s="3"/>
      <c r="DG301" s="3"/>
      <c r="DH301" s="101"/>
      <c r="DI301" s="3"/>
      <c r="DJ301" s="3"/>
      <c r="DK301" s="3"/>
      <c r="DL301" s="3"/>
      <c r="DM301" s="3"/>
      <c r="DN301" s="3"/>
      <c r="DV301" s="3"/>
      <c r="DW301" s="3"/>
    </row>
    <row r="302" ht="18.75" customHeight="1" spans="1:127" x14ac:dyDescent="0.25" outlineLevel="1" collapsed="1">
      <c r="A302" s="3">
        <f t="shared" si="495"/>
        <v>65</v>
      </c>
      <c r="B302" s="50" t="s">
        <v>329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101"/>
      <c r="CP302" s="3"/>
      <c r="CQ302" s="3"/>
      <c r="CR302" s="3"/>
      <c r="CS302" s="101"/>
      <c r="CT302" s="3"/>
      <c r="CU302" s="101"/>
      <c r="CV302" s="3"/>
      <c r="CW302" s="101"/>
      <c r="CX302" s="3"/>
      <c r="CY302" s="3"/>
      <c r="CZ302" s="3"/>
      <c r="DA302" s="3"/>
      <c r="DB302" s="3"/>
      <c r="DC302" s="3"/>
      <c r="DD302" s="101"/>
      <c r="DE302" s="3"/>
      <c r="DF302" s="3"/>
      <c r="DG302" s="3"/>
      <c r="DH302" s="101"/>
      <c r="DI302" s="3"/>
      <c r="DJ302" s="3"/>
      <c r="DK302" s="3"/>
      <c r="DL302" s="3"/>
      <c r="DM302" s="3"/>
      <c r="DN302" s="3"/>
      <c r="DV302" s="3"/>
      <c r="DW302" s="3"/>
    </row>
    <row r="303" spans="1:127" x14ac:dyDescent="0.25" outlineLevel="1" collapsed="1">
      <c r="A303" s="3">
        <f t="shared" si="495"/>
        <v>66</v>
      </c>
      <c r="B303" s="3" t="s">
        <v>330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101"/>
      <c r="CP303" s="3"/>
      <c r="CQ303" s="3"/>
      <c r="CR303" s="3"/>
      <c r="CS303" s="101"/>
      <c r="CT303" s="3"/>
      <c r="CU303" s="101"/>
      <c r="CV303" s="3"/>
      <c r="CW303" s="101"/>
      <c r="CX303" s="3"/>
      <c r="CY303" s="3"/>
      <c r="CZ303" s="3"/>
      <c r="DA303" s="3"/>
      <c r="DB303" s="3"/>
      <c r="DC303" s="3"/>
      <c r="DD303" s="101"/>
      <c r="DE303" s="3"/>
      <c r="DF303" s="3"/>
      <c r="DG303" s="3"/>
      <c r="DH303" s="101"/>
      <c r="DI303" s="3"/>
      <c r="DJ303" s="3"/>
      <c r="DK303" s="3"/>
      <c r="DL303" s="3"/>
      <c r="DM303" s="3"/>
      <c r="DN303" s="3"/>
      <c r="DV303" s="3">
        <f t="array" ref="DV303">INDIRECT("'"&amp;$EW$9&amp;"'!Y63")/12</f>
        <v>0</v>
      </c>
      <c r="DW303" s="3">
        <f t="array" ref="DW303">INDIRECT("'"&amp;$EW$9&amp;"'!X63")/12</f>
        <v>0</v>
      </c>
    </row>
    <row r="304" spans="1:127" x14ac:dyDescent="0.25" outlineLevel="1" collapsed="1">
      <c r="A304" s="3">
        <f t="shared" si="495"/>
        <v>67</v>
      </c>
      <c r="B304" s="3" t="s">
        <v>331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101"/>
      <c r="CP304" s="3"/>
      <c r="CQ304" s="3"/>
      <c r="CR304" s="3"/>
      <c r="CS304" s="101"/>
      <c r="CT304" s="3"/>
      <c r="CU304" s="101"/>
      <c r="CV304" s="3"/>
      <c r="CW304" s="101"/>
      <c r="CX304" s="3"/>
      <c r="CY304" s="3"/>
      <c r="CZ304" s="3"/>
      <c r="DA304" s="3"/>
      <c r="DB304" s="3"/>
      <c r="DC304" s="3"/>
      <c r="DD304" s="101"/>
      <c r="DE304" s="3"/>
      <c r="DF304" s="3"/>
      <c r="DG304" s="3"/>
      <c r="DH304" s="101"/>
      <c r="DI304" s="3"/>
      <c r="DJ304" s="3"/>
      <c r="DK304" s="3"/>
      <c r="DL304" s="3"/>
      <c r="DM304" s="3"/>
      <c r="DN304" s="3"/>
      <c r="DV304" s="3">
        <f t="array" ref="DV304">INDIRECT("'"&amp;$EW$9&amp;"'!Y64")/12</f>
        <v>0</v>
      </c>
      <c r="DW304" s="3">
        <f t="array" ref="DW304">INDIRECT("'"&amp;$EW$9&amp;"'!X64")/12</f>
        <v>0</v>
      </c>
    </row>
    <row r="305" spans="1:127" x14ac:dyDescent="0.25" outlineLevel="1" collapsed="1">
      <c r="A305" s="3">
        <f t="shared" si="495"/>
        <v>68</v>
      </c>
      <c r="B305" s="3" t="s">
        <v>332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101"/>
      <c r="CP305" s="3"/>
      <c r="CQ305" s="3"/>
      <c r="CR305" s="3"/>
      <c r="CS305" s="101"/>
      <c r="CT305" s="3"/>
      <c r="CU305" s="101"/>
      <c r="CV305" s="3"/>
      <c r="CW305" s="101"/>
      <c r="CX305" s="3"/>
      <c r="CY305" s="3"/>
      <c r="CZ305" s="3"/>
      <c r="DA305" s="3"/>
      <c r="DB305" s="3"/>
      <c r="DC305" s="3"/>
      <c r="DD305" s="101"/>
      <c r="DE305" s="3"/>
      <c r="DF305" s="3"/>
      <c r="DG305" s="3"/>
      <c r="DH305" s="101"/>
      <c r="DI305" s="3"/>
      <c r="DJ305" s="3"/>
      <c r="DK305" s="3"/>
      <c r="DL305" s="3"/>
      <c r="DM305" s="3"/>
      <c r="DN305" s="3"/>
      <c r="DV305" s="3"/>
      <c r="DW305" s="3"/>
    </row>
    <row r="306" spans="1:127" x14ac:dyDescent="0.25" outlineLevel="1" collapsed="1">
      <c r="A306" s="3">
        <f t="shared" si="495"/>
        <v>69</v>
      </c>
      <c r="B306" s="3" t="s">
        <v>333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101"/>
      <c r="CP306" s="3"/>
      <c r="CQ306" s="3"/>
      <c r="CR306" s="3"/>
      <c r="CS306" s="101"/>
      <c r="CT306" s="3"/>
      <c r="CU306" s="101"/>
      <c r="CV306" s="3"/>
      <c r="CW306" s="101"/>
      <c r="CX306" s="3"/>
      <c r="CY306" s="3"/>
      <c r="CZ306" s="3"/>
      <c r="DA306" s="3"/>
      <c r="DB306" s="3"/>
      <c r="DC306" s="3"/>
      <c r="DD306" s="101"/>
      <c r="DE306" s="3"/>
      <c r="DF306" s="3"/>
      <c r="DG306" s="3"/>
      <c r="DH306" s="101"/>
      <c r="DI306" s="3"/>
      <c r="DJ306" s="3"/>
      <c r="DK306" s="3"/>
      <c r="DL306" s="3"/>
      <c r="DM306" s="3"/>
      <c r="DN306" s="3"/>
      <c r="DV306" s="3"/>
      <c r="DW306" s="3"/>
    </row>
    <row r="307" spans="1:127" x14ac:dyDescent="0.25" outlineLevel="1" collapsed="1">
      <c r="A307" s="3">
        <f t="shared" si="495"/>
        <v>70</v>
      </c>
      <c r="B307" s="3" t="s">
        <v>334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101"/>
      <c r="CP307" s="3"/>
      <c r="CQ307" s="3"/>
      <c r="CR307" s="3"/>
      <c r="CS307" s="101"/>
      <c r="CT307" s="3"/>
      <c r="CU307" s="101"/>
      <c r="CV307" s="3"/>
      <c r="CW307" s="101"/>
      <c r="CX307" s="3"/>
      <c r="CY307" s="3"/>
      <c r="CZ307" s="3"/>
      <c r="DA307" s="3"/>
      <c r="DB307" s="3"/>
      <c r="DC307" s="3"/>
      <c r="DD307" s="101"/>
      <c r="DE307" s="3"/>
      <c r="DF307" s="3"/>
      <c r="DG307" s="3"/>
      <c r="DH307" s="101"/>
      <c r="DI307" s="3"/>
      <c r="DJ307" s="3"/>
      <c r="DK307" s="3"/>
      <c r="DL307" s="3"/>
      <c r="DM307" s="3"/>
      <c r="DN307" s="3"/>
      <c r="DV307" s="3"/>
      <c r="DW307" s="3"/>
    </row>
    <row r="308" ht="18.75" customHeight="1" spans="1:127" x14ac:dyDescent="0.25" outlineLevel="1" collapsed="1">
      <c r="A308" s="3">
        <f t="shared" si="495"/>
        <v>71</v>
      </c>
      <c r="B308" s="50" t="s">
        <v>335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101"/>
      <c r="CP308" s="3"/>
      <c r="CQ308" s="3"/>
      <c r="CR308" s="3"/>
      <c r="CS308" s="101"/>
      <c r="CT308" s="3"/>
      <c r="CU308" s="101"/>
      <c r="CV308" s="3"/>
      <c r="CW308" s="101"/>
      <c r="CX308" s="3"/>
      <c r="CY308" s="3"/>
      <c r="CZ308" s="3"/>
      <c r="DA308" s="3"/>
      <c r="DB308" s="3"/>
      <c r="DC308" s="3"/>
      <c r="DD308" s="101"/>
      <c r="DE308" s="3"/>
      <c r="DF308" s="3"/>
      <c r="DG308" s="3"/>
      <c r="DH308" s="101"/>
      <c r="DI308" s="3"/>
      <c r="DJ308" s="3"/>
      <c r="DK308" s="3"/>
      <c r="DL308" s="3"/>
      <c r="DM308" s="3"/>
      <c r="DN308" s="3"/>
      <c r="DV308" s="3"/>
      <c r="DW308" s="3"/>
    </row>
    <row r="309" spans="1:127" x14ac:dyDescent="0.25" outlineLevel="1" collapsed="1">
      <c r="A309" s="3">
        <f t="shared" si="495"/>
        <v>72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101"/>
      <c r="CP309" s="3"/>
      <c r="CQ309" s="3"/>
      <c r="CR309" s="3"/>
      <c r="CS309" s="101"/>
      <c r="CT309" s="3"/>
      <c r="CU309" s="101"/>
      <c r="CV309" s="3"/>
      <c r="CW309" s="101"/>
      <c r="CX309" s="3"/>
      <c r="CY309" s="3"/>
      <c r="CZ309" s="3"/>
      <c r="DA309" s="3"/>
      <c r="DB309" s="3"/>
      <c r="DC309" s="3"/>
      <c r="DD309" s="101"/>
      <c r="DE309" s="3"/>
      <c r="DF309" s="3"/>
      <c r="DG309" s="3"/>
      <c r="DH309" s="101"/>
      <c r="DI309" s="3"/>
      <c r="DJ309" s="3"/>
      <c r="DK309" s="3"/>
      <c r="DL309" s="3"/>
      <c r="DM309" s="3"/>
      <c r="DN309" s="3"/>
      <c r="DV309" s="3"/>
      <c r="DW309" s="3"/>
    </row>
    <row r="310" spans="1:127" x14ac:dyDescent="0.25" outlineLevel="1" collapsed="1">
      <c r="A310" s="3">
        <f t="shared" si="495"/>
        <v>73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101"/>
      <c r="CP310" s="3"/>
      <c r="CQ310" s="3"/>
      <c r="CR310" s="3"/>
      <c r="CS310" s="101"/>
      <c r="CT310" s="3"/>
      <c r="CU310" s="101"/>
      <c r="CV310" s="3"/>
      <c r="CW310" s="101"/>
      <c r="CX310" s="3"/>
      <c r="CY310" s="3"/>
      <c r="CZ310" s="3"/>
      <c r="DA310" s="3"/>
      <c r="DB310" s="3"/>
      <c r="DC310" s="3"/>
      <c r="DD310" s="101"/>
      <c r="DE310" s="3"/>
      <c r="DF310" s="3"/>
      <c r="DG310" s="3"/>
      <c r="DH310" s="101"/>
      <c r="DI310" s="3"/>
      <c r="DJ310" s="3"/>
      <c r="DK310" s="3"/>
      <c r="DL310" s="3"/>
      <c r="DM310" s="3"/>
      <c r="DN310" s="3"/>
      <c r="DV310" s="3"/>
      <c r="DW310" s="3"/>
    </row>
    <row r="311" spans="1:127" x14ac:dyDescent="0.25">
      <c r="A311" s="3">
        <f t="shared" si="495"/>
        <v>74</v>
      </c>
      <c r="B311" s="3" t="s">
        <v>336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101"/>
      <c r="CP311" s="3"/>
      <c r="CQ311" s="3"/>
      <c r="CR311" s="3"/>
      <c r="CS311" s="101"/>
      <c r="CT311" s="3"/>
      <c r="CU311" s="101"/>
      <c r="CV311" s="3"/>
      <c r="CW311" s="101"/>
      <c r="CX311" s="3"/>
      <c r="CY311" s="3"/>
      <c r="CZ311" s="3"/>
      <c r="DA311" s="3"/>
      <c r="DB311" s="3"/>
      <c r="DC311" s="3"/>
      <c r="DD311" s="101"/>
      <c r="DE311" s="3"/>
      <c r="DF311" s="3"/>
      <c r="DG311" s="3"/>
      <c r="DH311" s="101"/>
      <c r="DI311" s="3"/>
      <c r="DJ311" s="3"/>
      <c r="DK311" s="3"/>
      <c r="DL311" s="3"/>
      <c r="DM311" s="3"/>
      <c r="DN311" s="3"/>
      <c r="DV311" s="3" t="e">
        <f>DV250+SUM(DV299:DV310)</f>
        <v>#VALUE!</v>
      </c>
      <c r="DW311" s="3" t="e">
        <f>DW250+SUM(DW299:DW310)</f>
        <v>#VALUE!</v>
      </c>
    </row>
    <row r="312" ht="15.75" customHeight="1" spans="1:127" x14ac:dyDescent="0.25">
      <c r="A312" s="3">
        <f t="shared" si="495"/>
        <v>75</v>
      </c>
      <c r="B312" s="3" t="s">
        <v>337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101"/>
      <c r="CP312" s="3"/>
      <c r="CQ312" s="3"/>
      <c r="CR312" s="3"/>
      <c r="CS312" s="101"/>
      <c r="CT312" s="3"/>
      <c r="CU312" s="101"/>
      <c r="CV312" s="3"/>
      <c r="CW312" s="101"/>
      <c r="CX312" s="3"/>
      <c r="CY312" s="3"/>
      <c r="CZ312" s="3"/>
      <c r="DA312" s="3"/>
      <c r="DB312" s="3"/>
      <c r="DC312" s="3"/>
      <c r="DD312" s="101"/>
      <c r="DE312" s="3"/>
      <c r="DF312" s="3"/>
      <c r="DG312" s="3"/>
      <c r="DH312" s="101"/>
      <c r="DI312" s="3"/>
      <c r="DJ312" s="3"/>
      <c r="DK312" s="3"/>
      <c r="DL312" s="3"/>
      <c r="DM312" s="3"/>
      <c r="DN312" s="3"/>
      <c r="DV312" s="102">
        <v>0.238</v>
      </c>
      <c r="DW312" s="102">
        <v>0.133</v>
      </c>
    </row>
    <row r="313" ht="15.75" customHeight="1" spans="1:127" x14ac:dyDescent="0.25">
      <c r="A313" s="3">
        <f t="shared" si="495"/>
        <v>76</v>
      </c>
      <c r="B313" s="3" t="s">
        <v>338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101"/>
      <c r="CP313" s="3"/>
      <c r="CQ313" s="3"/>
      <c r="CR313" s="3"/>
      <c r="CS313" s="101"/>
      <c r="CT313" s="3"/>
      <c r="CU313" s="101"/>
      <c r="CV313" s="3"/>
      <c r="CW313" s="101"/>
      <c r="CX313" s="3"/>
      <c r="CY313" s="3"/>
      <c r="CZ313" s="3"/>
      <c r="DA313" s="3"/>
      <c r="DB313" s="3"/>
      <c r="DC313" s="3"/>
      <c r="DD313" s="101"/>
      <c r="DE313" s="3"/>
      <c r="DF313" s="3"/>
      <c r="DG313" s="3"/>
      <c r="DH313" s="101"/>
      <c r="DI313" s="3"/>
      <c r="DJ313" s="3"/>
      <c r="DK313" s="3"/>
      <c r="DL313" s="3"/>
      <c r="DM313" s="3"/>
      <c r="DN313" s="3"/>
      <c r="DV313" s="3" t="e">
        <f>IF(DV311*DV312,0,DV311*DV312)</f>
        <v>#VALUE!</v>
      </c>
      <c r="DW313" s="3" t="e">
        <f>IF(DW311*DW312,0,DW311*DW312)</f>
        <v>#VALUE!</v>
      </c>
    </row>
    <row r="340" ht="20.1" customHeight="1" spans="1:127" x14ac:dyDescent="0.25">
      <c r="A340" s="95">
        <f>A313+1</f>
        <v>77</v>
      </c>
      <c r="B340" s="96" t="s">
        <v>316</v>
      </c>
      <c r="C340" s="97">
        <f>+CV340+DJ340+CI340</f>
        <v>0</v>
      </c>
      <c r="D340" s="97">
        <f t="shared" ref="D340" si="496">SUM(CX340:DB340)</f>
        <v>0</v>
      </c>
      <c r="E340" s="97">
        <f t="shared" ref="E340" si="497">SUM(DE340:DF340)</f>
        <v>0</v>
      </c>
      <c r="F340" s="97">
        <f>VLOOKUP($B340,$B$136:$FC$295,COLUMN()-1,FALSE)</f>
        <v>0</v>
      </c>
      <c r="G340" s="97">
        <f>VLOOKUP($B340,$B$136:$FC$295,COLUMN()-1,FALSE)</f>
        <v>0</v>
      </c>
      <c r="H340" s="97">
        <f>VLOOKUP($B340,$B$136:$FC$295,COLUMN()-1,FALSE)</f>
        <v>0</v>
      </c>
      <c r="I340" s="97">
        <f>VLOOKUP($B340,$B$136:$FC$295,COLUMN()-1,FALSE)</f>
        <v>0</v>
      </c>
      <c r="J340" s="97">
        <f>VLOOKUP($B340,$B$136:$FC$295,COLUMN()-1,FALSE)</f>
        <v>0</v>
      </c>
      <c r="K340" s="97">
        <f>VLOOKUP($B340,$B$136:$FC$295,COLUMN()-1,FALSE)</f>
        <v>0</v>
      </c>
      <c r="L340" s="35">
        <f>SUM(F340:K340)</f>
        <v>0</v>
      </c>
      <c r="M340" s="97">
        <f>VLOOKUP($B340,$B$136:$FC$295,COLUMN()-1,FALSE)</f>
        <v>0</v>
      </c>
      <c r="N340" s="97">
        <f>VLOOKUP($B340,$B$136:$FC$295,COLUMN()-1,FALSE)</f>
        <v>0</v>
      </c>
      <c r="O340" s="35">
        <f>SUM(F340:K340,M340:N340)</f>
        <v>0</v>
      </c>
      <c r="P340" s="97">
        <f>VLOOKUP($B340,$B$136:$FC$295,COLUMN()-1,FALSE)</f>
        <v>0</v>
      </c>
      <c r="Q340" s="97">
        <f>VLOOKUP($B340,$B$136:$FC$295,COLUMN()-1,FALSE)</f>
        <v>0</v>
      </c>
      <c r="R340" s="35">
        <f>SUM(P340:Q340)</f>
        <v>0</v>
      </c>
      <c r="S340" s="97">
        <f>VLOOKUP($B340,$B$136:$FC$295,COLUMN()-1,FALSE)</f>
        <v>0</v>
      </c>
      <c r="T340" s="97">
        <f>VLOOKUP($B340,$B$136:$FC$295,COLUMN()-1,FALSE)</f>
        <v>0</v>
      </c>
      <c r="U340" s="97">
        <f>VLOOKUP($B340,$B$136:$FC$295,COLUMN()-1,FALSE)</f>
        <v>0</v>
      </c>
      <c r="V340" s="97">
        <f>VLOOKUP($B340,$B$136:$FC$295,COLUMN()-1,FALSE)</f>
        <v>0</v>
      </c>
      <c r="W340" s="97">
        <f>VLOOKUP($B340,$B$136:$FC$295,COLUMN()-1,FALSE)</f>
        <v>0</v>
      </c>
      <c r="X340" s="97">
        <f>VLOOKUP($B340,$B$136:$FC$295,COLUMN()-1,FALSE)</f>
        <v>0</v>
      </c>
      <c r="Y340" s="97">
        <f>VLOOKUP($B340,$B$136:$FC$295,COLUMN()-1,FALSE)</f>
        <v>0</v>
      </c>
      <c r="Z340" s="97">
        <f>VLOOKUP($B340,$B$136:$FC$295,COLUMN()-1,FALSE)</f>
        <v>0</v>
      </c>
      <c r="AA340" s="97">
        <f>VLOOKUP($B340,$B$136:$FC$295,COLUMN()-1,FALSE)</f>
        <v>0</v>
      </c>
      <c r="AB340" s="35">
        <f>SUM(V340:AA340)</f>
        <v>0</v>
      </c>
      <c r="AC340" s="97">
        <f>VLOOKUP($B340,$B$136:$FC$295,COLUMN()-1,FALSE)</f>
        <v>0</v>
      </c>
      <c r="AD340" s="97">
        <f>VLOOKUP($B340,$B$136:$FC$295,COLUMN()-1,FALSE)</f>
        <v>0</v>
      </c>
      <c r="AE340" s="97">
        <f>VLOOKUP($B340,$B$136:$FC$295,COLUMN()-1,FALSE)</f>
        <v>0</v>
      </c>
      <c r="AF340" s="97">
        <f>VLOOKUP($B340,$B$136:$FC$295,COLUMN()-1,FALSE)</f>
        <v>0</v>
      </c>
      <c r="AG340" s="97">
        <f>VLOOKUP($B340,$B$136:$FC$295,COLUMN()-1,FALSE)</f>
        <v>0</v>
      </c>
      <c r="AH340" s="97">
        <f>VLOOKUP($B340,$B$136:$FC$295,COLUMN()-1,FALSE)</f>
        <v>0</v>
      </c>
      <c r="AI340" s="97">
        <f>VLOOKUP($B340,$B$136:$FC$295,COLUMN()-1,FALSE)</f>
        <v>0</v>
      </c>
      <c r="AJ340" s="97">
        <f>VLOOKUP($B340,$B$136:$FC$295,COLUMN()-1,FALSE)</f>
        <v>0</v>
      </c>
      <c r="AK340" s="97">
        <f>VLOOKUP($B340,$B$136:$FC$295,COLUMN()-1,FALSE)</f>
        <v>0</v>
      </c>
      <c r="AL340" s="97">
        <f>VLOOKUP($B340,$B$136:$FC$295,COLUMN()-1,FALSE)</f>
        <v>0</v>
      </c>
      <c r="AM340" s="97">
        <f>VLOOKUP($B340,$B$136:$FC$295,COLUMN()-1,FALSE)</f>
        <v>0</v>
      </c>
      <c r="AN340" s="97">
        <f>VLOOKUP($B340,$B$136:$FC$295,COLUMN()-1,FALSE)</f>
        <v>0</v>
      </c>
      <c r="AO340" s="97">
        <f>VLOOKUP($B340,$B$136:$FC$295,COLUMN()-1,FALSE)</f>
        <v>0</v>
      </c>
      <c r="AP340" s="97">
        <f>VLOOKUP($B340,$B$136:$FC$295,COLUMN()-1,FALSE)</f>
        <v>0</v>
      </c>
      <c r="AQ340" s="97">
        <f>VLOOKUP($B340,$B$136:$FC$295,COLUMN()-1,FALSE)</f>
        <v>0</v>
      </c>
      <c r="AR340" s="97">
        <f>VLOOKUP($B340,$B$136:$FC$295,COLUMN()-1,FALSE)</f>
        <v>0</v>
      </c>
      <c r="AS340" s="97">
        <f>VLOOKUP($B340,$B$136:$FC$295,COLUMN()-1,FALSE)</f>
        <v>0</v>
      </c>
      <c r="AT340" s="97">
        <f>VLOOKUP($B340,$B$136:$FC$295,COLUMN()-1,FALSE)</f>
        <v>0</v>
      </c>
      <c r="AU340" s="97">
        <f>VLOOKUP($B340,$B$136:$FC$295,COLUMN()-1,FALSE)</f>
        <v>0</v>
      </c>
      <c r="AV340" s="97">
        <f>VLOOKUP($B340,$B$136:$FC$295,COLUMN()-1,FALSE)</f>
        <v>0</v>
      </c>
      <c r="AW340" s="97">
        <f>VLOOKUP($B340,$B$136:$FC$295,COLUMN()-1,FALSE)</f>
        <v>0</v>
      </c>
      <c r="AX340" s="97">
        <f>VLOOKUP($B340,$B$136:$FC$295,COLUMN()-1,FALSE)</f>
        <v>0</v>
      </c>
      <c r="AY340" s="97">
        <f>VLOOKUP($B340,$B$136:$FC$295,COLUMN()-1,FALSE)</f>
        <v>0</v>
      </c>
      <c r="AZ340" s="97">
        <f>VLOOKUP($B340,$B$136:$FC$295,COLUMN()-1,FALSE)</f>
        <v>0</v>
      </c>
      <c r="BA340" s="97">
        <f>VLOOKUP($B340,$B$136:$FC$295,COLUMN()-1,FALSE)</f>
        <v>0</v>
      </c>
      <c r="BB340" s="97">
        <f>VLOOKUP($B340,$B$136:$FC$295,COLUMN()-1,FALSE)</f>
        <v>0</v>
      </c>
      <c r="BC340" s="97">
        <f>VLOOKUP($B340,$B$136:$FC$295,COLUMN()-1,FALSE)</f>
        <v>0</v>
      </c>
      <c r="BD340" s="97">
        <f>VLOOKUP($B340,$B$136:$FC$295,COLUMN()-1,FALSE)</f>
        <v>0</v>
      </c>
      <c r="BE340" s="97">
        <f>VLOOKUP($B340,$B$136:$FC$295,COLUMN()-1,FALSE)</f>
        <v>0</v>
      </c>
      <c r="BF340" s="97">
        <f>VLOOKUP($B340,$B$136:$FC$295,COLUMN()-1,FALSE)</f>
        <v>0</v>
      </c>
      <c r="BG340" s="97">
        <f>VLOOKUP($B340,$B$136:$FC$295,COLUMN()-1,FALSE)</f>
        <v>0</v>
      </c>
      <c r="BH340" s="97">
        <f>VLOOKUP($B340,$B$136:$FC$295,COLUMN()-1,FALSE)</f>
        <v>0</v>
      </c>
      <c r="BI340" s="97">
        <f>VLOOKUP($B340,$B$136:$FC$295,COLUMN()-1,FALSE)</f>
        <v>0</v>
      </c>
      <c r="BJ340" s="97">
        <f>VLOOKUP($B340,$B$136:$FC$295,COLUMN()-1,FALSE)</f>
        <v>0</v>
      </c>
      <c r="BK340" s="97">
        <f>VLOOKUP($B340,$B$136:$FC$295,COLUMN()-1,FALSE)</f>
        <v>0</v>
      </c>
      <c r="BL340" s="97">
        <f>VLOOKUP($B340,$B$136:$FC$295,COLUMN()-1,FALSE)</f>
        <v>0</v>
      </c>
      <c r="BM340" s="97">
        <f>VLOOKUP($B340,$B$136:$FC$295,COLUMN()-1,FALSE)</f>
        <v>0</v>
      </c>
      <c r="BN340" s="97">
        <f>VLOOKUP($B340,$B$136:$FC$295,COLUMN()-1,FALSE)</f>
        <v>0</v>
      </c>
      <c r="BO340" s="97">
        <f>VLOOKUP($B340,$B$136:$FC$295,COLUMN()-1,FALSE)</f>
        <v>0</v>
      </c>
      <c r="BP340" s="97">
        <f>VLOOKUP($B340,$B$136:$FC$295,COLUMN()-1,FALSE)</f>
        <v>0</v>
      </c>
      <c r="BQ340" s="97">
        <f>VLOOKUP($B340,$B$136:$FC$295,COLUMN()-1,FALSE)</f>
        <v>0</v>
      </c>
      <c r="BR340" s="97">
        <f>VLOOKUP($B340,$B$136:$FC$295,COLUMN()-1,FALSE)</f>
        <v>0</v>
      </c>
      <c r="BS340" s="97">
        <f>VLOOKUP($B340,$B$136:$FC$295,COLUMN()-1,FALSE)</f>
        <v>0</v>
      </c>
      <c r="BT340" s="97">
        <f>VLOOKUP($B340,$B$136:$FC$295,COLUMN()-1,FALSE)</f>
        <v>0</v>
      </c>
      <c r="BU340" s="97">
        <f>VLOOKUP($B340,$B$136:$FC$295,COLUMN()-1,FALSE)</f>
        <v>0</v>
      </c>
      <c r="BV340" s="97">
        <f>VLOOKUP($B340,$B$136:$FC$295,COLUMN()-1,FALSE)</f>
        <v>0</v>
      </c>
      <c r="BW340" s="97">
        <f>VLOOKUP($B340,$B$136:$FC$295,COLUMN()-1,FALSE)</f>
        <v>0</v>
      </c>
      <c r="BX340" s="97">
        <f>VLOOKUP($B340,$B$136:$FC$295,COLUMN()-1,FALSE)</f>
        <v>0</v>
      </c>
      <c r="BY340" s="97">
        <f>VLOOKUP($B340,$B$136:$FC$295,COLUMN()-1,FALSE)</f>
        <v>0</v>
      </c>
      <c r="BZ340" s="97">
        <f>VLOOKUP($B340,$B$136:$FC$295,COLUMN()-1,FALSE)</f>
        <v>0</v>
      </c>
      <c r="CA340" s="97">
        <f>VLOOKUP($B340,$B$136:$FC$295,COLUMN()-1,FALSE)</f>
        <v>0</v>
      </c>
      <c r="CB340" s="97">
        <f>VLOOKUP($B340,$B$136:$FC$295,COLUMN()-1,FALSE)</f>
        <v>0</v>
      </c>
      <c r="CC340" s="97">
        <f>VLOOKUP($B340,$B$136:$FC$295,COLUMN()-1,FALSE)</f>
        <v>0</v>
      </c>
      <c r="CD340" s="97">
        <f>VLOOKUP($B340,$B$136:$FC$295,COLUMN()-1,FALSE)</f>
        <v>0</v>
      </c>
      <c r="CE340" s="97">
        <f>VLOOKUP($B340,$B$136:$FC$295,COLUMN()-1,FALSE)</f>
        <v>0</v>
      </c>
      <c r="CF340" s="97">
        <f>VLOOKUP($B340,$B$136:$FC$295,COLUMN()-1,FALSE)</f>
        <v>0</v>
      </c>
      <c r="CG340" s="97">
        <f t="shared" ref="CG340:CG348" si="498">SUM(AC340:CF340)</f>
        <v>0</v>
      </c>
      <c r="CH340" s="97">
        <f t="shared" ref="CH340" si="499">SUM(V340:AA340,AC340:CF340)</f>
        <v>0</v>
      </c>
      <c r="CI340" s="97">
        <f>VLOOKUP($B340,$B$136:$FC$295,COLUMN()-1,FALSE)</f>
        <v>0</v>
      </c>
      <c r="CJ340" s="97"/>
      <c r="CK340" s="97"/>
      <c r="CL340" s="97"/>
      <c r="CM340" s="37"/>
      <c r="CN340" s="38"/>
      <c r="CP340" s="97">
        <f>VLOOKUP($B340,$B$136:$FC$295,COLUMN()-1,FALSE)</f>
        <v>0</v>
      </c>
      <c r="CQ340" s="97">
        <f>VLOOKUP($B340,$B$136:$FC$295,COLUMN()-1,FALSE)</f>
        <v>0</v>
      </c>
      <c r="CR340" s="97">
        <f>VLOOKUP($B340,$B$136:$FC$295,COLUMN()-1,FALSE)</f>
        <v>0</v>
      </c>
      <c r="CT340" s="97">
        <f t="shared" ref="CT340:CT360" si="500">D340+E340+O340+S340+T340</f>
        <v>0</v>
      </c>
      <c r="CV340" s="97">
        <f t="shared" ref="CV340:CV363" si="501">SUM(D340,E340,O340,R340,S340,T340,U340,CH340)</f>
        <v>0</v>
      </c>
      <c r="CX340" s="97">
        <f>VLOOKUP($B340,$B$136:$FC$295,COLUMN()-1,FALSE)</f>
        <v>0</v>
      </c>
      <c r="CY340" s="97">
        <f>VLOOKUP($B340,$B$136:$FC$295,COLUMN()-1,FALSE)</f>
        <v>0</v>
      </c>
      <c r="CZ340" s="97">
        <f>VLOOKUP($B340,$B$136:$FC$295,COLUMN()-1,FALSE)</f>
        <v>0</v>
      </c>
      <c r="DA340" s="97">
        <f>VLOOKUP($B340,$B$136:$FC$295,COLUMN()-1,FALSE)</f>
        <v>0</v>
      </c>
      <c r="DB340" s="97">
        <f>VLOOKUP($B340,$B$136:$FC$295,COLUMN()-1,FALSE)</f>
        <v>0</v>
      </c>
      <c r="DC340" s="97">
        <f>SUM(CX340:DB340)</f>
        <v>0</v>
      </c>
      <c r="DE340" s="97">
        <f>VLOOKUP($B340,$B$136:$FC$295,COLUMN()-1,FALSE)</f>
        <v>0</v>
      </c>
      <c r="DF340" s="97">
        <f>VLOOKUP($B340,$B$136:$FC$295,COLUMN()-1,FALSE)</f>
        <v>0</v>
      </c>
      <c r="DG340" s="97">
        <f>SUM(DE340:DF340)</f>
        <v>0</v>
      </c>
      <c r="DI340" s="97">
        <f>VLOOKUP($B340,$B$136:$FC$295,COLUMN()-1,FALSE)</f>
        <v>0</v>
      </c>
      <c r="DJ340" s="97">
        <f t="shared" ref="DJ340:DJ362" si="502">SUM(DK340:DN340)</f>
        <v>0</v>
      </c>
      <c r="DK340" s="97">
        <f>VLOOKUP($B340,$B$136:$FC$295,COLUMN()-1,FALSE)</f>
        <v>0</v>
      </c>
      <c r="DL340" s="97">
        <f>VLOOKUP($B340,$B$136:$FC$295,COLUMN()-1,FALSE)</f>
        <v>0</v>
      </c>
      <c r="DM340" s="97">
        <f>VLOOKUP($B340,$B$136:$FC$295,COLUMN()-1,FALSE)</f>
        <v>0</v>
      </c>
      <c r="DN340" s="97">
        <f>VLOOKUP($B340,$B$136:$FC$295,COLUMN()-1,FALSE)</f>
        <v>0</v>
      </c>
      <c r="DV340" s="94"/>
      <c r="DW340" s="94"/>
    </row>
    <row r="341" ht="20.1" customHeight="1" spans="1:127" x14ac:dyDescent="0.25">
      <c r="A341" s="3">
        <f>A340+1</f>
        <v>78</v>
      </c>
      <c r="B341" s="19" t="s">
        <v>143</v>
      </c>
      <c r="C341" s="33">
        <f t="shared" ref="C341:C360" si="503">+CV341+DJ341+CI341+DI341</f>
        <v>0</v>
      </c>
      <c r="D341" s="33">
        <f t="shared" ref="D341:D346" si="504">SUM(CX341:DB341)</f>
        <v>0</v>
      </c>
      <c r="E341" s="33">
        <f t="shared" ref="E341:E348" si="505">SUM(DE341:DF341)</f>
        <v>0</v>
      </c>
      <c r="F341" s="36">
        <f>VLOOKUP($B341,$B$136:$FC$295,COLUMN()-1,FALSE)</f>
        <v>0</v>
      </c>
      <c r="G341" s="36">
        <f>VLOOKUP($B341,$B$136:$FC$295,COLUMN()-1,FALSE)</f>
        <v>0</v>
      </c>
      <c r="H341" s="36">
        <f>VLOOKUP($B341,$B$136:$FC$295,COLUMN()-1,FALSE)</f>
        <v>0</v>
      </c>
      <c r="I341" s="36">
        <f>VLOOKUP($B341,$B$136:$FC$295,COLUMN()-1,FALSE)</f>
        <v>0</v>
      </c>
      <c r="J341" s="36">
        <f>VLOOKUP($B341,$B$136:$FC$295,COLUMN()-1,FALSE)</f>
        <v>0</v>
      </c>
      <c r="K341" s="36">
        <f>VLOOKUP($B341,$B$136:$FC$295,COLUMN()-1,FALSE)</f>
        <v>0</v>
      </c>
      <c r="L341" s="35">
        <f t="shared" ref="L341:L348" si="506">SUM(F341:K341)</f>
        <v>0</v>
      </c>
      <c r="M341" s="36">
        <f>VLOOKUP($B341,$B$136:$FC$295,COLUMN()-1,FALSE)</f>
        <v>0</v>
      </c>
      <c r="N341" s="36">
        <f>VLOOKUP($B341,$B$136:$FC$295,COLUMN()-1,FALSE)</f>
        <v>0</v>
      </c>
      <c r="O341" s="35">
        <f t="shared" ref="O341:O348" si="507">SUM(F341:K341,M341:N341)</f>
        <v>0</v>
      </c>
      <c r="P341" s="36">
        <f>VLOOKUP($B341,$B$136:$FC$295,COLUMN()-1,FALSE)</f>
        <v>0</v>
      </c>
      <c r="Q341" s="36">
        <f>VLOOKUP($B341,$B$136:$FC$295,COLUMN()-1,FALSE)</f>
        <v>0</v>
      </c>
      <c r="R341" s="35">
        <f t="shared" ref="R341:R348" si="508">SUM(P341:Q341)</f>
        <v>0</v>
      </c>
      <c r="S341" s="36">
        <f>VLOOKUP($B341,$B$136:$FC$295,COLUMN()-1,FALSE)</f>
        <v>0</v>
      </c>
      <c r="T341" s="36">
        <f>VLOOKUP($B341,$B$136:$FC$295,COLUMN()-1,FALSE)</f>
        <v>0</v>
      </c>
      <c r="U341" s="36">
        <f>VLOOKUP($B341,$B$136:$FC$295,COLUMN()-1,FALSE)</f>
        <v>0</v>
      </c>
      <c r="V341" s="36">
        <f>VLOOKUP($B341,$B$136:$FC$295,COLUMN()-1,FALSE)</f>
        <v>0</v>
      </c>
      <c r="W341" s="36">
        <f>VLOOKUP($B341,$B$136:$FC$295,COLUMN()-1,FALSE)</f>
        <v>0</v>
      </c>
      <c r="X341" s="36">
        <f>VLOOKUP($B341,$B$136:$FC$295,COLUMN()-1,FALSE)</f>
        <v>0</v>
      </c>
      <c r="Y341" s="36">
        <f>VLOOKUP($B341,$B$136:$FC$295,COLUMN()-1,FALSE)</f>
        <v>0</v>
      </c>
      <c r="Z341" s="36">
        <f>VLOOKUP($B341,$B$136:$FC$295,COLUMN()-1,FALSE)</f>
        <v>0</v>
      </c>
      <c r="AA341" s="36">
        <f>VLOOKUP($B341,$B$136:$FC$295,COLUMN()-1,FALSE)</f>
        <v>0</v>
      </c>
      <c r="AB341" s="35">
        <f t="shared" ref="AB341" si="509">SUM(V341:AA341)</f>
        <v>0</v>
      </c>
      <c r="AC341" s="36">
        <f>VLOOKUP($B341,$B$136:$FC$295,COLUMN()-1,FALSE)</f>
        <v>0</v>
      </c>
      <c r="AD341" s="36">
        <f>VLOOKUP($B341,$B$136:$FC$295,COLUMN()-1,FALSE)</f>
        <v>0</v>
      </c>
      <c r="AE341" s="36">
        <f>VLOOKUP($B341,$B$136:$FC$295,COLUMN()-1,FALSE)</f>
        <v>0</v>
      </c>
      <c r="AF341" s="36">
        <f>VLOOKUP($B341,$B$136:$FC$295,COLUMN()-1,FALSE)</f>
        <v>0</v>
      </c>
      <c r="AG341" s="36">
        <f>VLOOKUP($B341,$B$136:$FC$295,COLUMN()-1,FALSE)</f>
        <v>0</v>
      </c>
      <c r="AH341" s="36">
        <f>VLOOKUP($B341,$B$136:$FC$295,COLUMN()-1,FALSE)</f>
        <v>0</v>
      </c>
      <c r="AI341" s="36">
        <f>VLOOKUP($B341,$B$136:$FC$295,COLUMN()-1,FALSE)</f>
        <v>0</v>
      </c>
      <c r="AJ341" s="36">
        <f>VLOOKUP($B341,$B$136:$FC$295,COLUMN()-1,FALSE)</f>
        <v>0</v>
      </c>
      <c r="AK341" s="36">
        <f>VLOOKUP($B341,$B$136:$FC$295,COLUMN()-1,FALSE)</f>
        <v>0</v>
      </c>
      <c r="AL341" s="36">
        <f>VLOOKUP($B341,$B$136:$FC$295,COLUMN()-1,FALSE)</f>
        <v>0</v>
      </c>
      <c r="AM341" s="36">
        <f>VLOOKUP($B341,$B$136:$FC$295,COLUMN()-1,FALSE)</f>
        <v>0</v>
      </c>
      <c r="AN341" s="36">
        <f>VLOOKUP($B341,$B$136:$FC$295,COLUMN()-1,FALSE)</f>
        <v>0</v>
      </c>
      <c r="AO341" s="36">
        <f>VLOOKUP($B341,$B$136:$FC$295,COLUMN()-1,FALSE)</f>
        <v>0</v>
      </c>
      <c r="AP341" s="36">
        <f>VLOOKUP($B341,$B$136:$FC$295,COLUMN()-1,FALSE)</f>
        <v>0</v>
      </c>
      <c r="AQ341" s="36">
        <f>VLOOKUP($B341,$B$136:$FC$295,COLUMN()-1,FALSE)</f>
        <v>0</v>
      </c>
      <c r="AR341" s="36">
        <f>VLOOKUP($B341,$B$136:$FC$295,COLUMN()-1,FALSE)</f>
        <v>0</v>
      </c>
      <c r="AS341" s="36">
        <f>VLOOKUP($B341,$B$136:$FC$295,COLUMN()-1,FALSE)</f>
        <v>0</v>
      </c>
      <c r="AT341" s="36">
        <f>VLOOKUP($B341,$B$136:$FC$295,COLUMN()-1,FALSE)</f>
        <v>0</v>
      </c>
      <c r="AU341" s="36">
        <f>VLOOKUP($B341,$B$136:$FC$295,COLUMN()-1,FALSE)</f>
        <v>0</v>
      </c>
      <c r="AV341" s="36">
        <f>VLOOKUP($B341,$B$136:$FC$295,COLUMN()-1,FALSE)</f>
        <v>0</v>
      </c>
      <c r="AW341" s="36">
        <f>VLOOKUP($B341,$B$136:$FC$295,COLUMN()-1,FALSE)</f>
        <v>0</v>
      </c>
      <c r="AX341" s="36">
        <f>VLOOKUP($B341,$B$136:$FC$295,COLUMN()-1,FALSE)</f>
        <v>0</v>
      </c>
      <c r="AY341" s="36">
        <f>VLOOKUP($B341,$B$136:$FC$295,COLUMN()-1,FALSE)</f>
        <v>0</v>
      </c>
      <c r="AZ341" s="36">
        <f>VLOOKUP($B341,$B$136:$FC$295,COLUMN()-1,FALSE)</f>
        <v>0</v>
      </c>
      <c r="BA341" s="36">
        <f>VLOOKUP($B341,$B$136:$FC$295,COLUMN()-1,FALSE)</f>
        <v>0</v>
      </c>
      <c r="BB341" s="36">
        <f>VLOOKUP($B341,$B$136:$FC$295,COLUMN()-1,FALSE)</f>
        <v>0</v>
      </c>
      <c r="BC341" s="36">
        <f>VLOOKUP($B341,$B$136:$FC$295,COLUMN()-1,FALSE)</f>
        <v>0</v>
      </c>
      <c r="BD341" s="36">
        <f>VLOOKUP($B341,$B$136:$FC$295,COLUMN()-1,FALSE)</f>
        <v>0</v>
      </c>
      <c r="BE341" s="36">
        <f>VLOOKUP($B341,$B$136:$FC$295,COLUMN()-1,FALSE)</f>
        <v>0</v>
      </c>
      <c r="BF341" s="36">
        <f>VLOOKUP($B341,$B$136:$FC$295,COLUMN()-1,FALSE)</f>
        <v>0</v>
      </c>
      <c r="BG341" s="36">
        <f>VLOOKUP($B341,$B$136:$FC$295,COLUMN()-1,FALSE)</f>
        <v>0</v>
      </c>
      <c r="BH341" s="36">
        <f>VLOOKUP($B341,$B$136:$FC$295,COLUMN()-1,FALSE)</f>
        <v>0</v>
      </c>
      <c r="BI341" s="36">
        <f>VLOOKUP($B341,$B$136:$FC$295,COLUMN()-1,FALSE)</f>
        <v>0</v>
      </c>
      <c r="BJ341" s="36">
        <f>VLOOKUP($B341,$B$136:$FC$295,COLUMN()-1,FALSE)</f>
        <v>0</v>
      </c>
      <c r="BK341" s="36">
        <f>VLOOKUP($B341,$B$136:$FC$295,COLUMN()-1,FALSE)</f>
        <v>0</v>
      </c>
      <c r="BL341" s="36">
        <f>VLOOKUP($B341,$B$136:$FC$295,COLUMN()-1,FALSE)</f>
        <v>0</v>
      </c>
      <c r="BM341" s="36">
        <f>VLOOKUP($B341,$B$136:$FC$295,COLUMN()-1,FALSE)</f>
        <v>0</v>
      </c>
      <c r="BN341" s="36">
        <f>VLOOKUP($B341,$B$136:$FC$295,COLUMN()-1,FALSE)</f>
        <v>0</v>
      </c>
      <c r="BO341" s="36">
        <f>VLOOKUP($B341,$B$136:$FC$295,COLUMN()-1,FALSE)</f>
        <v>0</v>
      </c>
      <c r="BP341" s="36">
        <f>VLOOKUP($B341,$B$136:$FC$295,COLUMN()-1,FALSE)</f>
        <v>0</v>
      </c>
      <c r="BQ341" s="36">
        <f>VLOOKUP($B341,$B$136:$FC$295,COLUMN()-1,FALSE)</f>
        <v>0</v>
      </c>
      <c r="BR341" s="36">
        <f>VLOOKUP($B341,$B$136:$FC$295,COLUMN()-1,FALSE)</f>
        <v>0</v>
      </c>
      <c r="BS341" s="36">
        <f>VLOOKUP($B341,$B$136:$FC$295,COLUMN()-1,FALSE)</f>
        <v>0</v>
      </c>
      <c r="BT341" s="36">
        <f>VLOOKUP($B341,$B$136:$FC$295,COLUMN()-1,FALSE)</f>
        <v>0</v>
      </c>
      <c r="BU341" s="36">
        <f>VLOOKUP($B341,$B$136:$FC$295,COLUMN()-1,FALSE)</f>
        <v>0</v>
      </c>
      <c r="BV341" s="36">
        <f>VLOOKUP($B341,$B$136:$FC$295,COLUMN()-1,FALSE)</f>
        <v>0</v>
      </c>
      <c r="BW341" s="36">
        <f>VLOOKUP($B341,$B$136:$FC$295,COLUMN()-1,FALSE)</f>
        <v>0</v>
      </c>
      <c r="BX341" s="36">
        <f>VLOOKUP($B341,$B$136:$FC$295,COLUMN()-1,FALSE)</f>
        <v>0</v>
      </c>
      <c r="BY341" s="36">
        <f>VLOOKUP($B341,$B$136:$FC$295,COLUMN()-1,FALSE)</f>
        <v>0</v>
      </c>
      <c r="BZ341" s="36">
        <f>VLOOKUP($B341,$B$136:$FC$295,COLUMN()-1,FALSE)</f>
        <v>0</v>
      </c>
      <c r="CA341" s="36">
        <f>VLOOKUP($B341,$B$136:$FC$295,COLUMN()-1,FALSE)</f>
        <v>0</v>
      </c>
      <c r="CB341" s="36">
        <f>VLOOKUP($B341,$B$136:$FC$295,COLUMN()-1,FALSE)</f>
        <v>0</v>
      </c>
      <c r="CC341" s="36">
        <f>VLOOKUP($B341,$B$136:$FC$295,COLUMN()-1,FALSE)</f>
        <v>0</v>
      </c>
      <c r="CD341" s="36">
        <f>VLOOKUP($B341,$B$136:$FC$295,COLUMN()-1,FALSE)</f>
        <v>0</v>
      </c>
      <c r="CE341" s="36">
        <f>VLOOKUP($B341,$B$136:$FC$295,COLUMN()-1,FALSE)</f>
        <v>0</v>
      </c>
      <c r="CF341" s="36">
        <f>VLOOKUP($B341,$B$136:$FC$295,COLUMN()-1,FALSE)</f>
        <v>0</v>
      </c>
      <c r="CG341" s="36">
        <f t="shared" si="498"/>
        <v>0</v>
      </c>
      <c r="CH341" s="36">
        <f>CH227</f>
        <v>0</v>
      </c>
      <c r="CI341" s="36">
        <f t="shared" ref="CI341:CI363" si="510">SUM(CP341:CR341)</f>
        <v>0</v>
      </c>
      <c r="CJ341" s="36"/>
      <c r="CK341" s="36"/>
      <c r="CL341" s="36"/>
      <c r="CM341" s="37">
        <f>C341-CL341</f>
        <v>0</v>
      </c>
      <c r="CN341" s="38">
        <f t="shared" ref="CN341:CN353" si="511">IF(CJ341=0,"",IF(CM341&lt;0,-ABS(CM341/CJ341),ABS(CM341/CJ341)))</f>
      </c>
      <c r="CP341" s="36">
        <f>VLOOKUP($B341,$B$136:$FC$295,COLUMN()-1,FALSE)</f>
        <v>0</v>
      </c>
      <c r="CQ341" s="36">
        <f>VLOOKUP($B341,$B$136:$FC$295,COLUMN()-1,FALSE)</f>
        <v>0</v>
      </c>
      <c r="CR341" s="36">
        <f>VLOOKUP($B341,$B$136:$FC$295,COLUMN()-1,FALSE)</f>
        <v>0</v>
      </c>
      <c r="CT341" s="39">
        <f t="shared" si="500"/>
        <v>0</v>
      </c>
      <c r="CV341" s="36">
        <f t="shared" si="501"/>
        <v>0</v>
      </c>
      <c r="CX341" s="36">
        <f>VLOOKUP($B341,$B$136:$FC$295,COLUMN()-1,FALSE)</f>
        <v>0</v>
      </c>
      <c r="CY341" s="36">
        <f>VLOOKUP($B341,$B$136:$FC$295,COLUMN()-1,FALSE)</f>
        <v>0</v>
      </c>
      <c r="CZ341" s="36">
        <f>VLOOKUP($B341,$B$136:$FC$295,COLUMN()-1,FALSE)</f>
        <v>0</v>
      </c>
      <c r="DA341" s="36">
        <f>VLOOKUP($B341,$B$136:$FC$295,COLUMN()-1,FALSE)</f>
        <v>0</v>
      </c>
      <c r="DB341" s="36">
        <f>VLOOKUP($B341,$B$136:$FC$295,COLUMN()-1,FALSE)</f>
        <v>0</v>
      </c>
      <c r="DC341" s="36">
        <f t="shared" ref="DC341:DC348" si="512">SUM(CX341:DB341)</f>
        <v>0</v>
      </c>
      <c r="DE341" s="36">
        <f>VLOOKUP($B341,$B$136:$FC$295,COLUMN()-1,FALSE)</f>
        <v>0</v>
      </c>
      <c r="DF341" s="36">
        <f>VLOOKUP($B341,$B$136:$FC$295,COLUMN()-1,FALSE)</f>
        <v>0</v>
      </c>
      <c r="DG341" s="36">
        <f t="shared" ref="DG341:DG348" si="513">SUM(DE341:DF341)</f>
        <v>0</v>
      </c>
      <c r="DI341" s="36">
        <f>VLOOKUP($B341,$B$136:$FC$295,COLUMN()-1,FALSE)</f>
        <v>0</v>
      </c>
      <c r="DJ341" s="36">
        <f t="shared" si="502"/>
        <v>0</v>
      </c>
      <c r="DK341" s="36">
        <f>VLOOKUP($B341,$B$136:$FC$295,COLUMN()-1,FALSE)</f>
        <v>0</v>
      </c>
      <c r="DL341" s="36">
        <f>VLOOKUP($B341,$B$136:$FC$295,COLUMN()-1,FALSE)</f>
        <v>0</v>
      </c>
      <c r="DM341" s="36">
        <f>VLOOKUP($B341,$B$136:$FC$295,COLUMN()-1,FALSE)</f>
        <v>0</v>
      </c>
      <c r="DN341" s="36">
        <f>VLOOKUP($B341,$B$136:$FC$295,COLUMN()-1,FALSE)</f>
        <v>0</v>
      </c>
      <c r="DV341" s="33">
        <f t="shared" ref="DV341:DW343" si="514">$C341</f>
        <v>0</v>
      </c>
      <c r="DW341" s="33">
        <f t="shared" si="514"/>
        <v>0</v>
      </c>
    </row>
    <row r="342" ht="20.1" customHeight="1" spans="1:127" x14ac:dyDescent="0.25">
      <c r="A342" s="3">
        <f>A341+1</f>
        <v>79</v>
      </c>
      <c r="B342" s="19" t="s">
        <v>263</v>
      </c>
      <c r="C342" s="33" t="e">
        <f t="shared" si="503"/>
        <v>#VALUE!</v>
      </c>
      <c r="D342" s="33" t="e">
        <f t="shared" si="504"/>
        <v>#VALUE!</v>
      </c>
      <c r="E342" s="33" t="e">
        <f t="shared" si="505"/>
        <v>#VALUE!</v>
      </c>
      <c r="F342" s="36" t="e">
        <f>VLOOKUP($B342,$B$136:$FC$295,COLUMN()-1,FALSE)</f>
        <v>#VALUE!</v>
      </c>
      <c r="G342" s="36" t="e">
        <f>VLOOKUP($B342,$B$136:$FC$295,COLUMN()-1,FALSE)</f>
        <v>#VALUE!</v>
      </c>
      <c r="H342" s="36" t="e">
        <f>VLOOKUP($B342,$B$136:$FC$295,COLUMN()-1,FALSE)</f>
        <v>#VALUE!</v>
      </c>
      <c r="I342" s="36" t="e">
        <f>VLOOKUP($B342,$B$136:$FC$295,COLUMN()-1,FALSE)</f>
        <v>#VALUE!</v>
      </c>
      <c r="J342" s="36" t="e">
        <f>VLOOKUP($B342,$B$136:$FC$295,COLUMN()-1,FALSE)</f>
        <v>#VALUE!</v>
      </c>
      <c r="K342" s="36" t="e">
        <f>VLOOKUP($B342,$B$136:$FC$295,COLUMN()-1,FALSE)</f>
        <v>#VALUE!</v>
      </c>
      <c r="L342" s="35" t="e">
        <f t="shared" si="506"/>
        <v>#VALUE!</v>
      </c>
      <c r="M342" s="36" t="e">
        <f>VLOOKUP($B342,$B$136:$FC$295,COLUMN()-1,FALSE)</f>
        <v>#VALUE!</v>
      </c>
      <c r="N342" s="36" t="e">
        <f>VLOOKUP($B342,$B$136:$FC$295,COLUMN()-1,FALSE)</f>
        <v>#VALUE!</v>
      </c>
      <c r="O342" s="35" t="e">
        <f t="shared" si="507"/>
        <v>#VALUE!</v>
      </c>
      <c r="P342" s="36" t="e">
        <f>VLOOKUP($B342,$B$136:$FC$295,COLUMN()-1,FALSE)</f>
        <v>#VALUE!</v>
      </c>
      <c r="Q342" s="36" t="e">
        <f>VLOOKUP($B342,$B$136:$FC$295,COLUMN()-1,FALSE)</f>
        <v>#VALUE!</v>
      </c>
      <c r="R342" s="35" t="e">
        <f t="shared" si="508"/>
        <v>#VALUE!</v>
      </c>
      <c r="S342" s="36" t="e">
        <f>VLOOKUP($B342,$B$136:$FC$295,COLUMN()-1,FALSE)</f>
        <v>#VALUE!</v>
      </c>
      <c r="T342" s="36" t="e">
        <f>VLOOKUP($B342,$B$136:$FC$295,COLUMN()-1,FALSE)</f>
        <v>#VALUE!</v>
      </c>
      <c r="U342" s="36" t="e">
        <f>VLOOKUP($B342,$B$136:$FC$295,COLUMN()-1,FALSE)</f>
        <v>#VALUE!</v>
      </c>
      <c r="V342" s="36" t="e">
        <f>VLOOKUP($B342,$B$136:$FC$295,COLUMN()-1,FALSE)</f>
        <v>#VALUE!</v>
      </c>
      <c r="W342" s="36" t="e">
        <f>VLOOKUP($B342,$B$136:$FC$295,COLUMN()-1,FALSE)</f>
        <v>#VALUE!</v>
      </c>
      <c r="X342" s="36" t="e">
        <f>VLOOKUP($B342,$B$136:$FC$295,COLUMN()-1,FALSE)</f>
        <v>#VALUE!</v>
      </c>
      <c r="Y342" s="36" t="e">
        <f>VLOOKUP($B342,$B$136:$FC$295,COLUMN()-1,FALSE)</f>
        <v>#VALUE!</v>
      </c>
      <c r="Z342" s="36" t="e">
        <f>VLOOKUP($B342,$B$136:$FC$295,COLUMN()-1,FALSE)</f>
        <v>#VALUE!</v>
      </c>
      <c r="AA342" s="36" t="e">
        <f>VLOOKUP($B342,$B$136:$FC$295,COLUMN()-1,FALSE)</f>
        <v>#VALUE!</v>
      </c>
      <c r="AB342" s="35" t="e">
        <f>SUM(V342:AA342)</f>
        <v>#VALUE!</v>
      </c>
      <c r="AC342" s="36" t="e">
        <f>VLOOKUP($B342,$B$136:$FC$295,COLUMN()-1,FALSE)</f>
        <v>#VALUE!</v>
      </c>
      <c r="AD342" s="36" t="e">
        <f>VLOOKUP($B342,$B$136:$FC$295,COLUMN()-1,FALSE)</f>
        <v>#VALUE!</v>
      </c>
      <c r="AE342" s="36" t="e">
        <f>VLOOKUP($B342,$B$136:$FC$295,COLUMN()-1,FALSE)</f>
        <v>#VALUE!</v>
      </c>
      <c r="AF342" s="36" t="e">
        <f>VLOOKUP($B342,$B$136:$FC$295,COLUMN()-1,FALSE)</f>
        <v>#VALUE!</v>
      </c>
      <c r="AG342" s="36" t="e">
        <f>VLOOKUP($B342,$B$136:$FC$295,COLUMN()-1,FALSE)</f>
        <v>#VALUE!</v>
      </c>
      <c r="AH342" s="36" t="e">
        <f>VLOOKUP($B342,$B$136:$FC$295,COLUMN()-1,FALSE)</f>
        <v>#VALUE!</v>
      </c>
      <c r="AI342" s="36" t="e">
        <f>VLOOKUP($B342,$B$136:$FC$295,COLUMN()-1,FALSE)</f>
        <v>#VALUE!</v>
      </c>
      <c r="AJ342" s="36" t="e">
        <f>VLOOKUP($B342,$B$136:$FC$295,COLUMN()-1,FALSE)</f>
        <v>#VALUE!</v>
      </c>
      <c r="AK342" s="36" t="e">
        <f>VLOOKUP($B342,$B$136:$FC$295,COLUMN()-1,FALSE)</f>
        <v>#VALUE!</v>
      </c>
      <c r="AL342" s="36" t="e">
        <f>VLOOKUP($B342,$B$136:$FC$295,COLUMN()-1,FALSE)</f>
        <v>#VALUE!</v>
      </c>
      <c r="AM342" s="36" t="e">
        <f>VLOOKUP($B342,$B$136:$FC$295,COLUMN()-1,FALSE)</f>
        <v>#VALUE!</v>
      </c>
      <c r="AN342" s="36" t="e">
        <f>VLOOKUP($B342,$B$136:$FC$295,COLUMN()-1,FALSE)</f>
        <v>#VALUE!</v>
      </c>
      <c r="AO342" s="36" t="e">
        <f>VLOOKUP($B342,$B$136:$FC$295,COLUMN()-1,FALSE)</f>
        <v>#VALUE!</v>
      </c>
      <c r="AP342" s="36" t="e">
        <f>VLOOKUP($B342,$B$136:$FC$295,COLUMN()-1,FALSE)</f>
        <v>#VALUE!</v>
      </c>
      <c r="AQ342" s="36" t="e">
        <f>VLOOKUP($B342,$B$136:$FC$295,COLUMN()-1,FALSE)</f>
        <v>#VALUE!</v>
      </c>
      <c r="AR342" s="36" t="e">
        <f>VLOOKUP($B342,$B$136:$FC$295,COLUMN()-1,FALSE)</f>
        <v>#VALUE!</v>
      </c>
      <c r="AS342" s="36" t="e">
        <f>VLOOKUP($B342,$B$136:$FC$295,COLUMN()-1,FALSE)</f>
        <v>#VALUE!</v>
      </c>
      <c r="AT342" s="36" t="e">
        <f>VLOOKUP($B342,$B$136:$FC$295,COLUMN()-1,FALSE)</f>
        <v>#VALUE!</v>
      </c>
      <c r="AU342" s="36" t="e">
        <f>VLOOKUP($B342,$B$136:$FC$295,COLUMN()-1,FALSE)</f>
        <v>#VALUE!</v>
      </c>
      <c r="AV342" s="36" t="e">
        <f>VLOOKUP($B342,$B$136:$FC$295,COLUMN()-1,FALSE)</f>
        <v>#VALUE!</v>
      </c>
      <c r="AW342" s="36" t="e">
        <f>VLOOKUP($B342,$B$136:$FC$295,COLUMN()-1,FALSE)</f>
        <v>#VALUE!</v>
      </c>
      <c r="AX342" s="36" t="e">
        <f>VLOOKUP($B342,$B$136:$FC$295,COLUMN()-1,FALSE)</f>
        <v>#VALUE!</v>
      </c>
      <c r="AY342" s="36" t="e">
        <f>VLOOKUP($B342,$B$136:$FC$295,COLUMN()-1,FALSE)</f>
        <v>#VALUE!</v>
      </c>
      <c r="AZ342" s="36" t="e">
        <f>VLOOKUP($B342,$B$136:$FC$295,COLUMN()-1,FALSE)</f>
        <v>#VALUE!</v>
      </c>
      <c r="BA342" s="36" t="e">
        <f>VLOOKUP($B342,$B$136:$FC$295,COLUMN()-1,FALSE)</f>
        <v>#VALUE!</v>
      </c>
      <c r="BB342" s="36" t="e">
        <f>VLOOKUP($B342,$B$136:$FC$295,COLUMN()-1,FALSE)</f>
        <v>#VALUE!</v>
      </c>
      <c r="BC342" s="36" t="e">
        <f>VLOOKUP($B342,$B$136:$FC$295,COLUMN()-1,FALSE)</f>
        <v>#VALUE!</v>
      </c>
      <c r="BD342" s="36" t="e">
        <f>VLOOKUP($B342,$B$136:$FC$295,COLUMN()-1,FALSE)</f>
        <v>#VALUE!</v>
      </c>
      <c r="BE342" s="36" t="e">
        <f>VLOOKUP($B342,$B$136:$FC$295,COLUMN()-1,FALSE)</f>
        <v>#VALUE!</v>
      </c>
      <c r="BF342" s="36" t="e">
        <f>VLOOKUP($B342,$B$136:$FC$295,COLUMN()-1,FALSE)</f>
        <v>#VALUE!</v>
      </c>
      <c r="BG342" s="36" t="e">
        <f>VLOOKUP($B342,$B$136:$FC$295,COLUMN()-1,FALSE)</f>
        <v>#VALUE!</v>
      </c>
      <c r="BH342" s="36" t="e">
        <f>VLOOKUP($B342,$B$136:$FC$295,COLUMN()-1,FALSE)</f>
        <v>#VALUE!</v>
      </c>
      <c r="BI342" s="36" t="e">
        <f>VLOOKUP($B342,$B$136:$FC$295,COLUMN()-1,FALSE)</f>
        <v>#VALUE!</v>
      </c>
      <c r="BJ342" s="36" t="e">
        <f>VLOOKUP($B342,$B$136:$FC$295,COLUMN()-1,FALSE)</f>
        <v>#VALUE!</v>
      </c>
      <c r="BK342" s="36" t="e">
        <f>VLOOKUP($B342,$B$136:$FC$295,COLUMN()-1,FALSE)</f>
        <v>#VALUE!</v>
      </c>
      <c r="BL342" s="36" t="e">
        <f>VLOOKUP($B342,$B$136:$FC$295,COLUMN()-1,FALSE)</f>
        <v>#VALUE!</v>
      </c>
      <c r="BM342" s="36" t="e">
        <f>VLOOKUP($B342,$B$136:$FC$295,COLUMN()-1,FALSE)</f>
        <v>#VALUE!</v>
      </c>
      <c r="BN342" s="36" t="e">
        <f>VLOOKUP($B342,$B$136:$FC$295,COLUMN()-1,FALSE)</f>
        <v>#VALUE!</v>
      </c>
      <c r="BO342" s="36" t="e">
        <f>VLOOKUP($B342,$B$136:$FC$295,COLUMN()-1,FALSE)</f>
        <v>#VALUE!</v>
      </c>
      <c r="BP342" s="36" t="e">
        <f>VLOOKUP($B342,$B$136:$FC$295,COLUMN()-1,FALSE)</f>
        <v>#VALUE!</v>
      </c>
      <c r="BQ342" s="36" t="e">
        <f>VLOOKUP($B342,$B$136:$FC$295,COLUMN()-1,FALSE)</f>
        <v>#VALUE!</v>
      </c>
      <c r="BR342" s="36" t="e">
        <f>VLOOKUP($B342,$B$136:$FC$295,COLUMN()-1,FALSE)</f>
        <v>#VALUE!</v>
      </c>
      <c r="BS342" s="36" t="e">
        <f>VLOOKUP($B342,$B$136:$FC$295,COLUMN()-1,FALSE)</f>
        <v>#VALUE!</v>
      </c>
      <c r="BT342" s="36" t="e">
        <f>VLOOKUP($B342,$B$136:$FC$295,COLUMN()-1,FALSE)</f>
        <v>#VALUE!</v>
      </c>
      <c r="BU342" s="36" t="e">
        <f>VLOOKUP($B342,$B$136:$FC$295,COLUMN()-1,FALSE)</f>
        <v>#VALUE!</v>
      </c>
      <c r="BV342" s="36" t="e">
        <f>VLOOKUP($B342,$B$136:$FC$295,COLUMN()-1,FALSE)</f>
        <v>#VALUE!</v>
      </c>
      <c r="BW342" s="36" t="e">
        <f>VLOOKUP($B342,$B$136:$FC$295,COLUMN()-1,FALSE)</f>
        <v>#VALUE!</v>
      </c>
      <c r="BX342" s="36" t="e">
        <f>VLOOKUP($B342,$B$136:$FC$295,COLUMN()-1,FALSE)</f>
        <v>#VALUE!</v>
      </c>
      <c r="BY342" s="36" t="e">
        <f>VLOOKUP($B342,$B$136:$FC$295,COLUMN()-1,FALSE)</f>
        <v>#VALUE!</v>
      </c>
      <c r="BZ342" s="36" t="e">
        <f>VLOOKUP($B342,$B$136:$FC$295,COLUMN()-1,FALSE)</f>
        <v>#VALUE!</v>
      </c>
      <c r="CA342" s="36" t="e">
        <f>VLOOKUP($B342,$B$136:$FC$295,COLUMN()-1,FALSE)</f>
        <v>#VALUE!</v>
      </c>
      <c r="CB342" s="36" t="e">
        <f>VLOOKUP($B342,$B$136:$FC$295,COLUMN()-1,FALSE)</f>
        <v>#VALUE!</v>
      </c>
      <c r="CC342" s="36" t="e">
        <f>VLOOKUP($B342,$B$136:$FC$295,COLUMN()-1,FALSE)</f>
        <v>#VALUE!</v>
      </c>
      <c r="CD342" s="36" t="e">
        <f>VLOOKUP($B342,$B$136:$FC$295,COLUMN()-1,FALSE)</f>
        <v>#VALUE!</v>
      </c>
      <c r="CE342" s="36" t="e">
        <f>VLOOKUP($B342,$B$136:$FC$295,COLUMN()-1,FALSE)</f>
        <v>#VALUE!</v>
      </c>
      <c r="CF342" s="36" t="e">
        <f>VLOOKUP($B342,$B$136:$FC$295,COLUMN()-1,FALSE)</f>
        <v>#VALUE!</v>
      </c>
      <c r="CG342" s="36" t="e">
        <f t="shared" si="498"/>
        <v>#VALUE!</v>
      </c>
      <c r="CH342" s="36" t="e">
        <f t="shared" ref="CH342" si="515">SUM(V342:AA342,AC342:CF342)</f>
        <v>#VALUE!</v>
      </c>
      <c r="CI342" s="36" t="e">
        <f t="shared" si="510"/>
        <v>#VALUE!</v>
      </c>
      <c r="CJ342" s="36"/>
      <c r="CK342" s="36"/>
      <c r="CL342" s="36"/>
      <c r="CM342" s="37">
        <f t="shared" ref="CM342:CM349" si="516">IF(CJ342="","",C342-CJ342)</f>
      </c>
      <c r="CN342" s="38">
        <f t="shared" si="511"/>
      </c>
      <c r="CP342" s="36" t="e">
        <f>VLOOKUP($B342,$B$136:$FC$295,COLUMN()-1,FALSE)</f>
        <v>#VALUE!</v>
      </c>
      <c r="CQ342" s="36" t="e">
        <f>VLOOKUP($B342,$B$136:$FC$295,COLUMN()-1,FALSE)</f>
        <v>#VALUE!</v>
      </c>
      <c r="CR342" s="36" t="e">
        <f>VLOOKUP($B342,$B$136:$FC$295,COLUMN()-1,FALSE)</f>
        <v>#VALUE!</v>
      </c>
      <c r="CT342" s="39" t="e">
        <f t="shared" si="500"/>
        <v>#VALUE!</v>
      </c>
      <c r="CV342" s="36" t="e">
        <f t="shared" si="501"/>
        <v>#VALUE!</v>
      </c>
      <c r="CX342" s="36" t="e">
        <f>VLOOKUP($B342,$B$136:$FC$295,COLUMN()-1,FALSE)</f>
        <v>#VALUE!</v>
      </c>
      <c r="CY342" s="36" t="e">
        <f>VLOOKUP($B342,$B$136:$FC$295,COLUMN()-1,FALSE)</f>
        <v>#VALUE!</v>
      </c>
      <c r="CZ342" s="36" t="e">
        <f>VLOOKUP($B342,$B$136:$FC$295,COLUMN()-1,FALSE)</f>
        <v>#VALUE!</v>
      </c>
      <c r="DA342" s="36" t="e">
        <f>VLOOKUP($B342,$B$136:$FC$295,COLUMN()-1,FALSE)</f>
        <v>#VALUE!</v>
      </c>
      <c r="DB342" s="36" t="e">
        <f>VLOOKUP($B342,$B$136:$FC$295,COLUMN()-1,FALSE)</f>
        <v>#VALUE!</v>
      </c>
      <c r="DC342" s="36" t="e">
        <f t="shared" si="512"/>
        <v>#VALUE!</v>
      </c>
      <c r="DE342" s="36" t="e">
        <f>VLOOKUP($B342,$B$136:$FC$295,COLUMN()-1,FALSE)</f>
        <v>#VALUE!</v>
      </c>
      <c r="DF342" s="36" t="e">
        <f>VLOOKUP($B342,$B$136:$FC$295,COLUMN()-1,FALSE)</f>
        <v>#VALUE!</v>
      </c>
      <c r="DG342" s="36" t="e">
        <f t="shared" si="513"/>
        <v>#VALUE!</v>
      </c>
      <c r="DI342" s="36" t="e">
        <f>VLOOKUP($B342,$B$136:$FC$295,COLUMN()-1,FALSE)</f>
        <v>#VALUE!</v>
      </c>
      <c r="DJ342" s="36" t="e">
        <f t="shared" si="502"/>
        <v>#VALUE!</v>
      </c>
      <c r="DK342" s="36" t="e">
        <f>VLOOKUP($B342,$B$136:$FC$295,COLUMN()-1,FALSE)</f>
        <v>#VALUE!</v>
      </c>
      <c r="DL342" s="36" t="e">
        <f>VLOOKUP($B342,$B$136:$FC$295,COLUMN()-1,FALSE)</f>
        <v>#VALUE!</v>
      </c>
      <c r="DM342" s="36" t="e">
        <f>VLOOKUP($B342,$B$136:$FC$295,COLUMN()-1,FALSE)</f>
        <v>#VALUE!</v>
      </c>
      <c r="DN342" s="36" t="e">
        <f>VLOOKUP($B342,$B$136:$FC$295,COLUMN()-1,FALSE)</f>
        <v>#VALUE!</v>
      </c>
      <c r="DV342" s="33" t="e">
        <f t="shared" si="514"/>
        <v>#VALUE!</v>
      </c>
      <c r="DW342" s="33" t="e">
        <f t="shared" si="514"/>
        <v>#VALUE!</v>
      </c>
    </row>
    <row r="343" ht="20.1" customHeight="1" spans="1:127" x14ac:dyDescent="0.25">
      <c r="A343" s="3">
        <f t="shared" ref="A343:A361" si="517">A342+1</f>
        <v>80</v>
      </c>
      <c r="B343" s="19" t="s">
        <v>264</v>
      </c>
      <c r="C343" s="33" t="e">
        <f t="shared" si="503"/>
        <v>#VALUE!</v>
      </c>
      <c r="D343" s="33" t="e">
        <f t="shared" si="504"/>
        <v>#VALUE!</v>
      </c>
      <c r="E343" s="33" t="e">
        <f t="shared" si="505"/>
        <v>#VALUE!</v>
      </c>
      <c r="F343" s="36" t="e">
        <f>VLOOKUP($B343,$B$136:$FC$295,COLUMN()-1,FALSE)</f>
        <v>#VALUE!</v>
      </c>
      <c r="G343" s="36" t="e">
        <f>VLOOKUP($B343,$B$136:$FC$295,COLUMN()-1,FALSE)</f>
        <v>#VALUE!</v>
      </c>
      <c r="H343" s="36" t="e">
        <f>VLOOKUP($B343,$B$136:$FC$295,COLUMN()-1,FALSE)</f>
        <v>#VALUE!</v>
      </c>
      <c r="I343" s="36" t="e">
        <f>VLOOKUP($B343,$B$136:$FC$295,COLUMN()-1,FALSE)</f>
        <v>#VALUE!</v>
      </c>
      <c r="J343" s="36" t="e">
        <f>VLOOKUP($B343,$B$136:$FC$295,COLUMN()-1,FALSE)</f>
        <v>#VALUE!</v>
      </c>
      <c r="K343" s="36" t="e">
        <f>VLOOKUP($B343,$B$136:$FC$295,COLUMN()-1,FALSE)</f>
        <v>#VALUE!</v>
      </c>
      <c r="L343" s="35" t="e">
        <f t="shared" si="506"/>
        <v>#VALUE!</v>
      </c>
      <c r="M343" s="36" t="e">
        <f>VLOOKUP($B343,$B$136:$FC$295,COLUMN()-1,FALSE)</f>
        <v>#VALUE!</v>
      </c>
      <c r="N343" s="36" t="e">
        <f>VLOOKUP($B343,$B$136:$FC$295,COLUMN()-1,FALSE)</f>
        <v>#VALUE!</v>
      </c>
      <c r="O343" s="35" t="e">
        <f t="shared" si="507"/>
        <v>#VALUE!</v>
      </c>
      <c r="P343" s="36" t="e">
        <f>VLOOKUP($B343,$B$136:$FC$295,COLUMN()-1,FALSE)</f>
        <v>#VALUE!</v>
      </c>
      <c r="Q343" s="36" t="e">
        <f>VLOOKUP($B343,$B$136:$FC$295,COLUMN()-1,FALSE)</f>
        <v>#VALUE!</v>
      </c>
      <c r="R343" s="35" t="e">
        <f t="shared" si="508"/>
        <v>#VALUE!</v>
      </c>
      <c r="S343" s="36" t="e">
        <f>VLOOKUP($B343,$B$136:$FC$295,COLUMN()-1,FALSE)</f>
        <v>#VALUE!</v>
      </c>
      <c r="T343" s="36" t="e">
        <f>VLOOKUP($B343,$B$136:$FC$295,COLUMN()-1,FALSE)</f>
        <v>#VALUE!</v>
      </c>
      <c r="U343" s="36" t="e">
        <f>VLOOKUP($B343,$B$136:$FC$295,COLUMN()-1,FALSE)</f>
        <v>#VALUE!</v>
      </c>
      <c r="V343" s="36" t="e">
        <f>VLOOKUP($B343,$B$136:$FC$295,COLUMN()-1,FALSE)</f>
        <v>#VALUE!</v>
      </c>
      <c r="W343" s="36" t="e">
        <f>VLOOKUP($B343,$B$136:$FC$295,COLUMN()-1,FALSE)</f>
        <v>#VALUE!</v>
      </c>
      <c r="X343" s="36" t="e">
        <f>VLOOKUP($B343,$B$136:$FC$295,COLUMN()-1,FALSE)</f>
        <v>#VALUE!</v>
      </c>
      <c r="Y343" s="36" t="e">
        <f>VLOOKUP($B343,$B$136:$FC$295,COLUMN()-1,FALSE)</f>
        <v>#VALUE!</v>
      </c>
      <c r="Z343" s="36" t="e">
        <f>VLOOKUP($B343,$B$136:$FC$295,COLUMN()-1,FALSE)</f>
        <v>#VALUE!</v>
      </c>
      <c r="AA343" s="36" t="e">
        <f>VLOOKUP($B343,$B$136:$FC$295,COLUMN()-1,FALSE)</f>
        <v>#VALUE!</v>
      </c>
      <c r="AB343" s="35" t="e">
        <f t="shared" ref="AB343:AB348" si="518">SUM(V343:AA343)</f>
        <v>#VALUE!</v>
      </c>
      <c r="AC343" s="36" t="e">
        <f>VLOOKUP($B343,$B$136:$FC$295,COLUMN()-1,FALSE)</f>
        <v>#VALUE!</v>
      </c>
      <c r="AD343" s="36" t="e">
        <f>VLOOKUP($B343,$B$136:$FC$295,COLUMN()-1,FALSE)</f>
        <v>#VALUE!</v>
      </c>
      <c r="AE343" s="36" t="e">
        <f>VLOOKUP($B343,$B$136:$FC$295,COLUMN()-1,FALSE)</f>
        <v>#VALUE!</v>
      </c>
      <c r="AF343" s="36" t="e">
        <f>VLOOKUP($B343,$B$136:$FC$295,COLUMN()-1,FALSE)</f>
        <v>#VALUE!</v>
      </c>
      <c r="AG343" s="36" t="e">
        <f>VLOOKUP($B343,$B$136:$FC$295,COLUMN()-1,FALSE)</f>
        <v>#VALUE!</v>
      </c>
      <c r="AH343" s="36" t="e">
        <f>VLOOKUP($B343,$B$136:$FC$295,COLUMN()-1,FALSE)</f>
        <v>#VALUE!</v>
      </c>
      <c r="AI343" s="36" t="e">
        <f>VLOOKUP($B343,$B$136:$FC$295,COLUMN()-1,FALSE)</f>
        <v>#VALUE!</v>
      </c>
      <c r="AJ343" s="36" t="e">
        <f>VLOOKUP($B343,$B$136:$FC$295,COLUMN()-1,FALSE)</f>
        <v>#VALUE!</v>
      </c>
      <c r="AK343" s="36" t="e">
        <f>VLOOKUP($B343,$B$136:$FC$295,COLUMN()-1,FALSE)</f>
        <v>#VALUE!</v>
      </c>
      <c r="AL343" s="36" t="e">
        <f>VLOOKUP($B343,$B$136:$FC$295,COLUMN()-1,FALSE)</f>
        <v>#VALUE!</v>
      </c>
      <c r="AM343" s="36" t="e">
        <f>VLOOKUP($B343,$B$136:$FC$295,COLUMN()-1,FALSE)</f>
        <v>#VALUE!</v>
      </c>
      <c r="AN343" s="36" t="e">
        <f>VLOOKUP($B343,$B$136:$FC$295,COLUMN()-1,FALSE)</f>
        <v>#VALUE!</v>
      </c>
      <c r="AO343" s="36" t="e">
        <f>VLOOKUP($B343,$B$136:$FC$295,COLUMN()-1,FALSE)</f>
        <v>#VALUE!</v>
      </c>
      <c r="AP343" s="36" t="e">
        <f>VLOOKUP($B343,$B$136:$FC$295,COLUMN()-1,FALSE)</f>
        <v>#VALUE!</v>
      </c>
      <c r="AQ343" s="36" t="e">
        <f>VLOOKUP($B343,$B$136:$FC$295,COLUMN()-1,FALSE)</f>
        <v>#VALUE!</v>
      </c>
      <c r="AR343" s="36" t="e">
        <f>VLOOKUP($B343,$B$136:$FC$295,COLUMN()-1,FALSE)</f>
        <v>#VALUE!</v>
      </c>
      <c r="AS343" s="36" t="e">
        <f>VLOOKUP($B343,$B$136:$FC$295,COLUMN()-1,FALSE)</f>
        <v>#VALUE!</v>
      </c>
      <c r="AT343" s="36" t="e">
        <f>VLOOKUP($B343,$B$136:$FC$295,COLUMN()-1,FALSE)</f>
        <v>#VALUE!</v>
      </c>
      <c r="AU343" s="36" t="e">
        <f>VLOOKUP($B343,$B$136:$FC$295,COLUMN()-1,FALSE)</f>
        <v>#VALUE!</v>
      </c>
      <c r="AV343" s="36" t="e">
        <f>VLOOKUP($B343,$B$136:$FC$295,COLUMN()-1,FALSE)</f>
        <v>#VALUE!</v>
      </c>
      <c r="AW343" s="36" t="e">
        <f>VLOOKUP($B343,$B$136:$FC$295,COLUMN()-1,FALSE)</f>
        <v>#VALUE!</v>
      </c>
      <c r="AX343" s="36" t="e">
        <f>VLOOKUP($B343,$B$136:$FC$295,COLUMN()-1,FALSE)</f>
        <v>#VALUE!</v>
      </c>
      <c r="AY343" s="36" t="e">
        <f>VLOOKUP($B343,$B$136:$FC$295,COLUMN()-1,FALSE)</f>
        <v>#VALUE!</v>
      </c>
      <c r="AZ343" s="36" t="e">
        <f>VLOOKUP($B343,$B$136:$FC$295,COLUMN()-1,FALSE)</f>
        <v>#VALUE!</v>
      </c>
      <c r="BA343" s="36" t="e">
        <f>VLOOKUP($B343,$B$136:$FC$295,COLUMN()-1,FALSE)</f>
        <v>#VALUE!</v>
      </c>
      <c r="BB343" s="36" t="e">
        <f>VLOOKUP($B343,$B$136:$FC$295,COLUMN()-1,FALSE)</f>
        <v>#VALUE!</v>
      </c>
      <c r="BC343" s="36" t="e">
        <f>VLOOKUP($B343,$B$136:$FC$295,COLUMN()-1,FALSE)</f>
        <v>#VALUE!</v>
      </c>
      <c r="BD343" s="36" t="e">
        <f>VLOOKUP($B343,$B$136:$FC$295,COLUMN()-1,FALSE)</f>
        <v>#VALUE!</v>
      </c>
      <c r="BE343" s="36" t="e">
        <f>VLOOKUP($B343,$B$136:$FC$295,COLUMN()-1,FALSE)</f>
        <v>#VALUE!</v>
      </c>
      <c r="BF343" s="36" t="e">
        <f>VLOOKUP($B343,$B$136:$FC$295,COLUMN()-1,FALSE)</f>
        <v>#VALUE!</v>
      </c>
      <c r="BG343" s="36" t="e">
        <f>VLOOKUP($B343,$B$136:$FC$295,COLUMN()-1,FALSE)</f>
        <v>#VALUE!</v>
      </c>
      <c r="BH343" s="36" t="e">
        <f>VLOOKUP($B343,$B$136:$FC$295,COLUMN()-1,FALSE)</f>
        <v>#VALUE!</v>
      </c>
      <c r="BI343" s="36" t="e">
        <f>VLOOKUP($B343,$B$136:$FC$295,COLUMN()-1,FALSE)</f>
        <v>#VALUE!</v>
      </c>
      <c r="BJ343" s="36" t="e">
        <f>VLOOKUP($B343,$B$136:$FC$295,COLUMN()-1,FALSE)</f>
        <v>#VALUE!</v>
      </c>
      <c r="BK343" s="36" t="e">
        <f>VLOOKUP($B343,$B$136:$FC$295,COLUMN()-1,FALSE)</f>
        <v>#VALUE!</v>
      </c>
      <c r="BL343" s="36" t="e">
        <f>VLOOKUP($B343,$B$136:$FC$295,COLUMN()-1,FALSE)</f>
        <v>#VALUE!</v>
      </c>
      <c r="BM343" s="36" t="e">
        <f>VLOOKUP($B343,$B$136:$FC$295,COLUMN()-1,FALSE)</f>
        <v>#VALUE!</v>
      </c>
      <c r="BN343" s="36" t="e">
        <f>VLOOKUP($B343,$B$136:$FC$295,COLUMN()-1,FALSE)</f>
        <v>#VALUE!</v>
      </c>
      <c r="BO343" s="36" t="e">
        <f>VLOOKUP($B343,$B$136:$FC$295,COLUMN()-1,FALSE)</f>
        <v>#VALUE!</v>
      </c>
      <c r="BP343" s="36" t="e">
        <f>VLOOKUP($B343,$B$136:$FC$295,COLUMN()-1,FALSE)</f>
        <v>#VALUE!</v>
      </c>
      <c r="BQ343" s="36" t="e">
        <f>VLOOKUP($B343,$B$136:$FC$295,COLUMN()-1,FALSE)</f>
        <v>#VALUE!</v>
      </c>
      <c r="BR343" s="36" t="e">
        <f>VLOOKUP($B343,$B$136:$FC$295,COLUMN()-1,FALSE)</f>
        <v>#VALUE!</v>
      </c>
      <c r="BS343" s="36" t="e">
        <f>VLOOKUP($B343,$B$136:$FC$295,COLUMN()-1,FALSE)</f>
        <v>#VALUE!</v>
      </c>
      <c r="BT343" s="36" t="e">
        <f>VLOOKUP($B343,$B$136:$FC$295,COLUMN()-1,FALSE)</f>
        <v>#VALUE!</v>
      </c>
      <c r="BU343" s="36" t="e">
        <f>VLOOKUP($B343,$B$136:$FC$295,COLUMN()-1,FALSE)</f>
        <v>#VALUE!</v>
      </c>
      <c r="BV343" s="36" t="e">
        <f>VLOOKUP($B343,$B$136:$FC$295,COLUMN()-1,FALSE)</f>
        <v>#VALUE!</v>
      </c>
      <c r="BW343" s="36" t="e">
        <f>VLOOKUP($B343,$B$136:$FC$295,COLUMN()-1,FALSE)</f>
        <v>#VALUE!</v>
      </c>
      <c r="BX343" s="36" t="e">
        <f>VLOOKUP($B343,$B$136:$FC$295,COLUMN()-1,FALSE)</f>
        <v>#VALUE!</v>
      </c>
      <c r="BY343" s="36" t="e">
        <f>VLOOKUP($B343,$B$136:$FC$295,COLUMN()-1,FALSE)</f>
        <v>#VALUE!</v>
      </c>
      <c r="BZ343" s="36" t="e">
        <f>VLOOKUP($B343,$B$136:$FC$295,COLUMN()-1,FALSE)</f>
        <v>#VALUE!</v>
      </c>
      <c r="CA343" s="36" t="e">
        <f>VLOOKUP($B343,$B$136:$FC$295,COLUMN()-1,FALSE)</f>
        <v>#VALUE!</v>
      </c>
      <c r="CB343" s="36" t="e">
        <f>VLOOKUP($B343,$B$136:$FC$295,COLUMN()-1,FALSE)</f>
        <v>#VALUE!</v>
      </c>
      <c r="CC343" s="36" t="e">
        <f>VLOOKUP($B343,$B$136:$FC$295,COLUMN()-1,FALSE)</f>
        <v>#VALUE!</v>
      </c>
      <c r="CD343" s="36" t="e">
        <f>VLOOKUP($B343,$B$136:$FC$295,COLUMN()-1,FALSE)</f>
        <v>#VALUE!</v>
      </c>
      <c r="CE343" s="36" t="e">
        <f>VLOOKUP($B343,$B$136:$FC$295,COLUMN()-1,FALSE)</f>
        <v>#VALUE!</v>
      </c>
      <c r="CF343" s="36">
        <f>-CF154</f>
        <v>0</v>
      </c>
      <c r="CG343" s="36" t="e">
        <f t="shared" si="498"/>
        <v>#VALUE!</v>
      </c>
      <c r="CH343" s="36">
        <v>-11</v>
      </c>
      <c r="CI343" s="36" t="e">
        <f t="shared" si="510"/>
        <v>#VALUE!</v>
      </c>
      <c r="CJ343" s="33"/>
      <c r="CK343" s="33"/>
      <c r="CL343" s="33"/>
      <c r="CM343" s="37">
        <f t="shared" si="516"/>
      </c>
      <c r="CN343" s="38">
        <f t="shared" si="511"/>
      </c>
      <c r="CP343" s="36" t="e">
        <f>VLOOKUP($B343,$B$136:$FC$295,COLUMN()-1,FALSE)</f>
        <v>#VALUE!</v>
      </c>
      <c r="CQ343" s="36" t="e">
        <f>VLOOKUP($B343,$B$136:$FC$295,COLUMN()-1,FALSE)</f>
        <v>#VALUE!</v>
      </c>
      <c r="CR343" s="36" t="e">
        <f>VLOOKUP($B343,$B$136:$FC$295,COLUMN()-1,FALSE)</f>
        <v>#VALUE!</v>
      </c>
      <c r="CT343" s="39" t="e">
        <f t="shared" si="500"/>
        <v>#VALUE!</v>
      </c>
      <c r="CV343" s="36" t="e">
        <f t="shared" si="501"/>
        <v>#VALUE!</v>
      </c>
      <c r="CX343" s="36" t="e">
        <f>VLOOKUP($B343,$B$136:$FC$295,COLUMN()-1,FALSE)</f>
        <v>#VALUE!</v>
      </c>
      <c r="CY343" s="36" t="e">
        <f>VLOOKUP($B343,$B$136:$FC$295,COLUMN()-1,FALSE)</f>
        <v>#VALUE!</v>
      </c>
      <c r="CZ343" s="36" t="e">
        <f>VLOOKUP($B343,$B$136:$FC$295,COLUMN()-1,FALSE)</f>
        <v>#VALUE!</v>
      </c>
      <c r="DA343" s="36" t="e">
        <f>VLOOKUP($B343,$B$136:$FC$295,COLUMN()-1,FALSE)</f>
        <v>#VALUE!</v>
      </c>
      <c r="DB343" s="36" t="e">
        <f>VLOOKUP($B343,$B$136:$FC$295,COLUMN()-1,FALSE)</f>
        <v>#VALUE!</v>
      </c>
      <c r="DC343" s="36" t="e">
        <f t="shared" si="512"/>
        <v>#VALUE!</v>
      </c>
      <c r="DE343" s="36" t="e">
        <f>VLOOKUP($B343,$B$136:$FC$295,COLUMN()-1,FALSE)</f>
        <v>#VALUE!</v>
      </c>
      <c r="DF343" s="36" t="e">
        <f>VLOOKUP($B343,$B$136:$FC$295,COLUMN()-1,FALSE)</f>
        <v>#VALUE!</v>
      </c>
      <c r="DG343" s="36" t="e">
        <f t="shared" si="513"/>
        <v>#VALUE!</v>
      </c>
      <c r="DI343" s="36" t="e">
        <f>VLOOKUP($B343,$B$136:$FC$295,COLUMN()-1,FALSE)</f>
        <v>#VALUE!</v>
      </c>
      <c r="DJ343" s="36" t="e">
        <f t="shared" si="502"/>
        <v>#VALUE!</v>
      </c>
      <c r="DK343" s="36" t="e">
        <f>VLOOKUP($B343,$B$136:$FC$295,COLUMN()-1,FALSE)</f>
        <v>#VALUE!</v>
      </c>
      <c r="DL343" s="36" t="e">
        <f>VLOOKUP($B343,$B$136:$FC$295,COLUMN()-1,FALSE)</f>
        <v>#VALUE!</v>
      </c>
      <c r="DM343" s="36" t="e">
        <f>VLOOKUP($B343,$B$136:$FC$295,COLUMN()-1,FALSE)</f>
        <v>#VALUE!</v>
      </c>
      <c r="DN343" s="36" t="e">
        <f>VLOOKUP($B343,$B$136:$FC$295,COLUMN()-1,FALSE)</f>
        <v>#VALUE!</v>
      </c>
      <c r="DV343" s="33" t="e">
        <f t="shared" si="514"/>
        <v>#VALUE!</v>
      </c>
      <c r="DW343" s="33" t="e">
        <f t="shared" si="514"/>
        <v>#VALUE!</v>
      </c>
    </row>
    <row r="344" ht="20.1" customHeight="1" spans="1:127" x14ac:dyDescent="0.25">
      <c r="A344" s="32">
        <f t="shared" si="517"/>
        <v>81</v>
      </c>
      <c r="B344" s="19" t="s">
        <v>265</v>
      </c>
      <c r="C344" s="33" t="e">
        <f t="shared" si="503"/>
        <v>#VALUE!</v>
      </c>
      <c r="D344" s="33">
        <f t="shared" si="504"/>
        <v>0</v>
      </c>
      <c r="E344" s="66">
        <f t="shared" si="505"/>
        <v>0</v>
      </c>
      <c r="F344" s="34" t="str">
        <f>VLOOKUP($B344,$B$136:$FC$295,COLUMN()-1,FALSE)</f>
        <v>YTD</v>
      </c>
      <c r="G344" s="34" t="str">
        <f>VLOOKUP($B344,$B$136:$FC$295,COLUMN()-1,FALSE)</f>
        <v>YTD</v>
      </c>
      <c r="H344" s="34" t="str">
        <f>VLOOKUP($B344,$B$136:$FC$295,COLUMN()-1,FALSE)</f>
        <v>YTD</v>
      </c>
      <c r="I344" s="34" t="str">
        <f>VLOOKUP($B344,$B$136:$FC$295,COLUMN()-1,FALSE)</f>
        <v>YTD</v>
      </c>
      <c r="J344" s="34" t="str">
        <f>VLOOKUP($B344,$B$136:$FC$295,COLUMN()-1,FALSE)</f>
        <v>YTD</v>
      </c>
      <c r="K344" s="34" t="str">
        <f>VLOOKUP($B344,$B$136:$FC$295,COLUMN()-1,FALSE)</f>
        <v>YTD</v>
      </c>
      <c r="L344" s="35">
        <f t="shared" si="506"/>
        <v>0</v>
      </c>
      <c r="M344" s="34" t="str">
        <f>VLOOKUP($B344,$B$136:$FC$295,COLUMN()-1,FALSE)</f>
        <v>YTD</v>
      </c>
      <c r="N344" s="34" t="str">
        <f>VLOOKUP($B344,$B$136:$FC$295,COLUMN()-1,FALSE)</f>
        <v>YTD</v>
      </c>
      <c r="O344" s="35">
        <f t="shared" si="507"/>
        <v>0</v>
      </c>
      <c r="P344" s="34" t="str">
        <f>VLOOKUP($B344,$B$136:$FC$295,COLUMN()-1,FALSE)</f>
        <v>YTD</v>
      </c>
      <c r="Q344" s="34" t="str">
        <f>VLOOKUP($B344,$B$136:$FC$295,COLUMN()-1,FALSE)</f>
        <v>YTD</v>
      </c>
      <c r="R344" s="35">
        <f t="shared" si="508"/>
        <v>0</v>
      </c>
      <c r="S344" s="34" t="str">
        <f>VLOOKUP($B344,$B$136:$FC$295,COLUMN()-1,FALSE)</f>
        <v>YTD</v>
      </c>
      <c r="T344" s="34" t="str">
        <f>VLOOKUP($B344,$B$136:$FC$295,COLUMN()-1,FALSE)</f>
        <v>YTD</v>
      </c>
      <c r="U344" s="34" t="str">
        <f>VLOOKUP($B344,$B$136:$FC$295,COLUMN()-1,FALSE)</f>
        <v>YTD</v>
      </c>
      <c r="V344" s="34" t="str">
        <f>VLOOKUP($B344,$B$136:$FC$295,COLUMN()-1,FALSE)</f>
        <v>YTD</v>
      </c>
      <c r="W344" s="34" t="str">
        <f>VLOOKUP($B344,$B$136:$FC$295,COLUMN()-1,FALSE)</f>
        <v>YTD</v>
      </c>
      <c r="X344" s="34" t="str">
        <f>VLOOKUP($B344,$B$136:$FC$295,COLUMN()-1,FALSE)</f>
        <v>YTD</v>
      </c>
      <c r="Y344" s="34" t="str">
        <f>VLOOKUP($B344,$B$136:$FC$295,COLUMN()-1,FALSE)</f>
        <v>YTD</v>
      </c>
      <c r="Z344" s="34" t="str">
        <f>VLOOKUP($B344,$B$136:$FC$295,COLUMN()-1,FALSE)</f>
        <v>YTD</v>
      </c>
      <c r="AA344" s="34" t="str">
        <f>VLOOKUP($B344,$B$136:$FC$295,COLUMN()-1,FALSE)</f>
        <v>YTD</v>
      </c>
      <c r="AB344" s="35">
        <f t="shared" si="518"/>
        <v>0</v>
      </c>
      <c r="AC344" s="34" t="str">
        <f>VLOOKUP($B344,$B$136:$FC$295,COLUMN()-1,FALSE)</f>
        <v>YTD</v>
      </c>
      <c r="AD344" s="34" t="str">
        <f>VLOOKUP($B344,$B$136:$FC$295,COLUMN()-1,FALSE)</f>
        <v>YTD</v>
      </c>
      <c r="AE344" s="34" t="str">
        <f>VLOOKUP($B344,$B$136:$FC$295,COLUMN()-1,FALSE)</f>
        <v>YTD</v>
      </c>
      <c r="AF344" s="34" t="str">
        <f>VLOOKUP($B344,$B$136:$FC$295,COLUMN()-1,FALSE)</f>
        <v>YTD</v>
      </c>
      <c r="AG344" s="34" t="str">
        <f>VLOOKUP($B344,$B$136:$FC$295,COLUMN()-1,FALSE)</f>
        <v>YTD</v>
      </c>
      <c r="AH344" s="34" t="str">
        <f>VLOOKUP($B344,$B$136:$FC$295,COLUMN()-1,FALSE)</f>
        <v>YTD</v>
      </c>
      <c r="AI344" s="34" t="str">
        <f>VLOOKUP($B344,$B$136:$FC$295,COLUMN()-1,FALSE)</f>
        <v>YTD</v>
      </c>
      <c r="AJ344" s="34" t="str">
        <f>VLOOKUP($B344,$B$136:$FC$295,COLUMN()-1,FALSE)</f>
        <v>YTD</v>
      </c>
      <c r="AK344" s="34" t="str">
        <f>VLOOKUP($B344,$B$136:$FC$295,COLUMN()-1,FALSE)</f>
        <v>YTD</v>
      </c>
      <c r="AL344" s="34" t="str">
        <f>VLOOKUP($B344,$B$136:$FC$295,COLUMN()-1,FALSE)</f>
        <v>YTD</v>
      </c>
      <c r="AM344" s="34" t="str">
        <f>VLOOKUP($B344,$B$136:$FC$295,COLUMN()-1,FALSE)</f>
        <v>YTD</v>
      </c>
      <c r="AN344" s="34" t="str">
        <f>VLOOKUP($B344,$B$136:$FC$295,COLUMN()-1,FALSE)</f>
        <v>YTD</v>
      </c>
      <c r="AO344" s="34" t="str">
        <f>VLOOKUP($B344,$B$136:$FC$295,COLUMN()-1,FALSE)</f>
        <v>YTD</v>
      </c>
      <c r="AP344" s="34" t="str">
        <f>VLOOKUP($B344,$B$136:$FC$295,COLUMN()-1,FALSE)</f>
        <v>YTD</v>
      </c>
      <c r="AQ344" s="34" t="str">
        <f>VLOOKUP($B344,$B$136:$FC$295,COLUMN()-1,FALSE)</f>
        <v>YTD</v>
      </c>
      <c r="AR344" s="34" t="str">
        <f>VLOOKUP($B344,$B$136:$FC$295,COLUMN()-1,FALSE)</f>
        <v>YTD</v>
      </c>
      <c r="AS344" s="34" t="str">
        <f>VLOOKUP($B344,$B$136:$FC$295,COLUMN()-1,FALSE)</f>
        <v>YTD</v>
      </c>
      <c r="AT344" s="34" t="str">
        <f>VLOOKUP($B344,$B$136:$FC$295,COLUMN()-1,FALSE)</f>
        <v>YTD</v>
      </c>
      <c r="AU344" s="34" t="str">
        <f>VLOOKUP($B344,$B$136:$FC$295,COLUMN()-1,FALSE)</f>
        <v>YTD</v>
      </c>
      <c r="AV344" s="34" t="str">
        <f>VLOOKUP($B344,$B$136:$FC$295,COLUMN()-1,FALSE)</f>
        <v>YTD</v>
      </c>
      <c r="AW344" s="34" t="str">
        <f>VLOOKUP($B344,$B$136:$FC$295,COLUMN()-1,FALSE)</f>
        <v>YTD</v>
      </c>
      <c r="AX344" s="34" t="str">
        <f>VLOOKUP($B344,$B$136:$FC$295,COLUMN()-1,FALSE)</f>
        <v>YTD</v>
      </c>
      <c r="AY344" s="34" t="str">
        <f>VLOOKUP($B344,$B$136:$FC$295,COLUMN()-1,FALSE)</f>
        <v>YTD</v>
      </c>
      <c r="AZ344" s="34" t="str">
        <f>VLOOKUP($B344,$B$136:$FC$295,COLUMN()-1,FALSE)</f>
        <v>YTD</v>
      </c>
      <c r="BA344" s="34" t="str">
        <f>VLOOKUP($B344,$B$136:$FC$295,COLUMN()-1,FALSE)</f>
        <v>YTD</v>
      </c>
      <c r="BB344" s="34" t="str">
        <f>VLOOKUP($B344,$B$136:$FC$295,COLUMN()-1,FALSE)</f>
        <v>YTD</v>
      </c>
      <c r="BC344" s="34" t="str">
        <f>VLOOKUP($B344,$B$136:$FC$295,COLUMN()-1,FALSE)</f>
        <v>YTD</v>
      </c>
      <c r="BD344" s="34" t="str">
        <f>VLOOKUP($B344,$B$136:$FC$295,COLUMN()-1,FALSE)</f>
        <v>YTD</v>
      </c>
      <c r="BE344" s="34" t="str">
        <f>VLOOKUP($B344,$B$136:$FC$295,COLUMN()-1,FALSE)</f>
        <v>YTD</v>
      </c>
      <c r="BF344" s="34" t="str">
        <f>VLOOKUP($B344,$B$136:$FC$295,COLUMN()-1,FALSE)</f>
        <v>YTD</v>
      </c>
      <c r="BG344" s="34" t="str">
        <f>VLOOKUP($B344,$B$136:$FC$295,COLUMN()-1,FALSE)</f>
        <v>YTD</v>
      </c>
      <c r="BH344" s="34" t="str">
        <f>VLOOKUP($B344,$B$136:$FC$295,COLUMN()-1,FALSE)</f>
        <v>YTD</v>
      </c>
      <c r="BI344" s="34" t="str">
        <f>VLOOKUP($B344,$B$136:$FC$295,COLUMN()-1,FALSE)</f>
        <v>YTD</v>
      </c>
      <c r="BJ344" s="34" t="str">
        <f>VLOOKUP($B344,$B$136:$FC$295,COLUMN()-1,FALSE)</f>
        <v>YTD</v>
      </c>
      <c r="BK344" s="34" t="str">
        <f>VLOOKUP($B344,$B$136:$FC$295,COLUMN()-1,FALSE)</f>
        <v>YTD</v>
      </c>
      <c r="BL344" s="34" t="str">
        <f>VLOOKUP($B344,$B$136:$FC$295,COLUMN()-1,FALSE)</f>
        <v>YTD</v>
      </c>
      <c r="BM344" s="34" t="str">
        <f>VLOOKUP($B344,$B$136:$FC$295,COLUMN()-1,FALSE)</f>
        <v>YTD</v>
      </c>
      <c r="BN344" s="34" t="str">
        <f>VLOOKUP($B344,$B$136:$FC$295,COLUMN()-1,FALSE)</f>
        <v>YTD</v>
      </c>
      <c r="BO344" s="34" t="str">
        <f>VLOOKUP($B344,$B$136:$FC$295,COLUMN()-1,FALSE)</f>
        <v>YTD</v>
      </c>
      <c r="BP344" s="34" t="str">
        <f>VLOOKUP($B344,$B$136:$FC$295,COLUMN()-1,FALSE)</f>
        <v>YTD</v>
      </c>
      <c r="BQ344" s="34" t="str">
        <f>VLOOKUP($B344,$B$136:$FC$295,COLUMN()-1,FALSE)</f>
        <v>YTD</v>
      </c>
      <c r="BR344" s="34" t="str">
        <f>VLOOKUP($B344,$B$136:$FC$295,COLUMN()-1,FALSE)</f>
        <v>YTD</v>
      </c>
      <c r="BS344" s="34" t="str">
        <f>VLOOKUP($B344,$B$136:$FC$295,COLUMN()-1,FALSE)</f>
        <v>YTD</v>
      </c>
      <c r="BT344" s="34" t="str">
        <f>VLOOKUP($B344,$B$136:$FC$295,COLUMN()-1,FALSE)</f>
        <v>YTD</v>
      </c>
      <c r="BU344" s="34" t="str">
        <f>VLOOKUP($B344,$B$136:$FC$295,COLUMN()-1,FALSE)</f>
        <v>YTD</v>
      </c>
      <c r="BV344" s="34" t="str">
        <f>VLOOKUP($B344,$B$136:$FC$295,COLUMN()-1,FALSE)</f>
        <v>YTD</v>
      </c>
      <c r="BW344" s="34" t="str">
        <f>VLOOKUP($B344,$B$136:$FC$295,COLUMN()-1,FALSE)</f>
        <v>YTD</v>
      </c>
      <c r="BX344" s="34" t="str">
        <f>VLOOKUP($B344,$B$136:$FC$295,COLUMN()-1,FALSE)</f>
        <v>YTD</v>
      </c>
      <c r="BY344" s="34" t="str">
        <f>VLOOKUP($B344,$B$136:$FC$295,COLUMN()-1,FALSE)</f>
        <v>YTD</v>
      </c>
      <c r="BZ344" s="34" t="str">
        <f>VLOOKUP($B344,$B$136:$FC$295,COLUMN()-1,FALSE)</f>
        <v>YTD</v>
      </c>
      <c r="CA344" s="34" t="str">
        <f>VLOOKUP($B344,$B$136:$FC$295,COLUMN()-1,FALSE)</f>
        <v>YTD</v>
      </c>
      <c r="CB344" s="34" t="str">
        <f>VLOOKUP($B344,$B$136:$FC$295,COLUMN()-1,FALSE)</f>
        <v>YTD</v>
      </c>
      <c r="CC344" s="34" t="str">
        <f>VLOOKUP($B344,$B$136:$FC$295,COLUMN()-1,FALSE)</f>
        <v>YTD</v>
      </c>
      <c r="CD344" s="34" t="str">
        <f>VLOOKUP($B344,$B$136:$FC$295,COLUMN()-1,FALSE)</f>
        <v>YTD</v>
      </c>
      <c r="CE344" s="34" t="str">
        <f>VLOOKUP($B344,$B$136:$FC$295,COLUMN()-1,FALSE)</f>
        <v>YTD</v>
      </c>
      <c r="CF344" s="34">
        <v>0</v>
      </c>
      <c r="CG344" s="67">
        <f t="shared" si="498"/>
        <v>0</v>
      </c>
      <c r="CH344" s="36">
        <v>-173</v>
      </c>
      <c r="CI344" s="36">
        <f t="shared" si="510"/>
        <v>0</v>
      </c>
      <c r="CJ344" s="36"/>
      <c r="CK344" s="103"/>
      <c r="CL344" s="103"/>
      <c r="CM344" s="37">
        <f t="shared" si="516"/>
      </c>
      <c r="CN344" s="38">
        <f t="shared" si="511"/>
      </c>
      <c r="CP344" s="34" t="str">
        <f>VLOOKUP($B344,$B$136:$FC$295,COLUMN()-1,FALSE)</f>
        <v>YTD</v>
      </c>
      <c r="CQ344" s="34" t="str">
        <f>VLOOKUP($B344,$B$136:$FC$295,COLUMN()-1,FALSE)</f>
        <v>YTD</v>
      </c>
      <c r="CR344" s="34" t="str">
        <f>VLOOKUP($B344,$B$136:$FC$295,COLUMN()-1,FALSE)</f>
        <v>YTD</v>
      </c>
      <c r="CT344" s="39" t="e">
        <f t="shared" si="500"/>
        <v>#VALUE!</v>
      </c>
      <c r="CV344" s="36">
        <f t="shared" si="501"/>
        <v>-173</v>
      </c>
      <c r="CX344" s="34" t="str">
        <f>VLOOKUP($B344,$B$136:$FC$295,COLUMN()-1,FALSE)</f>
        <v>YTD</v>
      </c>
      <c r="CY344" s="34" t="str">
        <f>VLOOKUP($B344,$B$136:$FC$295,COLUMN()-1,FALSE)</f>
        <v>YTD</v>
      </c>
      <c r="CZ344" s="34" t="str">
        <f>VLOOKUP($B344,$B$136:$FC$295,COLUMN()-1,FALSE)</f>
        <v>YTD</v>
      </c>
      <c r="DA344" s="34" t="str">
        <f>VLOOKUP($B344,$B$136:$FC$295,COLUMN()-1,FALSE)</f>
        <v>YTD</v>
      </c>
      <c r="DB344" s="34" t="str">
        <f>VLOOKUP($B344,$B$136:$FC$295,COLUMN()-1,FALSE)</f>
        <v>YTD</v>
      </c>
      <c r="DC344" s="36">
        <f t="shared" si="512"/>
        <v>0</v>
      </c>
      <c r="DE344" s="34" t="str">
        <f>VLOOKUP($B344,$B$136:$FC$295,COLUMN()-1,FALSE)</f>
        <v>YTD</v>
      </c>
      <c r="DF344" s="34" t="str">
        <f>VLOOKUP($B344,$B$136:$FC$295,COLUMN()-1,FALSE)</f>
        <v>YTD</v>
      </c>
      <c r="DG344" s="68">
        <f t="shared" si="513"/>
        <v>0</v>
      </c>
      <c r="DI344" s="34" t="str">
        <f>VLOOKUP($B344,$B$136:$FC$295,COLUMN()-1,FALSE)</f>
        <v>YTD</v>
      </c>
      <c r="DJ344" s="36">
        <f t="shared" si="502"/>
        <v>0</v>
      </c>
      <c r="DK344" s="34" t="str">
        <f>VLOOKUP($B344,$B$136:$FC$295,COLUMN()-1,FALSE)</f>
        <v>YTD</v>
      </c>
      <c r="DL344" s="34" t="str">
        <f>VLOOKUP($B344,$B$136:$FC$295,COLUMN()-1,FALSE)</f>
        <v>YTD</v>
      </c>
      <c r="DM344" s="34" t="str">
        <f>VLOOKUP($B344,$B$136:$FC$295,COLUMN()-1,FALSE)</f>
        <v>YTD</v>
      </c>
      <c r="DN344" s="34" t="str">
        <f>VLOOKUP($B344,$B$136:$FC$295,COLUMN()-1,FALSE)</f>
        <v>YTD</v>
      </c>
      <c r="DV344" s="33">
        <v>0</v>
      </c>
      <c r="DW344" s="66">
        <v>0</v>
      </c>
    </row>
    <row r="345" ht="20.1" customHeight="1" spans="1:127" x14ac:dyDescent="0.25">
      <c r="A345" s="3">
        <f t="shared" si="517"/>
        <v>82</v>
      </c>
      <c r="B345" s="3" t="s">
        <v>266</v>
      </c>
      <c r="C345" s="33" t="e">
        <f t="shared" si="503"/>
        <v>#VALUE!</v>
      </c>
      <c r="D345" s="33" t="e">
        <f t="shared" si="504"/>
        <v>#VALUE!</v>
      </c>
      <c r="E345" s="33" t="e">
        <f t="shared" si="505"/>
        <v>#VALUE!</v>
      </c>
      <c r="F345" s="36" t="e">
        <f>VLOOKUP($B345,$B$136:$FC$295,COLUMN()-1,FALSE)</f>
        <v>#VALUE!</v>
      </c>
      <c r="G345" s="36" t="e">
        <f>VLOOKUP($B345,$B$136:$FC$295,COLUMN()-1,FALSE)</f>
        <v>#VALUE!</v>
      </c>
      <c r="H345" s="36" t="e">
        <f>VLOOKUP($B345,$B$136:$FC$295,COLUMN()-1,FALSE)</f>
        <v>#VALUE!</v>
      </c>
      <c r="I345" s="36" t="e">
        <f>VLOOKUP($B345,$B$136:$FC$295,COLUMN()-1,FALSE)</f>
        <v>#VALUE!</v>
      </c>
      <c r="J345" s="36" t="e">
        <f>VLOOKUP($B345,$B$136:$FC$295,COLUMN()-1,FALSE)</f>
        <v>#VALUE!</v>
      </c>
      <c r="K345" s="36" t="e">
        <f>VLOOKUP($B345,$B$136:$FC$295,COLUMN()-1,FALSE)</f>
        <v>#VALUE!</v>
      </c>
      <c r="L345" s="35" t="e">
        <f t="shared" si="506"/>
        <v>#VALUE!</v>
      </c>
      <c r="M345" s="36" t="e">
        <f>VLOOKUP($B345,$B$136:$FC$295,COLUMN()-1,FALSE)</f>
        <v>#VALUE!</v>
      </c>
      <c r="N345" s="36" t="e">
        <f>VLOOKUP($B345,$B$136:$FC$295,COLUMN()-1,FALSE)</f>
        <v>#VALUE!</v>
      </c>
      <c r="O345" s="35" t="e">
        <f t="shared" si="507"/>
        <v>#VALUE!</v>
      </c>
      <c r="P345" s="36" t="e">
        <f>VLOOKUP($B345,$B$136:$FC$295,COLUMN()-1,FALSE)</f>
        <v>#VALUE!</v>
      </c>
      <c r="Q345" s="36" t="e">
        <f>VLOOKUP($B345,$B$136:$FC$295,COLUMN()-1,FALSE)</f>
        <v>#VALUE!</v>
      </c>
      <c r="R345" s="35" t="e">
        <f t="shared" si="508"/>
        <v>#VALUE!</v>
      </c>
      <c r="S345" s="36" t="e">
        <f>VLOOKUP($B345,$B$136:$FC$295,COLUMN()-1,FALSE)</f>
        <v>#VALUE!</v>
      </c>
      <c r="T345" s="36" t="e">
        <f>VLOOKUP($B345,$B$136:$FC$295,COLUMN()-1,FALSE)</f>
        <v>#VALUE!</v>
      </c>
      <c r="U345" s="36" t="e">
        <f>VLOOKUP($B345,$B$136:$FC$295,COLUMN()-1,FALSE)</f>
        <v>#VALUE!</v>
      </c>
      <c r="V345" s="36" t="e">
        <f>VLOOKUP($B345,$B$136:$FC$295,COLUMN()-1,FALSE)</f>
        <v>#VALUE!</v>
      </c>
      <c r="W345" s="36" t="e">
        <f>VLOOKUP($B345,$B$136:$FC$295,COLUMN()-1,FALSE)</f>
        <v>#VALUE!</v>
      </c>
      <c r="X345" s="36" t="e">
        <f>VLOOKUP($B345,$B$136:$FC$295,COLUMN()-1,FALSE)</f>
        <v>#VALUE!</v>
      </c>
      <c r="Y345" s="36" t="e">
        <f>VLOOKUP($B345,$B$136:$FC$295,COLUMN()-1,FALSE)</f>
        <v>#VALUE!</v>
      </c>
      <c r="Z345" s="36" t="e">
        <f>VLOOKUP($B345,$B$136:$FC$295,COLUMN()-1,FALSE)</f>
        <v>#VALUE!</v>
      </c>
      <c r="AA345" s="36" t="e">
        <f>VLOOKUP($B345,$B$136:$FC$295,COLUMN()-1,FALSE)</f>
        <v>#VALUE!</v>
      </c>
      <c r="AB345" s="35" t="e">
        <f t="shared" si="518"/>
        <v>#VALUE!</v>
      </c>
      <c r="AC345" s="36" t="e">
        <f>VLOOKUP($B345,$B$136:$FC$295,COLUMN()-1,FALSE)</f>
        <v>#VALUE!</v>
      </c>
      <c r="AD345" s="36" t="e">
        <f>VLOOKUP($B345,$B$136:$FC$295,COLUMN()-1,FALSE)</f>
        <v>#VALUE!</v>
      </c>
      <c r="AE345" s="36" t="e">
        <f>VLOOKUP($B345,$B$136:$FC$295,COLUMN()-1,FALSE)</f>
        <v>#VALUE!</v>
      </c>
      <c r="AF345" s="36" t="e">
        <f>VLOOKUP($B345,$B$136:$FC$295,COLUMN()-1,FALSE)</f>
        <v>#VALUE!</v>
      </c>
      <c r="AG345" s="36" t="e">
        <f>VLOOKUP($B345,$B$136:$FC$295,COLUMN()-1,FALSE)</f>
        <v>#VALUE!</v>
      </c>
      <c r="AH345" s="36" t="e">
        <f>VLOOKUP($B345,$B$136:$FC$295,COLUMN()-1,FALSE)</f>
        <v>#VALUE!</v>
      </c>
      <c r="AI345" s="36" t="e">
        <f>VLOOKUP($B345,$B$136:$FC$295,COLUMN()-1,FALSE)</f>
        <v>#VALUE!</v>
      </c>
      <c r="AJ345" s="36" t="e">
        <f>VLOOKUP($B345,$B$136:$FC$295,COLUMN()-1,FALSE)</f>
        <v>#VALUE!</v>
      </c>
      <c r="AK345" s="36" t="e">
        <f>VLOOKUP($B345,$B$136:$FC$295,COLUMN()-1,FALSE)</f>
        <v>#VALUE!</v>
      </c>
      <c r="AL345" s="36" t="e">
        <f>VLOOKUP($B345,$B$136:$FC$295,COLUMN()-1,FALSE)</f>
        <v>#VALUE!</v>
      </c>
      <c r="AM345" s="36" t="e">
        <f>VLOOKUP($B345,$B$136:$FC$295,COLUMN()-1,FALSE)</f>
        <v>#VALUE!</v>
      </c>
      <c r="AN345" s="36" t="e">
        <f>VLOOKUP($B345,$B$136:$FC$295,COLUMN()-1,FALSE)</f>
        <v>#VALUE!</v>
      </c>
      <c r="AO345" s="36" t="e">
        <f>VLOOKUP($B345,$B$136:$FC$295,COLUMN()-1,FALSE)</f>
        <v>#VALUE!</v>
      </c>
      <c r="AP345" s="36" t="e">
        <f>VLOOKUP($B345,$B$136:$FC$295,COLUMN()-1,FALSE)</f>
        <v>#VALUE!</v>
      </c>
      <c r="AQ345" s="36" t="e">
        <f>VLOOKUP($B345,$B$136:$FC$295,COLUMN()-1,FALSE)</f>
        <v>#VALUE!</v>
      </c>
      <c r="AR345" s="36" t="e">
        <f>VLOOKUP($B345,$B$136:$FC$295,COLUMN()-1,FALSE)</f>
        <v>#VALUE!</v>
      </c>
      <c r="AS345" s="36" t="e">
        <f>VLOOKUP($B345,$B$136:$FC$295,COLUMN()-1,FALSE)</f>
        <v>#VALUE!</v>
      </c>
      <c r="AT345" s="36" t="e">
        <f>VLOOKUP($B345,$B$136:$FC$295,COLUMN()-1,FALSE)</f>
        <v>#VALUE!</v>
      </c>
      <c r="AU345" s="36" t="e">
        <f>VLOOKUP($B345,$B$136:$FC$295,COLUMN()-1,FALSE)</f>
        <v>#VALUE!</v>
      </c>
      <c r="AV345" s="36" t="e">
        <f>VLOOKUP($B345,$B$136:$FC$295,COLUMN()-1,FALSE)</f>
        <v>#VALUE!</v>
      </c>
      <c r="AW345" s="36" t="e">
        <f>VLOOKUP($B345,$B$136:$FC$295,COLUMN()-1,FALSE)</f>
        <v>#VALUE!</v>
      </c>
      <c r="AX345" s="36" t="e">
        <f>VLOOKUP($B345,$B$136:$FC$295,COLUMN()-1,FALSE)</f>
        <v>#VALUE!</v>
      </c>
      <c r="AY345" s="36" t="e">
        <f>VLOOKUP($B345,$B$136:$FC$295,COLUMN()-1,FALSE)</f>
        <v>#VALUE!</v>
      </c>
      <c r="AZ345" s="36" t="e">
        <f>VLOOKUP($B345,$B$136:$FC$295,COLUMN()-1,FALSE)</f>
        <v>#VALUE!</v>
      </c>
      <c r="BA345" s="36" t="e">
        <f>VLOOKUP($B345,$B$136:$FC$295,COLUMN()-1,FALSE)</f>
        <v>#VALUE!</v>
      </c>
      <c r="BB345" s="36" t="e">
        <f>VLOOKUP($B345,$B$136:$FC$295,COLUMN()-1,FALSE)</f>
        <v>#VALUE!</v>
      </c>
      <c r="BC345" s="36" t="e">
        <f>VLOOKUP($B345,$B$136:$FC$295,COLUMN()-1,FALSE)</f>
        <v>#VALUE!</v>
      </c>
      <c r="BD345" s="36" t="e">
        <f>VLOOKUP($B345,$B$136:$FC$295,COLUMN()-1,FALSE)</f>
        <v>#VALUE!</v>
      </c>
      <c r="BE345" s="36" t="e">
        <f>VLOOKUP($B345,$B$136:$FC$295,COLUMN()-1,FALSE)</f>
        <v>#VALUE!</v>
      </c>
      <c r="BF345" s="36" t="e">
        <f>VLOOKUP($B345,$B$136:$FC$295,COLUMN()-1,FALSE)</f>
        <v>#VALUE!</v>
      </c>
      <c r="BG345" s="36" t="e">
        <f>VLOOKUP($B345,$B$136:$FC$295,COLUMN()-1,FALSE)</f>
        <v>#VALUE!</v>
      </c>
      <c r="BH345" s="36" t="e">
        <f>VLOOKUP($B345,$B$136:$FC$295,COLUMN()-1,FALSE)</f>
        <v>#VALUE!</v>
      </c>
      <c r="BI345" s="36" t="e">
        <f>VLOOKUP($B345,$B$136:$FC$295,COLUMN()-1,FALSE)</f>
        <v>#VALUE!</v>
      </c>
      <c r="BJ345" s="36" t="e">
        <f>VLOOKUP($B345,$B$136:$FC$295,COLUMN()-1,FALSE)</f>
        <v>#VALUE!</v>
      </c>
      <c r="BK345" s="36" t="e">
        <f>VLOOKUP($B345,$B$136:$FC$295,COLUMN()-1,FALSE)</f>
        <v>#VALUE!</v>
      </c>
      <c r="BL345" s="36" t="e">
        <f>VLOOKUP($B345,$B$136:$FC$295,COLUMN()-1,FALSE)</f>
        <v>#VALUE!</v>
      </c>
      <c r="BM345" s="36" t="e">
        <f>VLOOKUP($B345,$B$136:$FC$295,COLUMN()-1,FALSE)</f>
        <v>#VALUE!</v>
      </c>
      <c r="BN345" s="36" t="e">
        <f>VLOOKUP($B345,$B$136:$FC$295,COLUMN()-1,FALSE)</f>
        <v>#VALUE!</v>
      </c>
      <c r="BO345" s="36" t="e">
        <f>VLOOKUP($B345,$B$136:$FC$295,COLUMN()-1,FALSE)</f>
        <v>#VALUE!</v>
      </c>
      <c r="BP345" s="36" t="e">
        <f>VLOOKUP($B345,$B$136:$FC$295,COLUMN()-1,FALSE)</f>
        <v>#VALUE!</v>
      </c>
      <c r="BQ345" s="36" t="e">
        <f>VLOOKUP($B345,$B$136:$FC$295,COLUMN()-1,FALSE)</f>
        <v>#VALUE!</v>
      </c>
      <c r="BR345" s="36" t="e">
        <f>VLOOKUP($B345,$B$136:$FC$295,COLUMN()-1,FALSE)</f>
        <v>#VALUE!</v>
      </c>
      <c r="BS345" s="36" t="e">
        <f>VLOOKUP($B345,$B$136:$FC$295,COLUMN()-1,FALSE)</f>
        <v>#VALUE!</v>
      </c>
      <c r="BT345" s="36" t="e">
        <f>VLOOKUP($B345,$B$136:$FC$295,COLUMN()-1,FALSE)</f>
        <v>#VALUE!</v>
      </c>
      <c r="BU345" s="36" t="e">
        <f>VLOOKUP($B345,$B$136:$FC$295,COLUMN()-1,FALSE)</f>
        <v>#VALUE!</v>
      </c>
      <c r="BV345" s="36" t="e">
        <f>VLOOKUP($B345,$B$136:$FC$295,COLUMN()-1,FALSE)</f>
        <v>#VALUE!</v>
      </c>
      <c r="BW345" s="36" t="e">
        <f>VLOOKUP($B345,$B$136:$FC$295,COLUMN()-1,FALSE)</f>
        <v>#VALUE!</v>
      </c>
      <c r="BX345" s="36" t="e">
        <f>VLOOKUP($B345,$B$136:$FC$295,COLUMN()-1,FALSE)</f>
        <v>#VALUE!</v>
      </c>
      <c r="BY345" s="36" t="e">
        <f>VLOOKUP($B345,$B$136:$FC$295,COLUMN()-1,FALSE)</f>
        <v>#VALUE!</v>
      </c>
      <c r="BZ345" s="36" t="e">
        <f>VLOOKUP($B345,$B$136:$FC$295,COLUMN()-1,FALSE)</f>
        <v>#VALUE!</v>
      </c>
      <c r="CA345" s="36" t="e">
        <f>VLOOKUP($B345,$B$136:$FC$295,COLUMN()-1,FALSE)</f>
        <v>#VALUE!</v>
      </c>
      <c r="CB345" s="36" t="e">
        <f>VLOOKUP($B345,$B$136:$FC$295,COLUMN()-1,FALSE)</f>
        <v>#VALUE!</v>
      </c>
      <c r="CC345" s="36" t="e">
        <f>VLOOKUP($B345,$B$136:$FC$295,COLUMN()-1,FALSE)</f>
        <v>#VALUE!</v>
      </c>
      <c r="CD345" s="36" t="e">
        <f>VLOOKUP($B345,$B$136:$FC$295,COLUMN()-1,FALSE)</f>
        <v>#VALUE!</v>
      </c>
      <c r="CE345" s="36" t="e">
        <f>VLOOKUP($B345,$B$136:$FC$295,COLUMN()-1,FALSE)</f>
        <v>#VALUE!</v>
      </c>
      <c r="CF345" s="36">
        <f>-CF143</f>
        <v>0</v>
      </c>
      <c r="CG345" s="36" t="e">
        <f t="shared" si="498"/>
        <v>#VALUE!</v>
      </c>
      <c r="CH345" s="36">
        <v>-3293</v>
      </c>
      <c r="CI345" s="36" t="e">
        <f t="shared" si="510"/>
        <v>#VALUE!</v>
      </c>
      <c r="CJ345" s="33"/>
      <c r="CK345" s="33"/>
      <c r="CL345" s="33"/>
      <c r="CM345" s="37">
        <f t="shared" si="516"/>
      </c>
      <c r="CN345" s="38">
        <f t="shared" si="511"/>
      </c>
      <c r="CP345" s="36" t="e">
        <f>VLOOKUP($B345,$B$136:$FC$295,COLUMN()-1,FALSE)</f>
        <v>#VALUE!</v>
      </c>
      <c r="CQ345" s="36" t="e">
        <f>VLOOKUP($B345,$B$136:$FC$295,COLUMN()-1,FALSE)</f>
        <v>#VALUE!</v>
      </c>
      <c r="CR345" s="36" t="e">
        <f>VLOOKUP($B345,$B$136:$FC$295,COLUMN()-1,FALSE)</f>
        <v>#VALUE!</v>
      </c>
      <c r="CT345" s="39" t="e">
        <f t="shared" si="500"/>
        <v>#VALUE!</v>
      </c>
      <c r="CV345" s="36" t="e">
        <f t="shared" si="501"/>
        <v>#VALUE!</v>
      </c>
      <c r="CX345" s="36" t="e">
        <f>VLOOKUP($B345,$B$136:$FC$295,COLUMN()-1,FALSE)</f>
        <v>#VALUE!</v>
      </c>
      <c r="CY345" s="36" t="e">
        <f>VLOOKUP($B345,$B$136:$FC$295,COLUMN()-1,FALSE)</f>
        <v>#VALUE!</v>
      </c>
      <c r="CZ345" s="36" t="e">
        <f>VLOOKUP($B345,$B$136:$FC$295,COLUMN()-1,FALSE)</f>
        <v>#VALUE!</v>
      </c>
      <c r="DA345" s="36" t="e">
        <f>VLOOKUP($B345,$B$136:$FC$295,COLUMN()-1,FALSE)</f>
        <v>#VALUE!</v>
      </c>
      <c r="DB345" s="36" t="e">
        <f>VLOOKUP($B345,$B$136:$FC$295,COLUMN()-1,FALSE)</f>
        <v>#VALUE!</v>
      </c>
      <c r="DC345" s="36" t="e">
        <f t="shared" si="512"/>
        <v>#VALUE!</v>
      </c>
      <c r="DE345" s="36" t="e">
        <f>VLOOKUP($B345,$B$136:$FC$295,COLUMN()-1,FALSE)</f>
        <v>#VALUE!</v>
      </c>
      <c r="DF345" s="36" t="e">
        <f>VLOOKUP($B345,$B$136:$FC$295,COLUMN()-1,FALSE)</f>
        <v>#VALUE!</v>
      </c>
      <c r="DG345" s="36" t="e">
        <f t="shared" si="513"/>
        <v>#VALUE!</v>
      </c>
      <c r="DI345" s="36" t="e">
        <f>VLOOKUP($B345,$B$136:$FC$295,COLUMN()-1,FALSE)</f>
        <v>#VALUE!</v>
      </c>
      <c r="DJ345" s="36" t="e">
        <f t="shared" si="502"/>
        <v>#VALUE!</v>
      </c>
      <c r="DK345" s="36" t="e">
        <f>VLOOKUP($B345,$B$136:$FC$295,COLUMN()-1,FALSE)</f>
        <v>#VALUE!</v>
      </c>
      <c r="DL345" s="36" t="e">
        <f>VLOOKUP($B345,$B$136:$FC$295,COLUMN()-1,FALSE)</f>
        <v>#VALUE!</v>
      </c>
      <c r="DM345" s="36" t="e">
        <f>VLOOKUP($B345,$B$136:$FC$295,COLUMN()-1,FALSE)</f>
        <v>#VALUE!</v>
      </c>
      <c r="DN345" s="36" t="e">
        <f>VLOOKUP($B345,$B$136:$FC$295,COLUMN()-1,FALSE)</f>
        <v>#VALUE!</v>
      </c>
      <c r="DV345" s="33" t="e">
        <f>$C345</f>
        <v>#VALUE!</v>
      </c>
      <c r="DW345" s="33" t="e">
        <f>$C345</f>
        <v>#VALUE!</v>
      </c>
    </row>
    <row r="346" ht="20.1" customHeight="1" spans="1:127" x14ac:dyDescent="0.25">
      <c r="A346" s="3">
        <f t="shared" si="517"/>
        <v>83</v>
      </c>
      <c r="B346" s="3" t="s">
        <v>267</v>
      </c>
      <c r="C346" s="33" t="e">
        <f t="shared" si="503"/>
        <v>#VALUE!</v>
      </c>
      <c r="D346" s="33" t="e">
        <f t="shared" si="504"/>
        <v>#VALUE!</v>
      </c>
      <c r="E346" s="33" t="e">
        <f t="shared" si="505"/>
        <v>#VALUE!</v>
      </c>
      <c r="F346" s="36" t="e">
        <f>VLOOKUP($B346,$B$136:$FC$295,COLUMN()-1,FALSE)</f>
        <v>#VALUE!</v>
      </c>
      <c r="G346" s="36" t="e">
        <f>VLOOKUP($B346,$B$136:$FC$295,COLUMN()-1,FALSE)</f>
        <v>#VALUE!</v>
      </c>
      <c r="H346" s="36" t="e">
        <f>VLOOKUP($B346,$B$136:$FC$295,COLUMN()-1,FALSE)</f>
        <v>#VALUE!</v>
      </c>
      <c r="I346" s="36" t="e">
        <f>VLOOKUP($B346,$B$136:$FC$295,COLUMN()-1,FALSE)</f>
        <v>#VALUE!</v>
      </c>
      <c r="J346" s="36" t="e">
        <f>VLOOKUP($B346,$B$136:$FC$295,COLUMN()-1,FALSE)</f>
        <v>#VALUE!</v>
      </c>
      <c r="K346" s="36" t="e">
        <f>VLOOKUP($B346,$B$136:$FC$295,COLUMN()-1,FALSE)</f>
        <v>#VALUE!</v>
      </c>
      <c r="L346" s="35" t="e">
        <f t="shared" si="506"/>
        <v>#VALUE!</v>
      </c>
      <c r="M346" s="36" t="e">
        <f>VLOOKUP($B346,$B$136:$FC$295,COLUMN()-1,FALSE)</f>
        <v>#VALUE!</v>
      </c>
      <c r="N346" s="36" t="e">
        <f>VLOOKUP($B346,$B$136:$FC$295,COLUMN()-1,FALSE)</f>
        <v>#VALUE!</v>
      </c>
      <c r="O346" s="35" t="e">
        <f t="shared" si="507"/>
        <v>#VALUE!</v>
      </c>
      <c r="P346" s="36" t="e">
        <f>VLOOKUP($B346,$B$136:$FC$295,COLUMN()-1,FALSE)</f>
        <v>#VALUE!</v>
      </c>
      <c r="Q346" s="36" t="e">
        <f>VLOOKUP($B346,$B$136:$FC$295,COLUMN()-1,FALSE)</f>
        <v>#VALUE!</v>
      </c>
      <c r="R346" s="35" t="e">
        <f t="shared" si="508"/>
        <v>#VALUE!</v>
      </c>
      <c r="S346" s="36" t="e">
        <f>VLOOKUP($B346,$B$136:$FC$295,COLUMN()-1,FALSE)</f>
        <v>#VALUE!</v>
      </c>
      <c r="T346" s="36" t="e">
        <f>VLOOKUP($B346,$B$136:$FC$295,COLUMN()-1,FALSE)</f>
        <v>#VALUE!</v>
      </c>
      <c r="U346" s="36" t="e">
        <f>VLOOKUP($B346,$B$136:$FC$295,COLUMN()-1,FALSE)</f>
        <v>#VALUE!</v>
      </c>
      <c r="V346" s="36" t="e">
        <f>VLOOKUP($B346,$B$136:$FC$295,COLUMN()-1,FALSE)</f>
        <v>#VALUE!</v>
      </c>
      <c r="W346" s="36" t="e">
        <f>VLOOKUP($B346,$B$136:$FC$295,COLUMN()-1,FALSE)</f>
        <v>#VALUE!</v>
      </c>
      <c r="X346" s="36" t="e">
        <f>VLOOKUP($B346,$B$136:$FC$295,COLUMN()-1,FALSE)</f>
        <v>#VALUE!</v>
      </c>
      <c r="Y346" s="36" t="e">
        <f>VLOOKUP($B346,$B$136:$FC$295,COLUMN()-1,FALSE)</f>
        <v>#VALUE!</v>
      </c>
      <c r="Z346" s="36" t="e">
        <f>VLOOKUP($B346,$B$136:$FC$295,COLUMN()-1,FALSE)</f>
        <v>#VALUE!</v>
      </c>
      <c r="AA346" s="36" t="e">
        <f>VLOOKUP($B346,$B$136:$FC$295,COLUMN()-1,FALSE)</f>
        <v>#VALUE!</v>
      </c>
      <c r="AB346" s="35" t="e">
        <f t="shared" si="518"/>
        <v>#VALUE!</v>
      </c>
      <c r="AC346" s="36" t="e">
        <f>VLOOKUP($B346,$B$136:$FC$295,COLUMN()-1,FALSE)</f>
        <v>#VALUE!</v>
      </c>
      <c r="AD346" s="36" t="e">
        <f>VLOOKUP($B346,$B$136:$FC$295,COLUMN()-1,FALSE)</f>
        <v>#VALUE!</v>
      </c>
      <c r="AE346" s="36" t="e">
        <f>VLOOKUP($B346,$B$136:$FC$295,COLUMN()-1,FALSE)</f>
        <v>#VALUE!</v>
      </c>
      <c r="AF346" s="36" t="e">
        <f>VLOOKUP($B346,$B$136:$FC$295,COLUMN()-1,FALSE)</f>
        <v>#VALUE!</v>
      </c>
      <c r="AG346" s="36" t="e">
        <f>VLOOKUP($B346,$B$136:$FC$295,COLUMN()-1,FALSE)</f>
        <v>#VALUE!</v>
      </c>
      <c r="AH346" s="36" t="e">
        <f>VLOOKUP($B346,$B$136:$FC$295,COLUMN()-1,FALSE)</f>
        <v>#VALUE!</v>
      </c>
      <c r="AI346" s="36" t="e">
        <f>VLOOKUP($B346,$B$136:$FC$295,COLUMN()-1,FALSE)</f>
        <v>#VALUE!</v>
      </c>
      <c r="AJ346" s="36" t="e">
        <f>VLOOKUP($B346,$B$136:$FC$295,COLUMN()-1,FALSE)</f>
        <v>#VALUE!</v>
      </c>
      <c r="AK346" s="36" t="e">
        <f>VLOOKUP($B346,$B$136:$FC$295,COLUMN()-1,FALSE)</f>
        <v>#VALUE!</v>
      </c>
      <c r="AL346" s="36" t="e">
        <f>VLOOKUP($B346,$B$136:$FC$295,COLUMN()-1,FALSE)</f>
        <v>#VALUE!</v>
      </c>
      <c r="AM346" s="36" t="e">
        <f>VLOOKUP($B346,$B$136:$FC$295,COLUMN()-1,FALSE)</f>
        <v>#VALUE!</v>
      </c>
      <c r="AN346" s="36" t="e">
        <f>VLOOKUP($B346,$B$136:$FC$295,COLUMN()-1,FALSE)</f>
        <v>#VALUE!</v>
      </c>
      <c r="AO346" s="36" t="e">
        <f>VLOOKUP($B346,$B$136:$FC$295,COLUMN()-1,FALSE)</f>
        <v>#VALUE!</v>
      </c>
      <c r="AP346" s="36" t="e">
        <f>VLOOKUP($B346,$B$136:$FC$295,COLUMN()-1,FALSE)</f>
        <v>#VALUE!</v>
      </c>
      <c r="AQ346" s="36" t="e">
        <f>VLOOKUP($B346,$B$136:$FC$295,COLUMN()-1,FALSE)</f>
        <v>#VALUE!</v>
      </c>
      <c r="AR346" s="36" t="e">
        <f>VLOOKUP($B346,$B$136:$FC$295,COLUMN()-1,FALSE)</f>
        <v>#VALUE!</v>
      </c>
      <c r="AS346" s="36" t="e">
        <f>VLOOKUP($B346,$B$136:$FC$295,COLUMN()-1,FALSE)</f>
        <v>#VALUE!</v>
      </c>
      <c r="AT346" s="36" t="e">
        <f>VLOOKUP($B346,$B$136:$FC$295,COLUMN()-1,FALSE)</f>
        <v>#VALUE!</v>
      </c>
      <c r="AU346" s="36" t="e">
        <f>VLOOKUP($B346,$B$136:$FC$295,COLUMN()-1,FALSE)</f>
        <v>#VALUE!</v>
      </c>
      <c r="AV346" s="36" t="e">
        <f>VLOOKUP($B346,$B$136:$FC$295,COLUMN()-1,FALSE)</f>
        <v>#VALUE!</v>
      </c>
      <c r="AW346" s="36" t="e">
        <f>VLOOKUP($B346,$B$136:$FC$295,COLUMN()-1,FALSE)</f>
        <v>#VALUE!</v>
      </c>
      <c r="AX346" s="36" t="e">
        <f>VLOOKUP($B346,$B$136:$FC$295,COLUMN()-1,FALSE)</f>
        <v>#VALUE!</v>
      </c>
      <c r="AY346" s="36" t="e">
        <f>VLOOKUP($B346,$B$136:$FC$295,COLUMN()-1,FALSE)</f>
        <v>#VALUE!</v>
      </c>
      <c r="AZ346" s="36" t="e">
        <f>VLOOKUP($B346,$B$136:$FC$295,COLUMN()-1,FALSE)</f>
        <v>#VALUE!</v>
      </c>
      <c r="BA346" s="36" t="e">
        <f>VLOOKUP($B346,$B$136:$FC$295,COLUMN()-1,FALSE)</f>
        <v>#VALUE!</v>
      </c>
      <c r="BB346" s="36" t="e">
        <f>VLOOKUP($B346,$B$136:$FC$295,COLUMN()-1,FALSE)</f>
        <v>#VALUE!</v>
      </c>
      <c r="BC346" s="36" t="e">
        <f>VLOOKUP($B346,$B$136:$FC$295,COLUMN()-1,FALSE)</f>
        <v>#VALUE!</v>
      </c>
      <c r="BD346" s="36" t="e">
        <f>VLOOKUP($B346,$B$136:$FC$295,COLUMN()-1,FALSE)</f>
        <v>#VALUE!</v>
      </c>
      <c r="BE346" s="36" t="e">
        <f>VLOOKUP($B346,$B$136:$FC$295,COLUMN()-1,FALSE)</f>
        <v>#VALUE!</v>
      </c>
      <c r="BF346" s="36" t="e">
        <f>VLOOKUP($B346,$B$136:$FC$295,COLUMN()-1,FALSE)</f>
        <v>#VALUE!</v>
      </c>
      <c r="BG346" s="36" t="e">
        <f>VLOOKUP($B346,$B$136:$FC$295,COLUMN()-1,FALSE)</f>
        <v>#VALUE!</v>
      </c>
      <c r="BH346" s="36" t="e">
        <f>VLOOKUP($B346,$B$136:$FC$295,COLUMN()-1,FALSE)</f>
        <v>#VALUE!</v>
      </c>
      <c r="BI346" s="36" t="e">
        <f>VLOOKUP($B346,$B$136:$FC$295,COLUMN()-1,FALSE)</f>
        <v>#VALUE!</v>
      </c>
      <c r="BJ346" s="36" t="e">
        <f>VLOOKUP($B346,$B$136:$FC$295,COLUMN()-1,FALSE)</f>
        <v>#VALUE!</v>
      </c>
      <c r="BK346" s="36" t="e">
        <f>VLOOKUP($B346,$B$136:$FC$295,COLUMN()-1,FALSE)</f>
        <v>#VALUE!</v>
      </c>
      <c r="BL346" s="36" t="e">
        <f>VLOOKUP($B346,$B$136:$FC$295,COLUMN()-1,FALSE)</f>
        <v>#VALUE!</v>
      </c>
      <c r="BM346" s="36" t="e">
        <f>VLOOKUP($B346,$B$136:$FC$295,COLUMN()-1,FALSE)</f>
        <v>#VALUE!</v>
      </c>
      <c r="BN346" s="36" t="e">
        <f>VLOOKUP($B346,$B$136:$FC$295,COLUMN()-1,FALSE)</f>
        <v>#VALUE!</v>
      </c>
      <c r="BO346" s="36" t="e">
        <f>VLOOKUP($B346,$B$136:$FC$295,COLUMN()-1,FALSE)</f>
        <v>#VALUE!</v>
      </c>
      <c r="BP346" s="36" t="e">
        <f>VLOOKUP($B346,$B$136:$FC$295,COLUMN()-1,FALSE)</f>
        <v>#VALUE!</v>
      </c>
      <c r="BQ346" s="36" t="e">
        <f>VLOOKUP($B346,$B$136:$FC$295,COLUMN()-1,FALSE)</f>
        <v>#VALUE!</v>
      </c>
      <c r="BR346" s="36" t="e">
        <f>VLOOKUP($B346,$B$136:$FC$295,COLUMN()-1,FALSE)</f>
        <v>#VALUE!</v>
      </c>
      <c r="BS346" s="36" t="e">
        <f>VLOOKUP($B346,$B$136:$FC$295,COLUMN()-1,FALSE)</f>
        <v>#VALUE!</v>
      </c>
      <c r="BT346" s="36" t="e">
        <f>VLOOKUP($B346,$B$136:$FC$295,COLUMN()-1,FALSE)</f>
        <v>#VALUE!</v>
      </c>
      <c r="BU346" s="36" t="e">
        <f>VLOOKUP($B346,$B$136:$FC$295,COLUMN()-1,FALSE)</f>
        <v>#VALUE!</v>
      </c>
      <c r="BV346" s="36" t="e">
        <f>VLOOKUP($B346,$B$136:$FC$295,COLUMN()-1,FALSE)</f>
        <v>#VALUE!</v>
      </c>
      <c r="BW346" s="36" t="e">
        <f>VLOOKUP($B346,$B$136:$FC$295,COLUMN()-1,FALSE)</f>
        <v>#VALUE!</v>
      </c>
      <c r="BX346" s="36" t="e">
        <f>VLOOKUP($B346,$B$136:$FC$295,COLUMN()-1,FALSE)</f>
        <v>#VALUE!</v>
      </c>
      <c r="BY346" s="36" t="e">
        <f>VLOOKUP($B346,$B$136:$FC$295,COLUMN()-1,FALSE)</f>
        <v>#VALUE!</v>
      </c>
      <c r="BZ346" s="36" t="e">
        <f>VLOOKUP($B346,$B$136:$FC$295,COLUMN()-1,FALSE)</f>
        <v>#VALUE!</v>
      </c>
      <c r="CA346" s="36" t="e">
        <f>VLOOKUP($B346,$B$136:$FC$295,COLUMN()-1,FALSE)</f>
        <v>#VALUE!</v>
      </c>
      <c r="CB346" s="36" t="e">
        <f>VLOOKUP($B346,$B$136:$FC$295,COLUMN()-1,FALSE)</f>
        <v>#VALUE!</v>
      </c>
      <c r="CC346" s="36" t="e">
        <f>VLOOKUP($B346,$B$136:$FC$295,COLUMN()-1,FALSE)</f>
        <v>#VALUE!</v>
      </c>
      <c r="CD346" s="36" t="e">
        <f>VLOOKUP($B346,$B$136:$FC$295,COLUMN()-1,FALSE)</f>
        <v>#VALUE!</v>
      </c>
      <c r="CE346" s="36" t="e">
        <f>VLOOKUP($B346,$B$136:$FC$295,COLUMN()-1,FALSE)</f>
        <v>#VALUE!</v>
      </c>
      <c r="CF346" s="36">
        <f t="shared" ref="CF346" si="519">SUM(CF344:CF345)</f>
        <v>0</v>
      </c>
      <c r="CG346" s="36" t="e">
        <f t="shared" si="498"/>
        <v>#VALUE!</v>
      </c>
      <c r="CH346" s="36">
        <v>-3466</v>
      </c>
      <c r="CI346" s="36" t="e">
        <f t="shared" si="510"/>
        <v>#VALUE!</v>
      </c>
      <c r="CJ346" s="33"/>
      <c r="CK346" s="33"/>
      <c r="CL346" s="33"/>
      <c r="CM346" s="37">
        <f t="shared" si="516"/>
      </c>
      <c r="CN346" s="38">
        <f t="shared" si="511"/>
      </c>
      <c r="CP346" s="36" t="e">
        <f>VLOOKUP($B346,$B$136:$FC$295,COLUMN()-1,FALSE)</f>
        <v>#VALUE!</v>
      </c>
      <c r="CQ346" s="36" t="e">
        <f>VLOOKUP($B346,$B$136:$FC$295,COLUMN()-1,FALSE)</f>
        <v>#VALUE!</v>
      </c>
      <c r="CR346" s="36" t="e">
        <f>VLOOKUP($B346,$B$136:$FC$295,COLUMN()-1,FALSE)</f>
        <v>#VALUE!</v>
      </c>
      <c r="CT346" s="39" t="e">
        <f t="shared" si="500"/>
        <v>#VALUE!</v>
      </c>
      <c r="CV346" s="36" t="e">
        <f t="shared" si="501"/>
        <v>#VALUE!</v>
      </c>
      <c r="CX346" s="36" t="e">
        <f>VLOOKUP($B346,$B$136:$FC$295,COLUMN()-1,FALSE)</f>
        <v>#VALUE!</v>
      </c>
      <c r="CY346" s="36" t="e">
        <f>VLOOKUP($B346,$B$136:$FC$295,COLUMN()-1,FALSE)</f>
        <v>#VALUE!</v>
      </c>
      <c r="CZ346" s="36" t="e">
        <f>VLOOKUP($B346,$B$136:$FC$295,COLUMN()-1,FALSE)</f>
        <v>#VALUE!</v>
      </c>
      <c r="DA346" s="36" t="e">
        <f>VLOOKUP($B346,$B$136:$FC$295,COLUMN()-1,FALSE)</f>
        <v>#VALUE!</v>
      </c>
      <c r="DB346" s="36" t="e">
        <f>VLOOKUP($B346,$B$136:$FC$295,COLUMN()-1,FALSE)</f>
        <v>#VALUE!</v>
      </c>
      <c r="DC346" s="36" t="e">
        <f t="shared" si="512"/>
        <v>#VALUE!</v>
      </c>
      <c r="DE346" s="36" t="e">
        <f>VLOOKUP($B346,$B$136:$FC$295,COLUMN()-1,FALSE)</f>
        <v>#VALUE!</v>
      </c>
      <c r="DF346" s="36" t="e">
        <f>VLOOKUP($B346,$B$136:$FC$295,COLUMN()-1,FALSE)</f>
        <v>#VALUE!</v>
      </c>
      <c r="DG346" s="36" t="e">
        <f t="shared" si="513"/>
        <v>#VALUE!</v>
      </c>
      <c r="DI346" s="36" t="e">
        <f>VLOOKUP($B346,$B$136:$FC$295,COLUMN()-1,FALSE)</f>
        <v>#VALUE!</v>
      </c>
      <c r="DJ346" s="36" t="e">
        <f t="shared" si="502"/>
        <v>#VALUE!</v>
      </c>
      <c r="DK346" s="36" t="e">
        <f>VLOOKUP($B346,$B$136:$FC$295,COLUMN()-1,FALSE)</f>
        <v>#VALUE!</v>
      </c>
      <c r="DL346" s="36" t="e">
        <f>VLOOKUP($B346,$B$136:$FC$295,COLUMN()-1,FALSE)</f>
        <v>#VALUE!</v>
      </c>
      <c r="DM346" s="36" t="e">
        <f>VLOOKUP($B346,$B$136:$FC$295,COLUMN()-1,FALSE)</f>
        <v>#VALUE!</v>
      </c>
      <c r="DN346" s="36" t="e">
        <f>VLOOKUP($B346,$B$136:$FC$295,COLUMN()-1,FALSE)</f>
        <v>#VALUE!</v>
      </c>
      <c r="DV346" s="36" t="e">
        <f t="shared" ref="DV346:DW346" si="520">SUM(DV344:DV345)</f>
        <v>#VALUE!</v>
      </c>
      <c r="DW346" s="36" t="e">
        <f t="shared" si="520"/>
        <v>#VALUE!</v>
      </c>
    </row>
    <row r="347" ht="20.1" customHeight="1" spans="1:127" x14ac:dyDescent="0.25">
      <c r="A347" s="3">
        <f t="shared" si="517"/>
        <v>84</v>
      </c>
      <c r="B347" s="19" t="s">
        <v>269</v>
      </c>
      <c r="C347" s="33" t="e">
        <f t="shared" si="503"/>
        <v>#VALUE!</v>
      </c>
      <c r="D347" s="33" t="e">
        <f t="shared" ref="D347:D348" si="521">SUM(CX347:DB347)</f>
        <v>#VALUE!</v>
      </c>
      <c r="E347" s="33" t="e">
        <f t="shared" si="505"/>
        <v>#VALUE!</v>
      </c>
      <c r="F347" s="36" t="e">
        <f>VLOOKUP($B347,$B$136:$FC$295,COLUMN()-1,FALSE)</f>
        <v>#VALUE!</v>
      </c>
      <c r="G347" s="36" t="e">
        <f>VLOOKUP($B347,$B$136:$FC$295,COLUMN()-1,FALSE)</f>
        <v>#VALUE!</v>
      </c>
      <c r="H347" s="36" t="e">
        <f>VLOOKUP($B347,$B$136:$FC$295,COLUMN()-1,FALSE)</f>
        <v>#VALUE!</v>
      </c>
      <c r="I347" s="36" t="e">
        <f>VLOOKUP($B347,$B$136:$FC$295,COLUMN()-1,FALSE)</f>
        <v>#VALUE!</v>
      </c>
      <c r="J347" s="36" t="e">
        <f>VLOOKUP($B347,$B$136:$FC$295,COLUMN()-1,FALSE)</f>
        <v>#VALUE!</v>
      </c>
      <c r="K347" s="36" t="e">
        <f>VLOOKUP($B347,$B$136:$FC$295,COLUMN()-1,FALSE)</f>
        <v>#VALUE!</v>
      </c>
      <c r="L347" s="35" t="e">
        <f t="shared" si="506"/>
        <v>#VALUE!</v>
      </c>
      <c r="M347" s="36" t="e">
        <f>VLOOKUP($B347,$B$136:$FC$295,COLUMN()-1,FALSE)</f>
        <v>#VALUE!</v>
      </c>
      <c r="N347" s="36" t="e">
        <f>VLOOKUP($B347,$B$136:$FC$295,COLUMN()-1,FALSE)</f>
        <v>#VALUE!</v>
      </c>
      <c r="O347" s="35" t="e">
        <f t="shared" si="507"/>
        <v>#VALUE!</v>
      </c>
      <c r="P347" s="36" t="e">
        <f>VLOOKUP($B347,$B$136:$FC$295,COLUMN()-1,FALSE)</f>
        <v>#VALUE!</v>
      </c>
      <c r="Q347" s="36" t="e">
        <f>VLOOKUP($B347,$B$136:$FC$295,COLUMN()-1,FALSE)</f>
        <v>#VALUE!</v>
      </c>
      <c r="R347" s="35" t="e">
        <f t="shared" si="508"/>
        <v>#VALUE!</v>
      </c>
      <c r="S347" s="36" t="e">
        <f>VLOOKUP($B347,$B$136:$FC$295,COLUMN()-1,FALSE)</f>
        <v>#VALUE!</v>
      </c>
      <c r="T347" s="36" t="e">
        <f>VLOOKUP($B347,$B$136:$FC$295,COLUMN()-1,FALSE)</f>
        <v>#VALUE!</v>
      </c>
      <c r="U347" s="36" t="e">
        <f>VLOOKUP($B347,$B$136:$FC$295,COLUMN()-1,FALSE)</f>
        <v>#VALUE!</v>
      </c>
      <c r="V347" s="36" t="e">
        <f>VLOOKUP($B347,$B$136:$FC$295,COLUMN()-1,FALSE)</f>
        <v>#VALUE!</v>
      </c>
      <c r="W347" s="36" t="e">
        <f>VLOOKUP($B347,$B$136:$FC$295,COLUMN()-1,FALSE)</f>
        <v>#VALUE!</v>
      </c>
      <c r="X347" s="36" t="e">
        <f>VLOOKUP($B347,$B$136:$FC$295,COLUMN()-1,FALSE)</f>
        <v>#VALUE!</v>
      </c>
      <c r="Y347" s="36" t="e">
        <f>VLOOKUP($B347,$B$136:$FC$295,COLUMN()-1,FALSE)</f>
        <v>#VALUE!</v>
      </c>
      <c r="Z347" s="36" t="e">
        <f>VLOOKUP($B347,$B$136:$FC$295,COLUMN()-1,FALSE)</f>
        <v>#VALUE!</v>
      </c>
      <c r="AA347" s="36" t="e">
        <f>VLOOKUP($B347,$B$136:$FC$295,COLUMN()-1,FALSE)</f>
        <v>#VALUE!</v>
      </c>
      <c r="AB347" s="35" t="e">
        <f t="shared" si="518"/>
        <v>#VALUE!</v>
      </c>
      <c r="AC347" s="36" t="e">
        <f>VLOOKUP($B347,$B$136:$FC$295,COLUMN()-1,FALSE)</f>
        <v>#VALUE!</v>
      </c>
      <c r="AD347" s="36" t="e">
        <f>VLOOKUP($B347,$B$136:$FC$295,COLUMN()-1,FALSE)</f>
        <v>#VALUE!</v>
      </c>
      <c r="AE347" s="36" t="e">
        <f>VLOOKUP($B347,$B$136:$FC$295,COLUMN()-1,FALSE)</f>
        <v>#VALUE!</v>
      </c>
      <c r="AF347" s="36" t="e">
        <f>VLOOKUP($B347,$B$136:$FC$295,COLUMN()-1,FALSE)</f>
        <v>#VALUE!</v>
      </c>
      <c r="AG347" s="36" t="e">
        <f>VLOOKUP($B347,$B$136:$FC$295,COLUMN()-1,FALSE)</f>
        <v>#VALUE!</v>
      </c>
      <c r="AH347" s="36" t="e">
        <f>VLOOKUP($B347,$B$136:$FC$295,COLUMN()-1,FALSE)</f>
        <v>#VALUE!</v>
      </c>
      <c r="AI347" s="36" t="e">
        <f>VLOOKUP($B347,$B$136:$FC$295,COLUMN()-1,FALSE)</f>
        <v>#VALUE!</v>
      </c>
      <c r="AJ347" s="36" t="e">
        <f>VLOOKUP($B347,$B$136:$FC$295,COLUMN()-1,FALSE)</f>
        <v>#VALUE!</v>
      </c>
      <c r="AK347" s="36" t="e">
        <f>VLOOKUP($B347,$B$136:$FC$295,COLUMN()-1,FALSE)</f>
        <v>#VALUE!</v>
      </c>
      <c r="AL347" s="36" t="e">
        <f>VLOOKUP($B347,$B$136:$FC$295,COLUMN()-1,FALSE)</f>
        <v>#VALUE!</v>
      </c>
      <c r="AM347" s="36" t="e">
        <f>VLOOKUP($B347,$B$136:$FC$295,COLUMN()-1,FALSE)</f>
        <v>#VALUE!</v>
      </c>
      <c r="AN347" s="36" t="e">
        <f>VLOOKUP($B347,$B$136:$FC$295,COLUMN()-1,FALSE)</f>
        <v>#VALUE!</v>
      </c>
      <c r="AO347" s="36" t="e">
        <f>VLOOKUP($B347,$B$136:$FC$295,COLUMN()-1,FALSE)</f>
        <v>#VALUE!</v>
      </c>
      <c r="AP347" s="36" t="e">
        <f>VLOOKUP($B347,$B$136:$FC$295,COLUMN()-1,FALSE)</f>
        <v>#VALUE!</v>
      </c>
      <c r="AQ347" s="36" t="e">
        <f>VLOOKUP($B347,$B$136:$FC$295,COLUMN()-1,FALSE)</f>
        <v>#VALUE!</v>
      </c>
      <c r="AR347" s="36" t="e">
        <f>VLOOKUP($B347,$B$136:$FC$295,COLUMN()-1,FALSE)</f>
        <v>#VALUE!</v>
      </c>
      <c r="AS347" s="36" t="e">
        <f>VLOOKUP($B347,$B$136:$FC$295,COLUMN()-1,FALSE)</f>
        <v>#VALUE!</v>
      </c>
      <c r="AT347" s="36" t="e">
        <f>VLOOKUP($B347,$B$136:$FC$295,COLUMN()-1,FALSE)</f>
        <v>#VALUE!</v>
      </c>
      <c r="AU347" s="36" t="e">
        <f>VLOOKUP($B347,$B$136:$FC$295,COLUMN()-1,FALSE)</f>
        <v>#VALUE!</v>
      </c>
      <c r="AV347" s="36" t="e">
        <f>VLOOKUP($B347,$B$136:$FC$295,COLUMN()-1,FALSE)</f>
        <v>#VALUE!</v>
      </c>
      <c r="AW347" s="36" t="e">
        <f>VLOOKUP($B347,$B$136:$FC$295,COLUMN()-1,FALSE)</f>
        <v>#VALUE!</v>
      </c>
      <c r="AX347" s="36" t="e">
        <f>VLOOKUP($B347,$B$136:$FC$295,COLUMN()-1,FALSE)</f>
        <v>#VALUE!</v>
      </c>
      <c r="AY347" s="36" t="e">
        <f>VLOOKUP($B347,$B$136:$FC$295,COLUMN()-1,FALSE)</f>
        <v>#VALUE!</v>
      </c>
      <c r="AZ347" s="36" t="e">
        <f>VLOOKUP($B347,$B$136:$FC$295,COLUMN()-1,FALSE)</f>
        <v>#VALUE!</v>
      </c>
      <c r="BA347" s="36" t="e">
        <f>VLOOKUP($B347,$B$136:$FC$295,COLUMN()-1,FALSE)</f>
        <v>#VALUE!</v>
      </c>
      <c r="BB347" s="36" t="e">
        <f>VLOOKUP($B347,$B$136:$FC$295,COLUMN()-1,FALSE)</f>
        <v>#VALUE!</v>
      </c>
      <c r="BC347" s="36" t="e">
        <f>VLOOKUP($B347,$B$136:$FC$295,COLUMN()-1,FALSE)</f>
        <v>#VALUE!</v>
      </c>
      <c r="BD347" s="36" t="e">
        <f>VLOOKUP($B347,$B$136:$FC$295,COLUMN()-1,FALSE)</f>
        <v>#VALUE!</v>
      </c>
      <c r="BE347" s="36" t="e">
        <f>VLOOKUP($B347,$B$136:$FC$295,COLUMN()-1,FALSE)</f>
        <v>#VALUE!</v>
      </c>
      <c r="BF347" s="36" t="e">
        <f>VLOOKUP($B347,$B$136:$FC$295,COLUMN()-1,FALSE)</f>
        <v>#VALUE!</v>
      </c>
      <c r="BG347" s="36" t="e">
        <f>VLOOKUP($B347,$B$136:$FC$295,COLUMN()-1,FALSE)</f>
        <v>#VALUE!</v>
      </c>
      <c r="BH347" s="36" t="e">
        <f>VLOOKUP($B347,$B$136:$FC$295,COLUMN()-1,FALSE)</f>
        <v>#VALUE!</v>
      </c>
      <c r="BI347" s="36" t="e">
        <f>VLOOKUP($B347,$B$136:$FC$295,COLUMN()-1,FALSE)</f>
        <v>#VALUE!</v>
      </c>
      <c r="BJ347" s="36" t="e">
        <f>VLOOKUP($B347,$B$136:$FC$295,COLUMN()-1,FALSE)</f>
        <v>#VALUE!</v>
      </c>
      <c r="BK347" s="36" t="e">
        <f>VLOOKUP($B347,$B$136:$FC$295,COLUMN()-1,FALSE)</f>
        <v>#VALUE!</v>
      </c>
      <c r="BL347" s="36" t="e">
        <f>VLOOKUP($B347,$B$136:$FC$295,COLUMN()-1,FALSE)</f>
        <v>#VALUE!</v>
      </c>
      <c r="BM347" s="36" t="e">
        <f>VLOOKUP($B347,$B$136:$FC$295,COLUMN()-1,FALSE)</f>
        <v>#VALUE!</v>
      </c>
      <c r="BN347" s="36" t="e">
        <f>VLOOKUP($B347,$B$136:$FC$295,COLUMN()-1,FALSE)</f>
        <v>#VALUE!</v>
      </c>
      <c r="BO347" s="36" t="e">
        <f>VLOOKUP($B347,$B$136:$FC$295,COLUMN()-1,FALSE)</f>
        <v>#VALUE!</v>
      </c>
      <c r="BP347" s="36" t="e">
        <f>VLOOKUP($B347,$B$136:$FC$295,COLUMN()-1,FALSE)</f>
        <v>#VALUE!</v>
      </c>
      <c r="BQ347" s="36" t="e">
        <f>VLOOKUP($B347,$B$136:$FC$295,COLUMN()-1,FALSE)</f>
        <v>#VALUE!</v>
      </c>
      <c r="BR347" s="36" t="e">
        <f>VLOOKUP($B347,$B$136:$FC$295,COLUMN()-1,FALSE)</f>
        <v>#VALUE!</v>
      </c>
      <c r="BS347" s="36" t="e">
        <f>VLOOKUP($B347,$B$136:$FC$295,COLUMN()-1,FALSE)</f>
        <v>#VALUE!</v>
      </c>
      <c r="BT347" s="36" t="e">
        <f>VLOOKUP($B347,$B$136:$FC$295,COLUMN()-1,FALSE)</f>
        <v>#VALUE!</v>
      </c>
      <c r="BU347" s="36" t="e">
        <f>VLOOKUP($B347,$B$136:$FC$295,COLUMN()-1,FALSE)</f>
        <v>#VALUE!</v>
      </c>
      <c r="BV347" s="36" t="e">
        <f>VLOOKUP($B347,$B$136:$FC$295,COLUMN()-1,FALSE)</f>
        <v>#VALUE!</v>
      </c>
      <c r="BW347" s="36" t="e">
        <f>VLOOKUP($B347,$B$136:$FC$295,COLUMN()-1,FALSE)</f>
        <v>#VALUE!</v>
      </c>
      <c r="BX347" s="36" t="e">
        <f>VLOOKUP($B347,$B$136:$FC$295,COLUMN()-1,FALSE)</f>
        <v>#VALUE!</v>
      </c>
      <c r="BY347" s="36" t="e">
        <f>VLOOKUP($B347,$B$136:$FC$295,COLUMN()-1,FALSE)</f>
        <v>#VALUE!</v>
      </c>
      <c r="BZ347" s="36" t="e">
        <f>VLOOKUP($B347,$B$136:$FC$295,COLUMN()-1,FALSE)</f>
        <v>#VALUE!</v>
      </c>
      <c r="CA347" s="36" t="e">
        <f>VLOOKUP($B347,$B$136:$FC$295,COLUMN()-1,FALSE)</f>
        <v>#VALUE!</v>
      </c>
      <c r="CB347" s="36" t="e">
        <f>VLOOKUP($B347,$B$136:$FC$295,COLUMN()-1,FALSE)</f>
        <v>#VALUE!</v>
      </c>
      <c r="CC347" s="36" t="e">
        <f>VLOOKUP($B347,$B$136:$FC$295,COLUMN()-1,FALSE)</f>
        <v>#VALUE!</v>
      </c>
      <c r="CD347" s="36" t="e">
        <f>VLOOKUP($B347,$B$136:$FC$295,COLUMN()-1,FALSE)</f>
        <v>#VALUE!</v>
      </c>
      <c r="CE347" s="36" t="e">
        <f>VLOOKUP($B347,$B$136:$FC$295,COLUMN()-1,FALSE)</f>
        <v>#VALUE!</v>
      </c>
      <c r="CF347" s="36">
        <f>-CF142</f>
        <v>0</v>
      </c>
      <c r="CG347" s="36" t="e">
        <f t="shared" si="498"/>
        <v>#VALUE!</v>
      </c>
      <c r="CH347" s="36" t="e">
        <f t="shared" ref="CH347:CH348" si="522">SUM(V347:AA347,AC347:CF347)</f>
        <v>#VALUE!</v>
      </c>
      <c r="CI347" s="36" t="e">
        <f t="shared" si="510"/>
        <v>#VALUE!</v>
      </c>
      <c r="CJ347" s="40"/>
      <c r="CK347" s="104"/>
      <c r="CL347" s="104"/>
      <c r="CM347" s="37">
        <f t="shared" si="516"/>
      </c>
      <c r="CN347" s="38">
        <f t="shared" si="511"/>
      </c>
      <c r="CP347" s="36" t="e">
        <f>VLOOKUP($B347,$B$136:$FC$295,COLUMN()-1,FALSE)</f>
        <v>#VALUE!</v>
      </c>
      <c r="CQ347" s="36" t="e">
        <f>VLOOKUP($B347,$B$136:$FC$295,COLUMN()-1,FALSE)</f>
        <v>#VALUE!</v>
      </c>
      <c r="CR347" s="36" t="e">
        <f>VLOOKUP($B347,$B$136:$FC$295,COLUMN()-1,FALSE)</f>
        <v>#VALUE!</v>
      </c>
      <c r="CT347" s="39" t="e">
        <f t="shared" si="500"/>
        <v>#VALUE!</v>
      </c>
      <c r="CV347" s="36" t="e">
        <f t="shared" si="501"/>
        <v>#VALUE!</v>
      </c>
      <c r="CX347" s="36" t="e">
        <f>VLOOKUP($B347,$B$136:$FC$295,COLUMN()-1,FALSE)</f>
        <v>#VALUE!</v>
      </c>
      <c r="CY347" s="36" t="e">
        <f>VLOOKUP($B347,$B$136:$FC$295,COLUMN()-1,FALSE)</f>
        <v>#VALUE!</v>
      </c>
      <c r="CZ347" s="36" t="e">
        <f>VLOOKUP($B347,$B$136:$FC$295,COLUMN()-1,FALSE)</f>
        <v>#VALUE!</v>
      </c>
      <c r="DA347" s="36" t="e">
        <f>VLOOKUP($B347,$B$136:$FC$295,COLUMN()-1,FALSE)</f>
        <v>#VALUE!</v>
      </c>
      <c r="DB347" s="36" t="e">
        <f>VLOOKUP($B347,$B$136:$FC$295,COLUMN()-1,FALSE)</f>
        <v>#VALUE!</v>
      </c>
      <c r="DC347" s="36" t="e">
        <f t="shared" si="512"/>
        <v>#VALUE!</v>
      </c>
      <c r="DE347" s="36" t="e">
        <f>VLOOKUP($B347,$B$136:$FC$295,COLUMN()-1,FALSE)</f>
        <v>#VALUE!</v>
      </c>
      <c r="DF347" s="36" t="e">
        <f>VLOOKUP($B347,$B$136:$FC$295,COLUMN()-1,FALSE)</f>
        <v>#VALUE!</v>
      </c>
      <c r="DG347" s="36" t="e">
        <f t="shared" si="513"/>
        <v>#VALUE!</v>
      </c>
      <c r="DI347" s="36" t="e">
        <f>VLOOKUP($B347,$B$136:$FC$295,COLUMN()-1,FALSE)</f>
        <v>#VALUE!</v>
      </c>
      <c r="DJ347" s="36" t="e">
        <f t="shared" si="502"/>
        <v>#VALUE!</v>
      </c>
      <c r="DK347" s="36" t="e">
        <f>VLOOKUP($B347,$B$136:$FC$295,COLUMN()-1,FALSE)</f>
        <v>#VALUE!</v>
      </c>
      <c r="DL347" s="36" t="e">
        <f>VLOOKUP($B347,$B$136:$FC$295,COLUMN()-1,FALSE)</f>
        <v>#VALUE!</v>
      </c>
      <c r="DM347" s="36" t="e">
        <f>VLOOKUP($B347,$B$136:$FC$295,COLUMN()-1,FALSE)</f>
        <v>#VALUE!</v>
      </c>
      <c r="DN347" s="36" t="e">
        <f>VLOOKUP($B347,$B$136:$FC$295,COLUMN()-1,FALSE)</f>
        <v>#VALUE!</v>
      </c>
      <c r="DV347" s="33">
        <f t="shared" ref="DV347" si="523">SUM(HQ347:HU347)</f>
        <v>0</v>
      </c>
      <c r="DW347" s="33">
        <f t="shared" ref="DW347" si="524">SUM(HX347:HY347)</f>
        <v>0</v>
      </c>
    </row>
    <row r="348" ht="20.1" customHeight="1" spans="1:127" x14ac:dyDescent="0.25">
      <c r="A348" s="3">
        <f t="shared" si="517"/>
        <v>85</v>
      </c>
      <c r="B348" s="19" t="s">
        <v>339</v>
      </c>
      <c r="C348" s="33" t="e">
        <f t="shared" si="503"/>
        <v>#N/A</v>
      </c>
      <c r="D348" s="33" t="e">
        <f t="shared" si="521"/>
        <v>#N/A</v>
      </c>
      <c r="E348" s="33" t="e">
        <f t="shared" si="505"/>
        <v>#N/A</v>
      </c>
      <c r="F348" s="36" t="e">
        <f>VLOOKUP($B348,$B$136:$FC$295,COLUMN()-1,FALSE)</f>
        <v>#N/A</v>
      </c>
      <c r="G348" s="36" t="e">
        <f>VLOOKUP($B348,$B$136:$FC$295,COLUMN()-1,FALSE)</f>
        <v>#N/A</v>
      </c>
      <c r="H348" s="36" t="e">
        <f>VLOOKUP($B348,$B$136:$FC$295,COLUMN()-1,FALSE)</f>
        <v>#N/A</v>
      </c>
      <c r="I348" s="36" t="e">
        <f>VLOOKUP($B348,$B$136:$FC$295,COLUMN()-1,FALSE)</f>
        <v>#N/A</v>
      </c>
      <c r="J348" s="36" t="e">
        <f>VLOOKUP($B348,$B$136:$FC$295,COLUMN()-1,FALSE)</f>
        <v>#N/A</v>
      </c>
      <c r="K348" s="36" t="e">
        <f>VLOOKUP($B348,$B$136:$FC$295,COLUMN()-1,FALSE)</f>
        <v>#N/A</v>
      </c>
      <c r="L348" s="35" t="e">
        <f t="shared" si="506"/>
        <v>#N/A</v>
      </c>
      <c r="M348" s="36" t="e">
        <f>VLOOKUP($B348,$B$136:$FC$295,COLUMN()-1,FALSE)</f>
        <v>#N/A</v>
      </c>
      <c r="N348" s="36" t="e">
        <f>VLOOKUP($B348,$B$136:$FC$295,COLUMN()-1,FALSE)</f>
        <v>#N/A</v>
      </c>
      <c r="O348" s="35" t="e">
        <f t="shared" si="507"/>
        <v>#N/A</v>
      </c>
      <c r="P348" s="36" t="e">
        <f>VLOOKUP($B348,$B$136:$FC$295,COLUMN()-1,FALSE)</f>
        <v>#N/A</v>
      </c>
      <c r="Q348" s="36" t="e">
        <f>VLOOKUP($B348,$B$136:$FC$295,COLUMN()-1,FALSE)</f>
        <v>#N/A</v>
      </c>
      <c r="R348" s="35" t="e">
        <f t="shared" si="508"/>
        <v>#N/A</v>
      </c>
      <c r="S348" s="36" t="e">
        <f>VLOOKUP($B348,$B$136:$FC$295,COLUMN()-1,FALSE)</f>
        <v>#N/A</v>
      </c>
      <c r="T348" s="36" t="e">
        <f>VLOOKUP($B348,$B$136:$FC$295,COLUMN()-1,FALSE)</f>
        <v>#N/A</v>
      </c>
      <c r="U348" s="36" t="e">
        <f>VLOOKUP($B348,$B$136:$FC$295,COLUMN()-1,FALSE)</f>
        <v>#N/A</v>
      </c>
      <c r="V348" s="36" t="e">
        <f>VLOOKUP($B348,$B$136:$FC$295,COLUMN()-1,FALSE)</f>
        <v>#N/A</v>
      </c>
      <c r="W348" s="36" t="e">
        <f>VLOOKUP($B348,$B$136:$FC$295,COLUMN()-1,FALSE)</f>
        <v>#N/A</v>
      </c>
      <c r="X348" s="36" t="e">
        <f>VLOOKUP($B348,$B$136:$FC$295,COLUMN()-1,FALSE)</f>
        <v>#N/A</v>
      </c>
      <c r="Y348" s="36" t="e">
        <f>VLOOKUP($B348,$B$136:$FC$295,COLUMN()-1,FALSE)</f>
        <v>#N/A</v>
      </c>
      <c r="Z348" s="36" t="e">
        <f>VLOOKUP($B348,$B$136:$FC$295,COLUMN()-1,FALSE)</f>
        <v>#N/A</v>
      </c>
      <c r="AA348" s="36" t="e">
        <f>VLOOKUP($B348,$B$136:$FC$295,COLUMN()-1,FALSE)</f>
        <v>#N/A</v>
      </c>
      <c r="AB348" s="35" t="e">
        <f t="shared" si="518"/>
        <v>#N/A</v>
      </c>
      <c r="AC348" s="36" t="e">
        <f>VLOOKUP($B348,$B$136:$FC$295,COLUMN()-1,FALSE)</f>
        <v>#N/A</v>
      </c>
      <c r="AD348" s="36" t="e">
        <f>VLOOKUP($B348,$B$136:$FC$295,COLUMN()-1,FALSE)</f>
        <v>#N/A</v>
      </c>
      <c r="AE348" s="36" t="e">
        <f>VLOOKUP($B348,$B$136:$FC$295,COLUMN()-1,FALSE)</f>
        <v>#N/A</v>
      </c>
      <c r="AF348" s="36" t="e">
        <f>VLOOKUP($B348,$B$136:$FC$295,COLUMN()-1,FALSE)</f>
        <v>#N/A</v>
      </c>
      <c r="AG348" s="36" t="e">
        <f>VLOOKUP($B348,$B$136:$FC$295,COLUMN()-1,FALSE)</f>
        <v>#N/A</v>
      </c>
      <c r="AH348" s="36" t="e">
        <f>VLOOKUP($B348,$B$136:$FC$295,COLUMN()-1,FALSE)</f>
        <v>#N/A</v>
      </c>
      <c r="AI348" s="36" t="e">
        <f>VLOOKUP($B348,$B$136:$FC$295,COLUMN()-1,FALSE)</f>
        <v>#N/A</v>
      </c>
      <c r="AJ348" s="36" t="e">
        <f>VLOOKUP($B348,$B$136:$FC$295,COLUMN()-1,FALSE)</f>
        <v>#N/A</v>
      </c>
      <c r="AK348" s="36" t="e">
        <f>VLOOKUP($B348,$B$136:$FC$295,COLUMN()-1,FALSE)</f>
        <v>#N/A</v>
      </c>
      <c r="AL348" s="36" t="e">
        <f>VLOOKUP($B348,$B$136:$FC$295,COLUMN()-1,FALSE)</f>
        <v>#N/A</v>
      </c>
      <c r="AM348" s="36" t="e">
        <f>VLOOKUP($B348,$B$136:$FC$295,COLUMN()-1,FALSE)</f>
        <v>#N/A</v>
      </c>
      <c r="AN348" s="36" t="e">
        <f>VLOOKUP($B348,$B$136:$FC$295,COLUMN()-1,FALSE)</f>
        <v>#N/A</v>
      </c>
      <c r="AO348" s="36" t="e">
        <f>VLOOKUP($B348,$B$136:$FC$295,COLUMN()-1,FALSE)</f>
        <v>#N/A</v>
      </c>
      <c r="AP348" s="36" t="e">
        <f>VLOOKUP($B348,$B$136:$FC$295,COLUMN()-1,FALSE)</f>
        <v>#N/A</v>
      </c>
      <c r="AQ348" s="36" t="e">
        <f>VLOOKUP($B348,$B$136:$FC$295,COLUMN()-1,FALSE)</f>
        <v>#N/A</v>
      </c>
      <c r="AR348" s="36" t="e">
        <f>VLOOKUP($B348,$B$136:$FC$295,COLUMN()-1,FALSE)</f>
        <v>#N/A</v>
      </c>
      <c r="AS348" s="36" t="e">
        <f>VLOOKUP($B348,$B$136:$FC$295,COLUMN()-1,FALSE)</f>
        <v>#N/A</v>
      </c>
      <c r="AT348" s="36" t="e">
        <f>VLOOKUP($B348,$B$136:$FC$295,COLUMN()-1,FALSE)</f>
        <v>#N/A</v>
      </c>
      <c r="AU348" s="36" t="e">
        <f>VLOOKUP($B348,$B$136:$FC$295,COLUMN()-1,FALSE)</f>
        <v>#N/A</v>
      </c>
      <c r="AV348" s="36" t="e">
        <f>VLOOKUP($B348,$B$136:$FC$295,COLUMN()-1,FALSE)</f>
        <v>#N/A</v>
      </c>
      <c r="AW348" s="36" t="e">
        <f>VLOOKUP($B348,$B$136:$FC$295,COLUMN()-1,FALSE)</f>
        <v>#N/A</v>
      </c>
      <c r="AX348" s="36" t="e">
        <f>VLOOKUP($B348,$B$136:$FC$295,COLUMN()-1,FALSE)</f>
        <v>#N/A</v>
      </c>
      <c r="AY348" s="36" t="e">
        <f>VLOOKUP($B348,$B$136:$FC$295,COLUMN()-1,FALSE)</f>
        <v>#N/A</v>
      </c>
      <c r="AZ348" s="36" t="e">
        <f>VLOOKUP($B348,$B$136:$FC$295,COLUMN()-1,FALSE)</f>
        <v>#N/A</v>
      </c>
      <c r="BA348" s="36" t="e">
        <f>VLOOKUP($B348,$B$136:$FC$295,COLUMN()-1,FALSE)</f>
        <v>#N/A</v>
      </c>
      <c r="BB348" s="36" t="e">
        <f>VLOOKUP($B348,$B$136:$FC$295,COLUMN()-1,FALSE)</f>
        <v>#N/A</v>
      </c>
      <c r="BC348" s="36" t="e">
        <f>VLOOKUP($B348,$B$136:$FC$295,COLUMN()-1,FALSE)</f>
        <v>#N/A</v>
      </c>
      <c r="BD348" s="36" t="e">
        <f>VLOOKUP($B348,$B$136:$FC$295,COLUMN()-1,FALSE)</f>
        <v>#N/A</v>
      </c>
      <c r="BE348" s="36" t="e">
        <f>VLOOKUP($B348,$B$136:$FC$295,COLUMN()-1,FALSE)</f>
        <v>#N/A</v>
      </c>
      <c r="BF348" s="36" t="e">
        <f>VLOOKUP($B348,$B$136:$FC$295,COLUMN()-1,FALSE)</f>
        <v>#N/A</v>
      </c>
      <c r="BG348" s="36" t="e">
        <f>VLOOKUP($B348,$B$136:$FC$295,COLUMN()-1,FALSE)</f>
        <v>#N/A</v>
      </c>
      <c r="BH348" s="36" t="e">
        <f>VLOOKUP($B348,$B$136:$FC$295,COLUMN()-1,FALSE)</f>
        <v>#N/A</v>
      </c>
      <c r="BI348" s="36" t="e">
        <f>VLOOKUP($B348,$B$136:$FC$295,COLUMN()-1,FALSE)</f>
        <v>#N/A</v>
      </c>
      <c r="BJ348" s="36" t="e">
        <f>VLOOKUP($B348,$B$136:$FC$295,COLUMN()-1,FALSE)</f>
        <v>#N/A</v>
      </c>
      <c r="BK348" s="36" t="e">
        <f>VLOOKUP($B348,$B$136:$FC$295,COLUMN()-1,FALSE)</f>
        <v>#N/A</v>
      </c>
      <c r="BL348" s="36" t="e">
        <f>VLOOKUP($B348,$B$136:$FC$295,COLUMN()-1,FALSE)</f>
        <v>#N/A</v>
      </c>
      <c r="BM348" s="36" t="e">
        <f>VLOOKUP($B348,$B$136:$FC$295,COLUMN()-1,FALSE)</f>
        <v>#N/A</v>
      </c>
      <c r="BN348" s="36" t="e">
        <f>VLOOKUP($B348,$B$136:$FC$295,COLUMN()-1,FALSE)</f>
        <v>#N/A</v>
      </c>
      <c r="BO348" s="36" t="e">
        <f>VLOOKUP($B348,$B$136:$FC$295,COLUMN()-1,FALSE)</f>
        <v>#N/A</v>
      </c>
      <c r="BP348" s="36" t="e">
        <f>VLOOKUP($B348,$B$136:$FC$295,COLUMN()-1,FALSE)</f>
        <v>#N/A</v>
      </c>
      <c r="BQ348" s="36" t="e">
        <f>VLOOKUP($B348,$B$136:$FC$295,COLUMN()-1,FALSE)</f>
        <v>#N/A</v>
      </c>
      <c r="BR348" s="36" t="e">
        <f>VLOOKUP($B348,$B$136:$FC$295,COLUMN()-1,FALSE)</f>
        <v>#N/A</v>
      </c>
      <c r="BS348" s="36" t="e">
        <f>VLOOKUP($B348,$B$136:$FC$295,COLUMN()-1,FALSE)</f>
        <v>#N/A</v>
      </c>
      <c r="BT348" s="36" t="e">
        <f>VLOOKUP($B348,$B$136:$FC$295,COLUMN()-1,FALSE)</f>
        <v>#N/A</v>
      </c>
      <c r="BU348" s="36" t="e">
        <f>VLOOKUP($B348,$B$136:$FC$295,COLUMN()-1,FALSE)</f>
        <v>#N/A</v>
      </c>
      <c r="BV348" s="36" t="e">
        <f>VLOOKUP($B348,$B$136:$FC$295,COLUMN()-1,FALSE)</f>
        <v>#N/A</v>
      </c>
      <c r="BW348" s="36" t="e">
        <f>VLOOKUP($B348,$B$136:$FC$295,COLUMN()-1,FALSE)</f>
        <v>#N/A</v>
      </c>
      <c r="BX348" s="36" t="e">
        <f>VLOOKUP($B348,$B$136:$FC$295,COLUMN()-1,FALSE)</f>
        <v>#N/A</v>
      </c>
      <c r="BY348" s="36" t="e">
        <f>VLOOKUP($B348,$B$136:$FC$295,COLUMN()-1,FALSE)</f>
        <v>#N/A</v>
      </c>
      <c r="BZ348" s="36" t="e">
        <f>VLOOKUP($B348,$B$136:$FC$295,COLUMN()-1,FALSE)</f>
        <v>#N/A</v>
      </c>
      <c r="CA348" s="36" t="e">
        <f>VLOOKUP($B348,$B$136:$FC$295,COLUMN()-1,FALSE)</f>
        <v>#N/A</v>
      </c>
      <c r="CB348" s="36" t="e">
        <f>VLOOKUP($B348,$B$136:$FC$295,COLUMN()-1,FALSE)</f>
        <v>#N/A</v>
      </c>
      <c r="CC348" s="36" t="e">
        <f>VLOOKUP($B348,$B$136:$FC$295,COLUMN()-1,FALSE)</f>
        <v>#N/A</v>
      </c>
      <c r="CD348" s="36" t="e">
        <f>VLOOKUP($B348,$B$136:$FC$295,COLUMN()-1,FALSE)</f>
        <v>#N/A</v>
      </c>
      <c r="CE348" s="36" t="e">
        <f>VLOOKUP($B348,$B$136:$FC$295,COLUMN()-1,FALSE)</f>
        <v>#N/A</v>
      </c>
      <c r="CF348" s="36">
        <f>-CF143</f>
        <v>0</v>
      </c>
      <c r="CG348" s="36" t="e">
        <f t="shared" si="498"/>
        <v>#N/A</v>
      </c>
      <c r="CH348" s="36" t="e">
        <f t="shared" si="522"/>
        <v>#N/A</v>
      </c>
      <c r="CI348" s="36" t="e">
        <f t="shared" si="510"/>
        <v>#N/A</v>
      </c>
      <c r="CJ348" s="40"/>
      <c r="CK348" s="104"/>
      <c r="CL348" s="104"/>
      <c r="CM348" s="37">
        <f t="shared" si="516"/>
      </c>
      <c r="CN348" s="38">
        <f t="shared" si="511"/>
      </c>
      <c r="CP348" s="36" t="e">
        <f>VLOOKUP($B348,$B$136:$FC$295,COLUMN()-1,FALSE)</f>
        <v>#N/A</v>
      </c>
      <c r="CQ348" s="36" t="e">
        <f>VLOOKUP($B348,$B$136:$FC$295,COLUMN()-1,FALSE)</f>
        <v>#N/A</v>
      </c>
      <c r="CR348" s="36" t="e">
        <f>VLOOKUP($B348,$B$136:$FC$295,COLUMN()-1,FALSE)</f>
        <v>#N/A</v>
      </c>
      <c r="CT348" s="39" t="e">
        <f t="shared" si="500"/>
        <v>#N/A</v>
      </c>
      <c r="CV348" s="36" t="e">
        <f t="shared" si="501"/>
        <v>#N/A</v>
      </c>
      <c r="CX348" s="36" t="e">
        <f>VLOOKUP($B348,$B$136:$FC$295,COLUMN()-1,FALSE)</f>
        <v>#N/A</v>
      </c>
      <c r="CY348" s="36" t="e">
        <f>VLOOKUP($B348,$B$136:$FC$295,COLUMN()-1,FALSE)</f>
        <v>#N/A</v>
      </c>
      <c r="CZ348" s="36" t="e">
        <f>VLOOKUP($B348,$B$136:$FC$295,COLUMN()-1,FALSE)</f>
        <v>#N/A</v>
      </c>
      <c r="DA348" s="36" t="e">
        <f>VLOOKUP($B348,$B$136:$FC$295,COLUMN()-1,FALSE)</f>
        <v>#N/A</v>
      </c>
      <c r="DB348" s="36" t="e">
        <f>VLOOKUP($B348,$B$136:$FC$295,COLUMN()-1,FALSE)</f>
        <v>#N/A</v>
      </c>
      <c r="DC348" s="36" t="e">
        <f t="shared" si="512"/>
        <v>#N/A</v>
      </c>
      <c r="DE348" s="36" t="e">
        <f>VLOOKUP($B348,$B$136:$FC$295,COLUMN()-1,FALSE)</f>
        <v>#N/A</v>
      </c>
      <c r="DF348" s="36" t="e">
        <f>VLOOKUP($B348,$B$136:$FC$295,COLUMN()-1,FALSE)</f>
        <v>#N/A</v>
      </c>
      <c r="DG348" s="36" t="e">
        <f t="shared" si="513"/>
        <v>#N/A</v>
      </c>
      <c r="DI348" s="36" t="e">
        <f>VLOOKUP($B348,$B$136:$FC$295,COLUMN()-1,FALSE)</f>
        <v>#N/A</v>
      </c>
      <c r="DJ348" s="36" t="e">
        <f t="shared" si="502"/>
        <v>#N/A</v>
      </c>
      <c r="DK348" s="36" t="e">
        <f>VLOOKUP($B348,$B$136:$FC$295,COLUMN()-1,FALSE)</f>
        <v>#N/A</v>
      </c>
      <c r="DL348" s="36" t="e">
        <f>VLOOKUP($B348,$B$136:$FC$295,COLUMN()-1,FALSE)</f>
        <v>#N/A</v>
      </c>
      <c r="DM348" s="36" t="e">
        <f>VLOOKUP($B348,$B$136:$FC$295,COLUMN()-1,FALSE)</f>
        <v>#N/A</v>
      </c>
      <c r="DN348" s="36" t="e">
        <f>VLOOKUP($B348,$B$136:$FC$295,COLUMN()-1,FALSE)</f>
        <v>#N/A</v>
      </c>
      <c r="DV348" s="33" t="e">
        <f>C348</f>
        <v>#N/A</v>
      </c>
      <c r="DW348" s="33" t="e">
        <f>C348</f>
        <v>#N/A</v>
      </c>
    </row>
    <row r="349" ht="20.1" customHeight="1" spans="1:127" x14ac:dyDescent="0.25">
      <c r="A349" s="3">
        <f t="shared" si="517"/>
        <v>86</v>
      </c>
      <c r="B349" s="19" t="s">
        <v>271</v>
      </c>
      <c r="C349" s="33" t="e">
        <f t="shared" si="503"/>
        <v>#VALUE!</v>
      </c>
      <c r="D349" s="33" t="e">
        <f>SUM(CX349:DB349)</f>
        <v>#VALUE!</v>
      </c>
      <c r="E349" s="33" t="e">
        <f>SUM(DE349:DF349)</f>
        <v>#VALUE!</v>
      </c>
      <c r="F349" s="36" t="e">
        <f>VLOOKUP($B349,$B$136:$FC$295,COLUMN()-1,FALSE)</f>
        <v>#VALUE!</v>
      </c>
      <c r="G349" s="36" t="e">
        <f>VLOOKUP($B349,$B$136:$FC$295,COLUMN()-1,FALSE)</f>
        <v>#VALUE!</v>
      </c>
      <c r="H349" s="36" t="e">
        <f>VLOOKUP($B349,$B$136:$FC$295,COLUMN()-1,FALSE)</f>
        <v>#VALUE!</v>
      </c>
      <c r="I349" s="36" t="e">
        <f>VLOOKUP($B349,$B$136:$FC$295,COLUMN()-1,FALSE)</f>
        <v>#VALUE!</v>
      </c>
      <c r="J349" s="36" t="e">
        <f>VLOOKUP($B349,$B$136:$FC$295,COLUMN()-1,FALSE)</f>
        <v>#VALUE!</v>
      </c>
      <c r="K349" s="36" t="e">
        <f>VLOOKUP($B349,$B$136:$FC$295,COLUMN()-1,FALSE)</f>
        <v>#VALUE!</v>
      </c>
      <c r="L349" s="35" t="e">
        <f>SUM(F349:K349)</f>
        <v>#VALUE!</v>
      </c>
      <c r="M349" s="36" t="e">
        <f>VLOOKUP($B349,$B$136:$FC$295,COLUMN()-1,FALSE)</f>
        <v>#VALUE!</v>
      </c>
      <c r="N349" s="36" t="e">
        <f>VLOOKUP($B349,$B$136:$FC$295,COLUMN()-1,FALSE)</f>
        <v>#VALUE!</v>
      </c>
      <c r="O349" s="35" t="e">
        <f>SUM(F349:K349,M349:N349)</f>
        <v>#VALUE!</v>
      </c>
      <c r="P349" s="36" t="e">
        <f>VLOOKUP($B349,$B$136:$FC$295,COLUMN()-1,FALSE)</f>
        <v>#VALUE!</v>
      </c>
      <c r="Q349" s="36" t="e">
        <f>VLOOKUP($B349,$B$136:$FC$295,COLUMN()-1,FALSE)</f>
        <v>#VALUE!</v>
      </c>
      <c r="R349" s="35" t="e">
        <f>SUM(P349:Q349)</f>
        <v>#VALUE!</v>
      </c>
      <c r="S349" s="36" t="e">
        <f>VLOOKUP($B349,$B$136:$FC$295,COLUMN()-1,FALSE)</f>
        <v>#VALUE!</v>
      </c>
      <c r="T349" s="36" t="e">
        <f>VLOOKUP($B349,$B$136:$FC$295,COLUMN()-1,FALSE)</f>
        <v>#VALUE!</v>
      </c>
      <c r="U349" s="36" t="e">
        <f>VLOOKUP($B349,$B$136:$FC$295,COLUMN()-1,FALSE)</f>
        <v>#VALUE!</v>
      </c>
      <c r="V349" s="36" t="e">
        <f>VLOOKUP($B349,$B$136:$FC$295,COLUMN()-1,FALSE)</f>
        <v>#VALUE!</v>
      </c>
      <c r="W349" s="36" t="e">
        <f>VLOOKUP($B349,$B$136:$FC$295,COLUMN()-1,FALSE)</f>
        <v>#VALUE!</v>
      </c>
      <c r="X349" s="36" t="e">
        <f>VLOOKUP($B349,$B$136:$FC$295,COLUMN()-1,FALSE)</f>
        <v>#VALUE!</v>
      </c>
      <c r="Y349" s="36" t="e">
        <f>VLOOKUP($B349,$B$136:$FC$295,COLUMN()-1,FALSE)</f>
        <v>#VALUE!</v>
      </c>
      <c r="Z349" s="36" t="e">
        <f>VLOOKUP($B349,$B$136:$FC$295,COLUMN()-1,FALSE)</f>
        <v>#VALUE!</v>
      </c>
      <c r="AA349" s="36" t="e">
        <f>VLOOKUP($B349,$B$136:$FC$295,COLUMN()-1,FALSE)</f>
        <v>#VALUE!</v>
      </c>
      <c r="AB349" s="35" t="e">
        <f>SUM(V349:AA349)</f>
        <v>#VALUE!</v>
      </c>
      <c r="AC349" s="36" t="e">
        <f>VLOOKUP($B349,$B$136:$FC$295,COLUMN()-1,FALSE)</f>
        <v>#VALUE!</v>
      </c>
      <c r="AD349" s="36" t="e">
        <f>VLOOKUP($B349,$B$136:$FC$295,COLUMN()-1,FALSE)</f>
        <v>#VALUE!</v>
      </c>
      <c r="AE349" s="36" t="e">
        <f>VLOOKUP($B349,$B$136:$FC$295,COLUMN()-1,FALSE)</f>
        <v>#VALUE!</v>
      </c>
      <c r="AF349" s="36" t="e">
        <f>VLOOKUP($B349,$B$136:$FC$295,COLUMN()-1,FALSE)</f>
        <v>#VALUE!</v>
      </c>
      <c r="AG349" s="36" t="e">
        <f>VLOOKUP($B349,$B$136:$FC$295,COLUMN()-1,FALSE)</f>
        <v>#VALUE!</v>
      </c>
      <c r="AH349" s="36" t="e">
        <f>VLOOKUP($B349,$B$136:$FC$295,COLUMN()-1,FALSE)</f>
        <v>#VALUE!</v>
      </c>
      <c r="AI349" s="36" t="e">
        <f>VLOOKUP($B349,$B$136:$FC$295,COLUMN()-1,FALSE)</f>
        <v>#VALUE!</v>
      </c>
      <c r="AJ349" s="36" t="e">
        <f>VLOOKUP($B349,$B$136:$FC$295,COLUMN()-1,FALSE)</f>
        <v>#VALUE!</v>
      </c>
      <c r="AK349" s="36" t="e">
        <f>VLOOKUP($B349,$B$136:$FC$295,COLUMN()-1,FALSE)</f>
        <v>#VALUE!</v>
      </c>
      <c r="AL349" s="36" t="e">
        <f>VLOOKUP($B349,$B$136:$FC$295,COLUMN()-1,FALSE)</f>
        <v>#VALUE!</v>
      </c>
      <c r="AM349" s="36" t="e">
        <f>VLOOKUP($B349,$B$136:$FC$295,COLUMN()-1,FALSE)</f>
        <v>#VALUE!</v>
      </c>
      <c r="AN349" s="36" t="e">
        <f>VLOOKUP($B349,$B$136:$FC$295,COLUMN()-1,FALSE)</f>
        <v>#VALUE!</v>
      </c>
      <c r="AO349" s="36" t="e">
        <f>VLOOKUP($B349,$B$136:$FC$295,COLUMN()-1,FALSE)</f>
        <v>#VALUE!</v>
      </c>
      <c r="AP349" s="36" t="e">
        <f>VLOOKUP($B349,$B$136:$FC$295,COLUMN()-1,FALSE)</f>
        <v>#VALUE!</v>
      </c>
      <c r="AQ349" s="36" t="e">
        <f>VLOOKUP($B349,$B$136:$FC$295,COLUMN()-1,FALSE)</f>
        <v>#VALUE!</v>
      </c>
      <c r="AR349" s="36" t="e">
        <f>VLOOKUP($B349,$B$136:$FC$295,COLUMN()-1,FALSE)</f>
        <v>#VALUE!</v>
      </c>
      <c r="AS349" s="36" t="e">
        <f>VLOOKUP($B349,$B$136:$FC$295,COLUMN()-1,FALSE)</f>
        <v>#VALUE!</v>
      </c>
      <c r="AT349" s="36" t="e">
        <f>VLOOKUP($B349,$B$136:$FC$295,COLUMN()-1,FALSE)</f>
        <v>#VALUE!</v>
      </c>
      <c r="AU349" s="36" t="e">
        <f>VLOOKUP($B349,$B$136:$FC$295,COLUMN()-1,FALSE)</f>
        <v>#VALUE!</v>
      </c>
      <c r="AV349" s="36" t="e">
        <f>VLOOKUP($B349,$B$136:$FC$295,COLUMN()-1,FALSE)</f>
        <v>#VALUE!</v>
      </c>
      <c r="AW349" s="36" t="e">
        <f>VLOOKUP($B349,$B$136:$FC$295,COLUMN()-1,FALSE)</f>
        <v>#VALUE!</v>
      </c>
      <c r="AX349" s="36" t="e">
        <f>VLOOKUP($B349,$B$136:$FC$295,COLUMN()-1,FALSE)</f>
        <v>#VALUE!</v>
      </c>
      <c r="AY349" s="36" t="e">
        <f>VLOOKUP($B349,$B$136:$FC$295,COLUMN()-1,FALSE)</f>
        <v>#VALUE!</v>
      </c>
      <c r="AZ349" s="36" t="e">
        <f>VLOOKUP($B349,$B$136:$FC$295,COLUMN()-1,FALSE)</f>
        <v>#VALUE!</v>
      </c>
      <c r="BA349" s="36" t="e">
        <f>VLOOKUP($B349,$B$136:$FC$295,COLUMN()-1,FALSE)</f>
        <v>#VALUE!</v>
      </c>
      <c r="BB349" s="36" t="e">
        <f>VLOOKUP($B349,$B$136:$FC$295,COLUMN()-1,FALSE)</f>
        <v>#VALUE!</v>
      </c>
      <c r="BC349" s="36" t="e">
        <f>VLOOKUP($B349,$B$136:$FC$295,COLUMN()-1,FALSE)</f>
        <v>#VALUE!</v>
      </c>
      <c r="BD349" s="36" t="e">
        <f>VLOOKUP($B349,$B$136:$FC$295,COLUMN()-1,FALSE)</f>
        <v>#VALUE!</v>
      </c>
      <c r="BE349" s="36" t="e">
        <f>VLOOKUP($B349,$B$136:$FC$295,COLUMN()-1,FALSE)</f>
        <v>#VALUE!</v>
      </c>
      <c r="BF349" s="36" t="e">
        <f>VLOOKUP($B349,$B$136:$FC$295,COLUMN()-1,FALSE)</f>
        <v>#VALUE!</v>
      </c>
      <c r="BG349" s="36" t="e">
        <f>VLOOKUP($B349,$B$136:$FC$295,COLUMN()-1,FALSE)</f>
        <v>#VALUE!</v>
      </c>
      <c r="BH349" s="36" t="e">
        <f>VLOOKUP($B349,$B$136:$FC$295,COLUMN()-1,FALSE)</f>
        <v>#VALUE!</v>
      </c>
      <c r="BI349" s="36" t="e">
        <f>VLOOKUP($B349,$B$136:$FC$295,COLUMN()-1,FALSE)</f>
        <v>#VALUE!</v>
      </c>
      <c r="BJ349" s="36" t="e">
        <f>VLOOKUP($B349,$B$136:$FC$295,COLUMN()-1,FALSE)</f>
        <v>#VALUE!</v>
      </c>
      <c r="BK349" s="36" t="e">
        <f>VLOOKUP($B349,$B$136:$FC$295,COLUMN()-1,FALSE)</f>
        <v>#VALUE!</v>
      </c>
      <c r="BL349" s="36" t="e">
        <f>VLOOKUP($B349,$B$136:$FC$295,COLUMN()-1,FALSE)</f>
        <v>#VALUE!</v>
      </c>
      <c r="BM349" s="36" t="e">
        <f>VLOOKUP($B349,$B$136:$FC$295,COLUMN()-1,FALSE)</f>
        <v>#VALUE!</v>
      </c>
      <c r="BN349" s="36" t="e">
        <f>VLOOKUP($B349,$B$136:$FC$295,COLUMN()-1,FALSE)</f>
        <v>#VALUE!</v>
      </c>
      <c r="BO349" s="36" t="e">
        <f>VLOOKUP($B349,$B$136:$FC$295,COLUMN()-1,FALSE)</f>
        <v>#VALUE!</v>
      </c>
      <c r="BP349" s="36" t="e">
        <f>VLOOKUP($B349,$B$136:$FC$295,COLUMN()-1,FALSE)</f>
        <v>#VALUE!</v>
      </c>
      <c r="BQ349" s="36" t="e">
        <f>VLOOKUP($B349,$B$136:$FC$295,COLUMN()-1,FALSE)</f>
        <v>#VALUE!</v>
      </c>
      <c r="BR349" s="36" t="e">
        <f>VLOOKUP($B349,$B$136:$FC$295,COLUMN()-1,FALSE)</f>
        <v>#VALUE!</v>
      </c>
      <c r="BS349" s="36" t="e">
        <f>VLOOKUP($B349,$B$136:$FC$295,COLUMN()-1,FALSE)</f>
        <v>#VALUE!</v>
      </c>
      <c r="BT349" s="36" t="e">
        <f>VLOOKUP($B349,$B$136:$FC$295,COLUMN()-1,FALSE)</f>
        <v>#VALUE!</v>
      </c>
      <c r="BU349" s="36" t="e">
        <f>VLOOKUP($B349,$B$136:$FC$295,COLUMN()-1,FALSE)</f>
        <v>#VALUE!</v>
      </c>
      <c r="BV349" s="36" t="e">
        <f>VLOOKUP($B349,$B$136:$FC$295,COLUMN()-1,FALSE)</f>
        <v>#VALUE!</v>
      </c>
      <c r="BW349" s="36" t="e">
        <f>VLOOKUP($B349,$B$136:$FC$295,COLUMN()-1,FALSE)</f>
        <v>#VALUE!</v>
      </c>
      <c r="BX349" s="36" t="e">
        <f>VLOOKUP($B349,$B$136:$FC$295,COLUMN()-1,FALSE)</f>
        <v>#VALUE!</v>
      </c>
      <c r="BY349" s="36" t="e">
        <f>VLOOKUP($B349,$B$136:$FC$295,COLUMN()-1,FALSE)</f>
        <v>#VALUE!</v>
      </c>
      <c r="BZ349" s="36" t="e">
        <f>VLOOKUP($B349,$B$136:$FC$295,COLUMN()-1,FALSE)</f>
        <v>#VALUE!</v>
      </c>
      <c r="CA349" s="36" t="e">
        <f>VLOOKUP($B349,$B$136:$FC$295,COLUMN()-1,FALSE)</f>
        <v>#VALUE!</v>
      </c>
      <c r="CB349" s="36" t="e">
        <f>VLOOKUP($B349,$B$136:$FC$295,COLUMN()-1,FALSE)</f>
        <v>#VALUE!</v>
      </c>
      <c r="CC349" s="36" t="e">
        <f>VLOOKUP($B349,$B$136:$FC$295,COLUMN()-1,FALSE)</f>
        <v>#VALUE!</v>
      </c>
      <c r="CD349" s="36" t="e">
        <f>VLOOKUP($B349,$B$136:$FC$295,COLUMN()-1,FALSE)</f>
        <v>#VALUE!</v>
      </c>
      <c r="CE349" s="36" t="e">
        <f>VLOOKUP($B349,$B$136:$FC$295,COLUMN()-1,FALSE)</f>
        <v>#VALUE!</v>
      </c>
      <c r="CF349" s="36" t="e">
        <f>-CF144-SUM(CF347:CF348)</f>
        <v>#VALUE!</v>
      </c>
      <c r="CG349" s="36" t="e">
        <f>SUM(AC349:CF349)</f>
        <v>#VALUE!</v>
      </c>
      <c r="CH349" s="36" t="e">
        <f>SUM(V349:AA349,AC349:CF349)</f>
        <v>#VALUE!</v>
      </c>
      <c r="CI349" s="36" t="e">
        <f t="shared" si="510"/>
        <v>#VALUE!</v>
      </c>
      <c r="CJ349" s="40"/>
      <c r="CK349" s="104"/>
      <c r="CL349" s="104"/>
      <c r="CM349" s="37">
        <f t="shared" si="516"/>
      </c>
      <c r="CN349" s="38">
        <f t="shared" si="511"/>
      </c>
      <c r="CP349" s="36" t="e">
        <f>VLOOKUP($B349,$B$136:$FC$295,COLUMN()-1,FALSE)</f>
        <v>#VALUE!</v>
      </c>
      <c r="CQ349" s="36" t="e">
        <f>VLOOKUP($B349,$B$136:$FC$295,COLUMN()-1,FALSE)</f>
        <v>#VALUE!</v>
      </c>
      <c r="CR349" s="36" t="e">
        <f>VLOOKUP($B349,$B$136:$FC$295,COLUMN()-1,FALSE)</f>
        <v>#VALUE!</v>
      </c>
      <c r="CT349" s="39" t="e">
        <f t="shared" si="500"/>
        <v>#VALUE!</v>
      </c>
      <c r="CV349" s="36" t="e">
        <f t="shared" si="501"/>
        <v>#VALUE!</v>
      </c>
      <c r="CX349" s="36" t="e">
        <f>VLOOKUP($B349,$B$136:$FC$295,COLUMN()-1,FALSE)</f>
        <v>#VALUE!</v>
      </c>
      <c r="CY349" s="36" t="e">
        <f>VLOOKUP($B349,$B$136:$FC$295,COLUMN()-1,FALSE)</f>
        <v>#VALUE!</v>
      </c>
      <c r="CZ349" s="36" t="e">
        <f>VLOOKUP($B349,$B$136:$FC$295,COLUMN()-1,FALSE)</f>
        <v>#VALUE!</v>
      </c>
      <c r="DA349" s="36" t="e">
        <f>VLOOKUP($B349,$B$136:$FC$295,COLUMN()-1,FALSE)</f>
        <v>#VALUE!</v>
      </c>
      <c r="DB349" s="36" t="e">
        <f>VLOOKUP($B349,$B$136:$FC$295,COLUMN()-1,FALSE)</f>
        <v>#VALUE!</v>
      </c>
      <c r="DC349" s="36" t="e">
        <f>SUM(CX349:DB349)</f>
        <v>#VALUE!</v>
      </c>
      <c r="DE349" s="36" t="e">
        <f>VLOOKUP($B349,$B$136:$FC$295,COLUMN()-1,FALSE)</f>
        <v>#VALUE!</v>
      </c>
      <c r="DF349" s="36" t="e">
        <f>VLOOKUP($B349,$B$136:$FC$295,COLUMN()-1,FALSE)</f>
        <v>#VALUE!</v>
      </c>
      <c r="DG349" s="36" t="e">
        <f>SUM(DE349:DF349)</f>
        <v>#VALUE!</v>
      </c>
      <c r="DI349" s="36" t="e">
        <f>VLOOKUP($B349,$B$136:$FC$295,COLUMN()-1,FALSE)</f>
        <v>#VALUE!</v>
      </c>
      <c r="DJ349" s="36" t="e">
        <f t="shared" si="502"/>
        <v>#VALUE!</v>
      </c>
      <c r="DK349" s="36" t="e">
        <f>VLOOKUP($B349,$B$136:$FC$295,COLUMN()-1,FALSE)</f>
        <v>#VALUE!</v>
      </c>
      <c r="DL349" s="36" t="e">
        <f>VLOOKUP($B349,$B$136:$FC$295,COLUMN()-1,FALSE)</f>
        <v>#VALUE!</v>
      </c>
      <c r="DM349" s="36" t="e">
        <f>VLOOKUP($B349,$B$136:$FC$295,COLUMN()-1,FALSE)</f>
        <v>#VALUE!</v>
      </c>
      <c r="DN349" s="36" t="e">
        <f>VLOOKUP($B349,$B$136:$FC$295,COLUMN()-1,FALSE)</f>
        <v>#VALUE!</v>
      </c>
      <c r="DV349" s="33" t="e">
        <f>C349</f>
        <v>#VALUE!</v>
      </c>
      <c r="DW349" s="33" t="e">
        <f>C349</f>
        <v>#VALUE!</v>
      </c>
    </row>
    <row r="350" ht="20.1" customHeight="1" spans="1:127" x14ac:dyDescent="0.25">
      <c r="A350" s="3">
        <f t="shared" si="517"/>
        <v>87</v>
      </c>
      <c r="B350" s="19" t="s">
        <v>278</v>
      </c>
      <c r="C350" s="33" t="e">
        <f t="shared" si="503"/>
        <v>#VALUE!</v>
      </c>
      <c r="D350" s="33" t="e">
        <f>SUM(CX350:DB350)</f>
        <v>#VALUE!</v>
      </c>
      <c r="E350" s="66" t="e">
        <f>SUM(DE350:DF350)</f>
        <v>#VALUE!</v>
      </c>
      <c r="F350" s="68" t="e">
        <f>VLOOKUP($B350,$B$136:$FC$295,COLUMN()-1,FALSE)</f>
        <v>#VALUE!</v>
      </c>
      <c r="G350" s="68" t="e">
        <f>VLOOKUP($B350,$B$136:$FC$295,COLUMN()-1,FALSE)</f>
        <v>#VALUE!</v>
      </c>
      <c r="H350" s="68" t="e">
        <f>VLOOKUP($B350,$B$136:$FC$295,COLUMN()-1,FALSE)</f>
        <v>#VALUE!</v>
      </c>
      <c r="I350" s="68" t="e">
        <f>VLOOKUP($B350,$B$136:$FC$295,COLUMN()-1,FALSE)</f>
        <v>#VALUE!</v>
      </c>
      <c r="J350" s="68" t="e">
        <f>VLOOKUP($B350,$B$136:$FC$295,COLUMN()-1,FALSE)</f>
        <v>#VALUE!</v>
      </c>
      <c r="K350" s="68" t="e">
        <f>VLOOKUP($B350,$B$136:$FC$295,COLUMN()-1,FALSE)</f>
        <v>#VALUE!</v>
      </c>
      <c r="L350" s="35" t="e">
        <f>SUM(F350:K350)</f>
        <v>#VALUE!</v>
      </c>
      <c r="M350" s="68" t="e">
        <f>VLOOKUP($B350,$B$136:$FC$295,COLUMN()-1,FALSE)</f>
        <v>#VALUE!</v>
      </c>
      <c r="N350" s="68" t="e">
        <f>VLOOKUP($B350,$B$136:$FC$295,COLUMN()-1,FALSE)</f>
        <v>#VALUE!</v>
      </c>
      <c r="O350" s="35" t="e">
        <f>SUM(F350:K350,M350:N350)</f>
        <v>#VALUE!</v>
      </c>
      <c r="P350" s="68" t="e">
        <f>VLOOKUP($B350,$B$136:$FC$295,COLUMN()-1,FALSE)</f>
        <v>#VALUE!</v>
      </c>
      <c r="Q350" s="68" t="e">
        <f>VLOOKUP($B350,$B$136:$FC$295,COLUMN()-1,FALSE)</f>
        <v>#VALUE!</v>
      </c>
      <c r="R350" s="35" t="e">
        <f>SUM(P350:Q350)</f>
        <v>#VALUE!</v>
      </c>
      <c r="S350" s="68" t="e">
        <f>VLOOKUP($B350,$B$136:$FC$295,COLUMN()-1,FALSE)</f>
        <v>#VALUE!</v>
      </c>
      <c r="T350" s="68" t="e">
        <f>VLOOKUP($B350,$B$136:$FC$295,COLUMN()-1,FALSE)</f>
        <v>#VALUE!</v>
      </c>
      <c r="U350" s="68" t="e">
        <f>VLOOKUP($B350,$B$136:$FC$295,COLUMN()-1,FALSE)</f>
        <v>#VALUE!</v>
      </c>
      <c r="V350" s="68" t="e">
        <f>VLOOKUP($B350,$B$136:$FC$295,COLUMN()-1,FALSE)</f>
        <v>#VALUE!</v>
      </c>
      <c r="W350" s="68" t="e">
        <f>VLOOKUP($B350,$B$136:$FC$295,COLUMN()-1,FALSE)</f>
        <v>#VALUE!</v>
      </c>
      <c r="X350" s="68" t="e">
        <f>VLOOKUP($B350,$B$136:$FC$295,COLUMN()-1,FALSE)</f>
        <v>#VALUE!</v>
      </c>
      <c r="Y350" s="68" t="e">
        <f>VLOOKUP($B350,$B$136:$FC$295,COLUMN()-1,FALSE)</f>
        <v>#VALUE!</v>
      </c>
      <c r="Z350" s="68" t="e">
        <f>VLOOKUP($B350,$B$136:$FC$295,COLUMN()-1,FALSE)</f>
        <v>#VALUE!</v>
      </c>
      <c r="AA350" s="68" t="e">
        <f>VLOOKUP($B350,$B$136:$FC$295,COLUMN()-1,FALSE)</f>
        <v>#VALUE!</v>
      </c>
      <c r="AB350" s="35" t="e">
        <f>SUM(V350:AA350)</f>
        <v>#VALUE!</v>
      </c>
      <c r="AC350" s="68" t="e">
        <f>VLOOKUP($B350,$B$136:$FC$295,COLUMN()-1,FALSE)</f>
        <v>#VALUE!</v>
      </c>
      <c r="AD350" s="68" t="e">
        <f>VLOOKUP($B350,$B$136:$FC$295,COLUMN()-1,FALSE)</f>
        <v>#VALUE!</v>
      </c>
      <c r="AE350" s="68" t="e">
        <f>VLOOKUP($B350,$B$136:$FC$295,COLUMN()-1,FALSE)</f>
        <v>#VALUE!</v>
      </c>
      <c r="AF350" s="68" t="e">
        <f>VLOOKUP($B350,$B$136:$FC$295,COLUMN()-1,FALSE)</f>
        <v>#VALUE!</v>
      </c>
      <c r="AG350" s="68" t="e">
        <f>VLOOKUP($B350,$B$136:$FC$295,COLUMN()-1,FALSE)</f>
        <v>#VALUE!</v>
      </c>
      <c r="AH350" s="68" t="e">
        <f>VLOOKUP($B350,$B$136:$FC$295,COLUMN()-1,FALSE)</f>
        <v>#VALUE!</v>
      </c>
      <c r="AI350" s="68" t="e">
        <f>VLOOKUP($B350,$B$136:$FC$295,COLUMN()-1,FALSE)</f>
        <v>#VALUE!</v>
      </c>
      <c r="AJ350" s="68" t="e">
        <f>VLOOKUP($B350,$B$136:$FC$295,COLUMN()-1,FALSE)</f>
        <v>#VALUE!</v>
      </c>
      <c r="AK350" s="68" t="e">
        <f>VLOOKUP($B350,$B$136:$FC$295,COLUMN()-1,FALSE)</f>
        <v>#VALUE!</v>
      </c>
      <c r="AL350" s="68" t="e">
        <f>VLOOKUP($B350,$B$136:$FC$295,COLUMN()-1,FALSE)</f>
        <v>#VALUE!</v>
      </c>
      <c r="AM350" s="68" t="e">
        <f>VLOOKUP($B350,$B$136:$FC$295,COLUMN()-1,FALSE)</f>
        <v>#VALUE!</v>
      </c>
      <c r="AN350" s="68" t="e">
        <f>VLOOKUP($B350,$B$136:$FC$295,COLUMN()-1,FALSE)</f>
        <v>#VALUE!</v>
      </c>
      <c r="AO350" s="68" t="e">
        <f>VLOOKUP($B350,$B$136:$FC$295,COLUMN()-1,FALSE)</f>
        <v>#VALUE!</v>
      </c>
      <c r="AP350" s="68" t="e">
        <f>VLOOKUP($B350,$B$136:$FC$295,COLUMN()-1,FALSE)</f>
        <v>#VALUE!</v>
      </c>
      <c r="AQ350" s="68" t="e">
        <f>VLOOKUP($B350,$B$136:$FC$295,COLUMN()-1,FALSE)</f>
        <v>#VALUE!</v>
      </c>
      <c r="AR350" s="68" t="e">
        <f>VLOOKUP($B350,$B$136:$FC$295,COLUMN()-1,FALSE)</f>
        <v>#VALUE!</v>
      </c>
      <c r="AS350" s="68" t="e">
        <f>VLOOKUP($B350,$B$136:$FC$295,COLUMN()-1,FALSE)</f>
        <v>#VALUE!</v>
      </c>
      <c r="AT350" s="68" t="e">
        <f>VLOOKUP($B350,$B$136:$FC$295,COLUMN()-1,FALSE)</f>
        <v>#VALUE!</v>
      </c>
      <c r="AU350" s="68" t="e">
        <f>VLOOKUP($B350,$B$136:$FC$295,COLUMN()-1,FALSE)</f>
        <v>#VALUE!</v>
      </c>
      <c r="AV350" s="68" t="e">
        <f>VLOOKUP($B350,$B$136:$FC$295,COLUMN()-1,FALSE)</f>
        <v>#VALUE!</v>
      </c>
      <c r="AW350" s="68" t="e">
        <f>VLOOKUP($B350,$B$136:$FC$295,COLUMN()-1,FALSE)</f>
        <v>#VALUE!</v>
      </c>
      <c r="AX350" s="68" t="e">
        <f>VLOOKUP($B350,$B$136:$FC$295,COLUMN()-1,FALSE)</f>
        <v>#VALUE!</v>
      </c>
      <c r="AY350" s="68" t="e">
        <f>VLOOKUP($B350,$B$136:$FC$295,COLUMN()-1,FALSE)</f>
        <v>#VALUE!</v>
      </c>
      <c r="AZ350" s="68" t="e">
        <f>VLOOKUP($B350,$B$136:$FC$295,COLUMN()-1,FALSE)</f>
        <v>#VALUE!</v>
      </c>
      <c r="BA350" s="68" t="e">
        <f>VLOOKUP($B350,$B$136:$FC$295,COLUMN()-1,FALSE)</f>
        <v>#VALUE!</v>
      </c>
      <c r="BB350" s="68" t="e">
        <f>VLOOKUP($B350,$B$136:$FC$295,COLUMN()-1,FALSE)</f>
        <v>#VALUE!</v>
      </c>
      <c r="BC350" s="68" t="e">
        <f>VLOOKUP($B350,$B$136:$FC$295,COLUMN()-1,FALSE)</f>
        <v>#VALUE!</v>
      </c>
      <c r="BD350" s="68" t="e">
        <f>VLOOKUP($B350,$B$136:$FC$295,COLUMN()-1,FALSE)</f>
        <v>#VALUE!</v>
      </c>
      <c r="BE350" s="68" t="e">
        <f>VLOOKUP($B350,$B$136:$FC$295,COLUMN()-1,FALSE)</f>
        <v>#VALUE!</v>
      </c>
      <c r="BF350" s="68" t="e">
        <f>VLOOKUP($B350,$B$136:$FC$295,COLUMN()-1,FALSE)</f>
        <v>#VALUE!</v>
      </c>
      <c r="BG350" s="68" t="e">
        <f>VLOOKUP($B350,$B$136:$FC$295,COLUMN()-1,FALSE)</f>
        <v>#VALUE!</v>
      </c>
      <c r="BH350" s="68" t="e">
        <f>VLOOKUP($B350,$B$136:$FC$295,COLUMN()-1,FALSE)</f>
        <v>#VALUE!</v>
      </c>
      <c r="BI350" s="68" t="e">
        <f>VLOOKUP($B350,$B$136:$FC$295,COLUMN()-1,FALSE)</f>
        <v>#VALUE!</v>
      </c>
      <c r="BJ350" s="68" t="e">
        <f>VLOOKUP($B350,$B$136:$FC$295,COLUMN()-1,FALSE)</f>
        <v>#VALUE!</v>
      </c>
      <c r="BK350" s="68" t="e">
        <f>VLOOKUP($B350,$B$136:$FC$295,COLUMN()-1,FALSE)</f>
        <v>#VALUE!</v>
      </c>
      <c r="BL350" s="68" t="e">
        <f>VLOOKUP($B350,$B$136:$FC$295,COLUMN()-1,FALSE)</f>
        <v>#VALUE!</v>
      </c>
      <c r="BM350" s="68" t="e">
        <f>VLOOKUP($B350,$B$136:$FC$295,COLUMN()-1,FALSE)</f>
        <v>#VALUE!</v>
      </c>
      <c r="BN350" s="68" t="e">
        <f>VLOOKUP($B350,$B$136:$FC$295,COLUMN()-1,FALSE)</f>
        <v>#VALUE!</v>
      </c>
      <c r="BO350" s="68" t="e">
        <f>VLOOKUP($B350,$B$136:$FC$295,COLUMN()-1,FALSE)</f>
        <v>#VALUE!</v>
      </c>
      <c r="BP350" s="68" t="e">
        <f>VLOOKUP($B350,$B$136:$FC$295,COLUMN()-1,FALSE)</f>
        <v>#VALUE!</v>
      </c>
      <c r="BQ350" s="68" t="e">
        <f>VLOOKUP($B350,$B$136:$FC$295,COLUMN()-1,FALSE)</f>
        <v>#VALUE!</v>
      </c>
      <c r="BR350" s="68" t="e">
        <f>VLOOKUP($B350,$B$136:$FC$295,COLUMN()-1,FALSE)</f>
        <v>#VALUE!</v>
      </c>
      <c r="BS350" s="68" t="e">
        <f>VLOOKUP($B350,$B$136:$FC$295,COLUMN()-1,FALSE)</f>
        <v>#VALUE!</v>
      </c>
      <c r="BT350" s="68" t="e">
        <f>VLOOKUP($B350,$B$136:$FC$295,COLUMN()-1,FALSE)</f>
        <v>#VALUE!</v>
      </c>
      <c r="BU350" s="68" t="e">
        <f>VLOOKUP($B350,$B$136:$FC$295,COLUMN()-1,FALSE)</f>
        <v>#VALUE!</v>
      </c>
      <c r="BV350" s="68" t="e">
        <f>VLOOKUP($B350,$B$136:$FC$295,COLUMN()-1,FALSE)</f>
        <v>#VALUE!</v>
      </c>
      <c r="BW350" s="68" t="e">
        <f>VLOOKUP($B350,$B$136:$FC$295,COLUMN()-1,FALSE)</f>
        <v>#VALUE!</v>
      </c>
      <c r="BX350" s="68" t="e">
        <f>VLOOKUP($B350,$B$136:$FC$295,COLUMN()-1,FALSE)</f>
        <v>#VALUE!</v>
      </c>
      <c r="BY350" s="68" t="e">
        <f>VLOOKUP($B350,$B$136:$FC$295,COLUMN()-1,FALSE)</f>
        <v>#VALUE!</v>
      </c>
      <c r="BZ350" s="68" t="e">
        <f>VLOOKUP($B350,$B$136:$FC$295,COLUMN()-1,FALSE)</f>
        <v>#VALUE!</v>
      </c>
      <c r="CA350" s="68" t="e">
        <f>VLOOKUP($B350,$B$136:$FC$295,COLUMN()-1,FALSE)</f>
        <v>#VALUE!</v>
      </c>
      <c r="CB350" s="68" t="e">
        <f>VLOOKUP($B350,$B$136:$FC$295,COLUMN()-1,FALSE)</f>
        <v>#VALUE!</v>
      </c>
      <c r="CC350" s="68" t="e">
        <f>VLOOKUP($B350,$B$136:$FC$295,COLUMN()-1,FALSE)</f>
        <v>#VALUE!</v>
      </c>
      <c r="CD350" s="68" t="e">
        <f>VLOOKUP($B350,$B$136:$FC$295,COLUMN()-1,FALSE)</f>
        <v>#VALUE!</v>
      </c>
      <c r="CE350" s="68" t="e">
        <f>VLOOKUP($B350,$B$136:$FC$295,COLUMN()-1,FALSE)</f>
        <v>#VALUE!</v>
      </c>
      <c r="CF350" s="68" t="e">
        <f t="shared" ref="CF350" si="525">SUM(CF346:CF349)</f>
        <v>#VALUE!</v>
      </c>
      <c r="CG350" s="68" t="e">
        <f>SUM(AC350:CF350)</f>
        <v>#VALUE!</v>
      </c>
      <c r="CH350" s="36">
        <v>-6</v>
      </c>
      <c r="CI350" s="36" t="e">
        <f t="shared" si="510"/>
        <v>#VALUE!</v>
      </c>
      <c r="CJ350" s="66"/>
      <c r="CK350" s="66"/>
      <c r="CL350" s="66"/>
      <c r="CM350" s="37" t="e">
        <f>C350-CJ350</f>
        <v>#VALUE!</v>
      </c>
      <c r="CN350" s="38">
        <f t="shared" si="511"/>
      </c>
      <c r="CP350" s="68" t="e">
        <f>VLOOKUP($B350,$B$136:$FC$295,COLUMN()-1,FALSE)</f>
        <v>#VALUE!</v>
      </c>
      <c r="CQ350" s="68" t="e">
        <f>VLOOKUP($B350,$B$136:$FC$295,COLUMN()-1,FALSE)</f>
        <v>#VALUE!</v>
      </c>
      <c r="CR350" s="68" t="e">
        <f>VLOOKUP($B350,$B$136:$FC$295,COLUMN()-1,FALSE)</f>
        <v>#VALUE!</v>
      </c>
      <c r="CT350" s="39" t="e">
        <f t="shared" si="500"/>
        <v>#VALUE!</v>
      </c>
      <c r="CV350" s="36" t="e">
        <f t="shared" si="501"/>
        <v>#VALUE!</v>
      </c>
      <c r="CX350" s="68" t="e">
        <f>VLOOKUP($B350,$B$136:$FC$295,COLUMN()-1,FALSE)</f>
        <v>#VALUE!</v>
      </c>
      <c r="CY350" s="68" t="e">
        <f>VLOOKUP($B350,$B$136:$FC$295,COLUMN()-1,FALSE)</f>
        <v>#VALUE!</v>
      </c>
      <c r="CZ350" s="68" t="e">
        <f>VLOOKUP($B350,$B$136:$FC$295,COLUMN()-1,FALSE)</f>
        <v>#VALUE!</v>
      </c>
      <c r="DA350" s="68" t="e">
        <f>VLOOKUP($B350,$B$136:$FC$295,COLUMN()-1,FALSE)</f>
        <v>#VALUE!</v>
      </c>
      <c r="DB350" s="68" t="e">
        <f>VLOOKUP($B350,$B$136:$FC$295,COLUMN()-1,FALSE)</f>
        <v>#VALUE!</v>
      </c>
      <c r="DC350" s="36" t="e">
        <f t="shared" ref="DC350:DC360" si="526">SUM(CX350:DB350)</f>
        <v>#VALUE!</v>
      </c>
      <c r="DE350" s="68" t="e">
        <f>VLOOKUP($B350,$B$136:$FC$295,COLUMN()-1,FALSE)</f>
        <v>#VALUE!</v>
      </c>
      <c r="DF350" s="68" t="e">
        <f>VLOOKUP($B350,$B$136:$FC$295,COLUMN()-1,FALSE)</f>
        <v>#VALUE!</v>
      </c>
      <c r="DG350" s="68" t="e">
        <f t="shared" ref="DG350:DG360" si="527">SUM(DE350:DF350)</f>
        <v>#VALUE!</v>
      </c>
      <c r="DI350" s="68" t="e">
        <f>VLOOKUP($B350,$B$136:$FC$295,COLUMN()-1,FALSE)</f>
        <v>#VALUE!</v>
      </c>
      <c r="DJ350" s="36" t="e">
        <f t="shared" si="502"/>
        <v>#VALUE!</v>
      </c>
      <c r="DK350" s="68" t="e">
        <f>VLOOKUP($B350,$B$136:$FC$295,COLUMN()-1,FALSE)</f>
        <v>#VALUE!</v>
      </c>
      <c r="DL350" s="68" t="e">
        <f>VLOOKUP($B350,$B$136:$FC$295,COLUMN()-1,FALSE)</f>
        <v>#VALUE!</v>
      </c>
      <c r="DM350" s="68" t="e">
        <f>VLOOKUP($B350,$B$136:$FC$295,COLUMN()-1,FALSE)</f>
        <v>#VALUE!</v>
      </c>
      <c r="DN350" s="68" t="e">
        <f>VLOOKUP($B350,$B$136:$FC$295,COLUMN()-1,FALSE)</f>
        <v>#VALUE!</v>
      </c>
      <c r="DV350" s="68" t="e">
        <f t="shared" ref="DV350:DW350" si="528">SUM(DV346:DV349)</f>
        <v>#VALUE!</v>
      </c>
      <c r="DW350" s="68" t="e">
        <f t="shared" si="528"/>
        <v>#VALUE!</v>
      </c>
    </row>
    <row r="351" ht="20.1" customHeight="1" spans="1:127" x14ac:dyDescent="0.25">
      <c r="A351" s="3">
        <f t="shared" si="517"/>
        <v>88</v>
      </c>
      <c r="B351" s="3" t="s">
        <v>287</v>
      </c>
      <c r="C351" s="33" t="e">
        <f t="shared" si="503"/>
        <v>#VALUE!</v>
      </c>
      <c r="D351" s="33">
        <f t="shared" ref="D351:D352" si="529">SUM(CX351:DB351)</f>
        <v>0</v>
      </c>
      <c r="E351" s="33">
        <f t="shared" ref="E351:E352" si="530">SUM(DE351:DF351)</f>
        <v>0</v>
      </c>
      <c r="F351" s="36">
        <f>VLOOKUP($B351,$B$136:$FC$295,COLUMN()-1,FALSE)</f>
        <v>0</v>
      </c>
      <c r="G351" s="36">
        <f>VLOOKUP($B351,$B$136:$FC$295,COLUMN()-1,FALSE)</f>
        <v>0</v>
      </c>
      <c r="H351" s="36">
        <f>VLOOKUP($B351,$B$136:$FC$295,COLUMN()-1,FALSE)</f>
        <v>0</v>
      </c>
      <c r="I351" s="36">
        <f>VLOOKUP($B351,$B$136:$FC$295,COLUMN()-1,FALSE)</f>
        <v>0</v>
      </c>
      <c r="J351" s="36">
        <f>VLOOKUP($B351,$B$136:$FC$295,COLUMN()-1,FALSE)</f>
        <v>0</v>
      </c>
      <c r="K351" s="36">
        <f>VLOOKUP($B351,$B$136:$FC$295,COLUMN()-1,FALSE)</f>
        <v>0</v>
      </c>
      <c r="L351" s="35">
        <f t="shared" ref="L351:L360" si="531">SUM(F351:K351)</f>
        <v>0</v>
      </c>
      <c r="M351" s="36">
        <f>VLOOKUP($B351,$B$136:$FC$295,COLUMN()-1,FALSE)</f>
        <v>0</v>
      </c>
      <c r="N351" s="36">
        <f>VLOOKUP($B351,$B$136:$FC$295,COLUMN()-1,FALSE)</f>
        <v>0</v>
      </c>
      <c r="O351" s="35">
        <f t="shared" ref="O351:O360" si="532">SUM(F351:K351,M351:N351)</f>
        <v>0</v>
      </c>
      <c r="P351" s="36">
        <f>VLOOKUP($B351,$B$136:$FC$295,COLUMN()-1,FALSE)</f>
        <v>0</v>
      </c>
      <c r="Q351" s="36">
        <f>VLOOKUP($B351,$B$136:$FC$295,COLUMN()-1,FALSE)</f>
        <v>0</v>
      </c>
      <c r="R351" s="35">
        <f t="shared" ref="R351:R360" si="533">SUM(P351:Q351)</f>
        <v>0</v>
      </c>
      <c r="S351" s="36">
        <f>VLOOKUP($B351,$B$136:$FC$295,COLUMN()-1,FALSE)</f>
        <v>0</v>
      </c>
      <c r="T351" s="36">
        <f>VLOOKUP($B351,$B$136:$FC$295,COLUMN()-1,FALSE)</f>
        <v>0</v>
      </c>
      <c r="U351" s="36">
        <f>VLOOKUP($B351,$B$136:$FC$295,COLUMN()-1,FALSE)</f>
        <v>0</v>
      </c>
      <c r="V351" s="36">
        <f>VLOOKUP($B351,$B$136:$FC$295,COLUMN()-1,FALSE)</f>
        <v>0</v>
      </c>
      <c r="W351" s="36">
        <f>VLOOKUP($B351,$B$136:$FC$295,COLUMN()-1,FALSE)</f>
        <v>0</v>
      </c>
      <c r="X351" s="36">
        <f>VLOOKUP($B351,$B$136:$FC$295,COLUMN()-1,FALSE)</f>
        <v>0</v>
      </c>
      <c r="Y351" s="36">
        <f>VLOOKUP($B351,$B$136:$FC$295,COLUMN()-1,FALSE)</f>
        <v>0</v>
      </c>
      <c r="Z351" s="36">
        <f>VLOOKUP($B351,$B$136:$FC$295,COLUMN()-1,FALSE)</f>
        <v>0</v>
      </c>
      <c r="AA351" s="36">
        <f>VLOOKUP($B351,$B$136:$FC$295,COLUMN()-1,FALSE)</f>
        <v>0</v>
      </c>
      <c r="AB351" s="35">
        <f t="shared" ref="AB351:AB360" si="534">SUM(V351:AA351)</f>
        <v>0</v>
      </c>
      <c r="AC351" s="36">
        <f>VLOOKUP($B351,$B$136:$FC$295,COLUMN()-1,FALSE)</f>
        <v>0</v>
      </c>
      <c r="AD351" s="36">
        <f>VLOOKUP($B351,$B$136:$FC$295,COLUMN()-1,FALSE)</f>
        <v>0</v>
      </c>
      <c r="AE351" s="36">
        <f>VLOOKUP($B351,$B$136:$FC$295,COLUMN()-1,FALSE)</f>
        <v>0</v>
      </c>
      <c r="AF351" s="36">
        <f>VLOOKUP($B351,$B$136:$FC$295,COLUMN()-1,FALSE)</f>
        <v>0</v>
      </c>
      <c r="AG351" s="36">
        <f>VLOOKUP($B351,$B$136:$FC$295,COLUMN()-1,FALSE)</f>
        <v>0</v>
      </c>
      <c r="AH351" s="36">
        <f>VLOOKUP($B351,$B$136:$FC$295,COLUMN()-1,FALSE)</f>
        <v>0</v>
      </c>
      <c r="AI351" s="36">
        <f>VLOOKUP($B351,$B$136:$FC$295,COLUMN()-1,FALSE)</f>
        <v>0</v>
      </c>
      <c r="AJ351" s="36">
        <f>VLOOKUP($B351,$B$136:$FC$295,COLUMN()-1,FALSE)</f>
        <v>0</v>
      </c>
      <c r="AK351" s="36">
        <f>VLOOKUP($B351,$B$136:$FC$295,COLUMN()-1,FALSE)</f>
        <v>0</v>
      </c>
      <c r="AL351" s="36">
        <f>VLOOKUP($B351,$B$136:$FC$295,COLUMN()-1,FALSE)</f>
        <v>0</v>
      </c>
      <c r="AM351" s="36">
        <f>VLOOKUP($B351,$B$136:$FC$295,COLUMN()-1,FALSE)</f>
        <v>0</v>
      </c>
      <c r="AN351" s="36">
        <f>VLOOKUP($B351,$B$136:$FC$295,COLUMN()-1,FALSE)</f>
        <v>0</v>
      </c>
      <c r="AO351" s="36">
        <f>VLOOKUP($B351,$B$136:$FC$295,COLUMN()-1,FALSE)</f>
        <v>0</v>
      </c>
      <c r="AP351" s="36">
        <f>VLOOKUP($B351,$B$136:$FC$295,COLUMN()-1,FALSE)</f>
        <v>0</v>
      </c>
      <c r="AQ351" s="36">
        <f>VLOOKUP($B351,$B$136:$FC$295,COLUMN()-1,FALSE)</f>
        <v>0</v>
      </c>
      <c r="AR351" s="36">
        <f>VLOOKUP($B351,$B$136:$FC$295,COLUMN()-1,FALSE)</f>
        <v>0</v>
      </c>
      <c r="AS351" s="36">
        <f>VLOOKUP($B351,$B$136:$FC$295,COLUMN()-1,FALSE)</f>
        <v>0</v>
      </c>
      <c r="AT351" s="36">
        <f>VLOOKUP($B351,$B$136:$FC$295,COLUMN()-1,FALSE)</f>
        <v>0</v>
      </c>
      <c r="AU351" s="36">
        <f>VLOOKUP($B351,$B$136:$FC$295,COLUMN()-1,FALSE)</f>
        <v>0</v>
      </c>
      <c r="AV351" s="36">
        <f>VLOOKUP($B351,$B$136:$FC$295,COLUMN()-1,FALSE)</f>
        <v>0</v>
      </c>
      <c r="AW351" s="36">
        <f>VLOOKUP($B351,$B$136:$FC$295,COLUMN()-1,FALSE)</f>
        <v>0</v>
      </c>
      <c r="AX351" s="36">
        <f>VLOOKUP($B351,$B$136:$FC$295,COLUMN()-1,FALSE)</f>
        <v>0</v>
      </c>
      <c r="AY351" s="36">
        <f>VLOOKUP($B351,$B$136:$FC$295,COLUMN()-1,FALSE)</f>
        <v>0</v>
      </c>
      <c r="AZ351" s="36">
        <f>VLOOKUP($B351,$B$136:$FC$295,COLUMN()-1,FALSE)</f>
        <v>0</v>
      </c>
      <c r="BA351" s="36">
        <f>VLOOKUP($B351,$B$136:$FC$295,COLUMN()-1,FALSE)</f>
        <v>0</v>
      </c>
      <c r="BB351" s="36">
        <f>VLOOKUP($B351,$B$136:$FC$295,COLUMN()-1,FALSE)</f>
        <v>0</v>
      </c>
      <c r="BC351" s="36">
        <f>VLOOKUP($B351,$B$136:$FC$295,COLUMN()-1,FALSE)</f>
        <v>0</v>
      </c>
      <c r="BD351" s="36">
        <f>VLOOKUP($B351,$B$136:$FC$295,COLUMN()-1,FALSE)</f>
        <v>0</v>
      </c>
      <c r="BE351" s="36">
        <f>VLOOKUP($B351,$B$136:$FC$295,COLUMN()-1,FALSE)</f>
        <v>0</v>
      </c>
      <c r="BF351" s="36">
        <f>VLOOKUP($B351,$B$136:$FC$295,COLUMN()-1,FALSE)</f>
        <v>0</v>
      </c>
      <c r="BG351" s="36">
        <f>VLOOKUP($B351,$B$136:$FC$295,COLUMN()-1,FALSE)</f>
        <v>0</v>
      </c>
      <c r="BH351" s="36">
        <f>VLOOKUP($B351,$B$136:$FC$295,COLUMN()-1,FALSE)</f>
        <v>0</v>
      </c>
      <c r="BI351" s="36">
        <f>VLOOKUP($B351,$B$136:$FC$295,COLUMN()-1,FALSE)</f>
        <v>0</v>
      </c>
      <c r="BJ351" s="36">
        <f>VLOOKUP($B351,$B$136:$FC$295,COLUMN()-1,FALSE)</f>
        <v>0</v>
      </c>
      <c r="BK351" s="36">
        <f>VLOOKUP($B351,$B$136:$FC$295,COLUMN()-1,FALSE)</f>
        <v>0</v>
      </c>
      <c r="BL351" s="36">
        <f>VLOOKUP($B351,$B$136:$FC$295,COLUMN()-1,FALSE)</f>
        <v>0</v>
      </c>
      <c r="BM351" s="36">
        <f>VLOOKUP($B351,$B$136:$FC$295,COLUMN()-1,FALSE)</f>
        <v>0</v>
      </c>
      <c r="BN351" s="36">
        <f>VLOOKUP($B351,$B$136:$FC$295,COLUMN()-1,FALSE)</f>
        <v>0</v>
      </c>
      <c r="BO351" s="36">
        <f>VLOOKUP($B351,$B$136:$FC$295,COLUMN()-1,FALSE)</f>
        <v>0</v>
      </c>
      <c r="BP351" s="36">
        <f>VLOOKUP($B351,$B$136:$FC$295,COLUMN()-1,FALSE)</f>
        <v>0</v>
      </c>
      <c r="BQ351" s="36">
        <f>VLOOKUP($B351,$B$136:$FC$295,COLUMN()-1,FALSE)</f>
        <v>0</v>
      </c>
      <c r="BR351" s="36">
        <f>VLOOKUP($B351,$B$136:$FC$295,COLUMN()-1,FALSE)</f>
        <v>0</v>
      </c>
      <c r="BS351" s="36">
        <f>VLOOKUP($B351,$B$136:$FC$295,COLUMN()-1,FALSE)</f>
        <v>0</v>
      </c>
      <c r="BT351" s="36">
        <f>VLOOKUP($B351,$B$136:$FC$295,COLUMN()-1,FALSE)</f>
        <v>0</v>
      </c>
      <c r="BU351" s="36">
        <f>VLOOKUP($B351,$B$136:$FC$295,COLUMN()-1,FALSE)</f>
        <v>0</v>
      </c>
      <c r="BV351" s="36">
        <f>VLOOKUP($B351,$B$136:$FC$295,COLUMN()-1,FALSE)</f>
        <v>0</v>
      </c>
      <c r="BW351" s="36">
        <f>VLOOKUP($B351,$B$136:$FC$295,COLUMN()-1,FALSE)</f>
        <v>0</v>
      </c>
      <c r="BX351" s="36">
        <f>VLOOKUP($B351,$B$136:$FC$295,COLUMN()-1,FALSE)</f>
        <v>0</v>
      </c>
      <c r="BY351" s="36">
        <f>VLOOKUP($B351,$B$136:$FC$295,COLUMN()-1,FALSE)</f>
        <v>0</v>
      </c>
      <c r="BZ351" s="36">
        <f>VLOOKUP($B351,$B$136:$FC$295,COLUMN()-1,FALSE)</f>
        <v>0</v>
      </c>
      <c r="CA351" s="36">
        <f>VLOOKUP($B351,$B$136:$FC$295,COLUMN()-1,FALSE)</f>
        <v>0</v>
      </c>
      <c r="CB351" s="36">
        <f>VLOOKUP($B351,$B$136:$FC$295,COLUMN()-1,FALSE)</f>
        <v>0</v>
      </c>
      <c r="CC351" s="36">
        <f>VLOOKUP($B351,$B$136:$FC$295,COLUMN()-1,FALSE)</f>
        <v>0</v>
      </c>
      <c r="CD351" s="36">
        <f>VLOOKUP($B351,$B$136:$FC$295,COLUMN()-1,FALSE)</f>
        <v>0</v>
      </c>
      <c r="CE351" s="36">
        <f>VLOOKUP($B351,$B$136:$FC$295,COLUMN()-1,FALSE)</f>
        <v>0</v>
      </c>
      <c r="CF351" s="36" t="e">
        <f t="shared" ref="CF351:CF352" si="535">SUM(CF345:CF350)</f>
        <v>#VALUE!</v>
      </c>
      <c r="CG351" s="36" t="e">
        <f t="shared" ref="CG351:CG352" si="536">SUM(AC351:CF351)</f>
        <v>#VALUE!</v>
      </c>
      <c r="CH351" s="36" t="e">
        <f t="shared" ref="CH351:CH360" si="537">SUM(V351:AA351,AC351:CF351)</f>
        <v>#VALUE!</v>
      </c>
      <c r="CI351" s="36">
        <f t="shared" si="510"/>
        <v>0</v>
      </c>
      <c r="CJ351" s="33"/>
      <c r="CK351" s="33"/>
      <c r="CL351" s="33"/>
      <c r="CM351" s="37">
        <f t="shared" ref="CM351:CM360" si="538">IF(CJ351="","",C351-CJ351)</f>
      </c>
      <c r="CN351" s="38">
        <f t="shared" si="511"/>
      </c>
      <c r="CP351" s="36">
        <f>VLOOKUP($B351,$B$136:$FC$295,COLUMN()-1,FALSE)</f>
        <v>0</v>
      </c>
      <c r="CQ351" s="36">
        <f>VLOOKUP($B351,$B$136:$FC$295,COLUMN()-1,FALSE)</f>
        <v>0</v>
      </c>
      <c r="CR351" s="36">
        <f>VLOOKUP($B351,$B$136:$FC$295,COLUMN()-1,FALSE)</f>
        <v>0</v>
      </c>
      <c r="CT351" s="36">
        <f t="shared" si="500"/>
        <v>0</v>
      </c>
      <c r="CV351" s="36" t="e">
        <f t="shared" si="501"/>
        <v>#VALUE!</v>
      </c>
      <c r="CX351" s="36">
        <f>VLOOKUP($B351,$B$136:$FC$295,COLUMN()-1,FALSE)</f>
        <v>0</v>
      </c>
      <c r="CY351" s="36">
        <f>VLOOKUP($B351,$B$136:$FC$295,COLUMN()-1,FALSE)</f>
        <v>0</v>
      </c>
      <c r="CZ351" s="36">
        <f>VLOOKUP($B351,$B$136:$FC$295,COLUMN()-1,FALSE)</f>
        <v>0</v>
      </c>
      <c r="DA351" s="36">
        <f>VLOOKUP($B351,$B$136:$FC$295,COLUMN()-1,FALSE)</f>
        <v>0</v>
      </c>
      <c r="DB351" s="36">
        <f>VLOOKUP($B351,$B$136:$FC$295,COLUMN()-1,FALSE)</f>
        <v>0</v>
      </c>
      <c r="DC351" s="36">
        <f t="shared" si="526"/>
        <v>0</v>
      </c>
      <c r="DE351" s="36">
        <f>VLOOKUP($B351,$B$136:$FC$295,COLUMN()-1,FALSE)</f>
        <v>0</v>
      </c>
      <c r="DF351" s="36">
        <f>VLOOKUP($B351,$B$136:$FC$295,COLUMN()-1,FALSE)</f>
        <v>0</v>
      </c>
      <c r="DG351" s="36">
        <f t="shared" si="527"/>
        <v>0</v>
      </c>
      <c r="DI351" s="36">
        <f>VLOOKUP($B351,$B$136:$FC$295,COLUMN()-1,FALSE)</f>
        <v>0</v>
      </c>
      <c r="DJ351" s="36">
        <f t="shared" si="502"/>
        <v>0</v>
      </c>
      <c r="DK351" s="36">
        <f>VLOOKUP($B351,$B$136:$FC$295,COLUMN()-1,FALSE)</f>
        <v>0</v>
      </c>
      <c r="DL351" s="36">
        <f>VLOOKUP($B351,$B$136:$FC$295,COLUMN()-1,FALSE)</f>
        <v>0</v>
      </c>
      <c r="DM351" s="36">
        <f>VLOOKUP($B351,$B$136:$FC$295,COLUMN()-1,FALSE)</f>
        <v>0</v>
      </c>
      <c r="DN351" s="36">
        <f>VLOOKUP($B351,$B$136:$FC$295,COLUMN()-1,FALSE)</f>
        <v>0</v>
      </c>
      <c r="DV351" s="25"/>
      <c r="DW351" s="25"/>
    </row>
    <row r="352" ht="20.1" customHeight="1" spans="1:127" x14ac:dyDescent="0.25">
      <c r="A352" s="3">
        <f t="shared" si="517"/>
        <v>89</v>
      </c>
      <c r="B352" s="19" t="s">
        <v>300</v>
      </c>
      <c r="C352" s="33" t="e">
        <f t="shared" si="503"/>
        <v>#VALUE!</v>
      </c>
      <c r="D352" s="33">
        <f t="shared" si="529"/>
        <v>0</v>
      </c>
      <c r="E352" s="33">
        <f t="shared" si="530"/>
        <v>0</v>
      </c>
      <c r="F352" s="36" t="str">
        <f>VLOOKUP($B352,$B$136:$FC$295,COLUMN()-1,FALSE)</f>
        <v>YTD</v>
      </c>
      <c r="G352" s="36" t="str">
        <f>VLOOKUP($B352,$B$136:$FC$295,COLUMN()-1,FALSE)</f>
        <v>YTD</v>
      </c>
      <c r="H352" s="36" t="str">
        <f>VLOOKUP($B352,$B$136:$FC$295,COLUMN()-1,FALSE)</f>
        <v>YTD</v>
      </c>
      <c r="I352" s="36" t="str">
        <f>VLOOKUP($B352,$B$136:$FC$295,COLUMN()-1,FALSE)</f>
        <v>YTD</v>
      </c>
      <c r="J352" s="36" t="str">
        <f>VLOOKUP($B352,$B$136:$FC$295,COLUMN()-1,FALSE)</f>
        <v>YTD</v>
      </c>
      <c r="K352" s="36" t="str">
        <f>VLOOKUP($B352,$B$136:$FC$295,COLUMN()-1,FALSE)</f>
        <v>YTD</v>
      </c>
      <c r="L352" s="35">
        <f t="shared" si="531"/>
        <v>0</v>
      </c>
      <c r="M352" s="36" t="str">
        <f>VLOOKUP($B352,$B$136:$FC$295,COLUMN()-1,FALSE)</f>
        <v>YTD</v>
      </c>
      <c r="N352" s="36" t="str">
        <f>VLOOKUP($B352,$B$136:$FC$295,COLUMN()-1,FALSE)</f>
        <v>YTD</v>
      </c>
      <c r="O352" s="35">
        <f t="shared" si="532"/>
        <v>0</v>
      </c>
      <c r="P352" s="36" t="str">
        <f>VLOOKUP($B352,$B$136:$FC$295,COLUMN()-1,FALSE)</f>
        <v>YTD</v>
      </c>
      <c r="Q352" s="36" t="str">
        <f>VLOOKUP($B352,$B$136:$FC$295,COLUMN()-1,FALSE)</f>
        <v>YTD</v>
      </c>
      <c r="R352" s="35">
        <f t="shared" si="533"/>
        <v>0</v>
      </c>
      <c r="S352" s="36" t="str">
        <f>VLOOKUP($B352,$B$136:$FC$295,COLUMN()-1,FALSE)</f>
        <v>YTD</v>
      </c>
      <c r="T352" s="36" t="str">
        <f>VLOOKUP($B352,$B$136:$FC$295,COLUMN()-1,FALSE)</f>
        <v>YTD</v>
      </c>
      <c r="U352" s="36" t="str">
        <f>VLOOKUP($B352,$B$136:$FC$295,COLUMN()-1,FALSE)</f>
        <v>YTD</v>
      </c>
      <c r="V352" s="36" t="str">
        <f>VLOOKUP($B352,$B$136:$FC$295,COLUMN()-1,FALSE)</f>
        <v>YTD</v>
      </c>
      <c r="W352" s="36" t="str">
        <f>VLOOKUP($B352,$B$136:$FC$295,COLUMN()-1,FALSE)</f>
        <v>YTD</v>
      </c>
      <c r="X352" s="36" t="str">
        <f>VLOOKUP($B352,$B$136:$FC$295,COLUMN()-1,FALSE)</f>
        <v>YTD</v>
      </c>
      <c r="Y352" s="36" t="str">
        <f>VLOOKUP($B352,$B$136:$FC$295,COLUMN()-1,FALSE)</f>
        <v>YTD</v>
      </c>
      <c r="Z352" s="36" t="str">
        <f>VLOOKUP($B352,$B$136:$FC$295,COLUMN()-1,FALSE)</f>
        <v>YTD</v>
      </c>
      <c r="AA352" s="36" t="str">
        <f>VLOOKUP($B352,$B$136:$FC$295,COLUMN()-1,FALSE)</f>
        <v>YTD</v>
      </c>
      <c r="AB352" s="35">
        <f t="shared" si="534"/>
        <v>0</v>
      </c>
      <c r="AC352" s="36" t="str">
        <f>VLOOKUP($B352,$B$136:$FC$295,COLUMN()-1,FALSE)</f>
        <v>YTD</v>
      </c>
      <c r="AD352" s="36" t="str">
        <f>VLOOKUP($B352,$B$136:$FC$295,COLUMN()-1,FALSE)</f>
        <v>YTD</v>
      </c>
      <c r="AE352" s="36" t="str">
        <f>VLOOKUP($B352,$B$136:$FC$295,COLUMN()-1,FALSE)</f>
        <v>YTD</v>
      </c>
      <c r="AF352" s="36" t="str">
        <f>VLOOKUP($B352,$B$136:$FC$295,COLUMN()-1,FALSE)</f>
        <v>YTD</v>
      </c>
      <c r="AG352" s="36" t="str">
        <f>VLOOKUP($B352,$B$136:$FC$295,COLUMN()-1,FALSE)</f>
        <v>YTD</v>
      </c>
      <c r="AH352" s="36" t="str">
        <f>VLOOKUP($B352,$B$136:$FC$295,COLUMN()-1,FALSE)</f>
        <v>YTD</v>
      </c>
      <c r="AI352" s="36" t="str">
        <f>VLOOKUP($B352,$B$136:$FC$295,COLUMN()-1,FALSE)</f>
        <v>YTD</v>
      </c>
      <c r="AJ352" s="36" t="str">
        <f>VLOOKUP($B352,$B$136:$FC$295,COLUMN()-1,FALSE)</f>
        <v>YTD</v>
      </c>
      <c r="AK352" s="36" t="str">
        <f>VLOOKUP($B352,$B$136:$FC$295,COLUMN()-1,FALSE)</f>
        <v>YTD</v>
      </c>
      <c r="AL352" s="36" t="str">
        <f>VLOOKUP($B352,$B$136:$FC$295,COLUMN()-1,FALSE)</f>
        <v>YTD</v>
      </c>
      <c r="AM352" s="36" t="str">
        <f>VLOOKUP($B352,$B$136:$FC$295,COLUMN()-1,FALSE)</f>
        <v>YTD</v>
      </c>
      <c r="AN352" s="36" t="str">
        <f>VLOOKUP($B352,$B$136:$FC$295,COLUMN()-1,FALSE)</f>
        <v>YTD</v>
      </c>
      <c r="AO352" s="36" t="str">
        <f>VLOOKUP($B352,$B$136:$FC$295,COLUMN()-1,FALSE)</f>
        <v>YTD</v>
      </c>
      <c r="AP352" s="36" t="str">
        <f>VLOOKUP($B352,$B$136:$FC$295,COLUMN()-1,FALSE)</f>
        <v>YTD</v>
      </c>
      <c r="AQ352" s="36" t="str">
        <f>VLOOKUP($B352,$B$136:$FC$295,COLUMN()-1,FALSE)</f>
        <v>YTD</v>
      </c>
      <c r="AR352" s="36" t="str">
        <f>VLOOKUP($B352,$B$136:$FC$295,COLUMN()-1,FALSE)</f>
        <v>YTD</v>
      </c>
      <c r="AS352" s="36" t="str">
        <f>VLOOKUP($B352,$B$136:$FC$295,COLUMN()-1,FALSE)</f>
        <v>YTD</v>
      </c>
      <c r="AT352" s="36" t="str">
        <f>VLOOKUP($B352,$B$136:$FC$295,COLUMN()-1,FALSE)</f>
        <v>YTD</v>
      </c>
      <c r="AU352" s="36" t="str">
        <f>VLOOKUP($B352,$B$136:$FC$295,COLUMN()-1,FALSE)</f>
        <v>YTD</v>
      </c>
      <c r="AV352" s="36" t="str">
        <f>VLOOKUP($B352,$B$136:$FC$295,COLUMN()-1,FALSE)</f>
        <v>YTD</v>
      </c>
      <c r="AW352" s="36" t="str">
        <f>VLOOKUP($B352,$B$136:$FC$295,COLUMN()-1,FALSE)</f>
        <v>YTD</v>
      </c>
      <c r="AX352" s="36" t="str">
        <f>VLOOKUP($B352,$B$136:$FC$295,COLUMN()-1,FALSE)</f>
        <v>YTD</v>
      </c>
      <c r="AY352" s="36" t="str">
        <f>VLOOKUP($B352,$B$136:$FC$295,COLUMN()-1,FALSE)</f>
        <v>YTD</v>
      </c>
      <c r="AZ352" s="36" t="str">
        <f>VLOOKUP($B352,$B$136:$FC$295,COLUMN()-1,FALSE)</f>
        <v>YTD</v>
      </c>
      <c r="BA352" s="36" t="str">
        <f>VLOOKUP($B352,$B$136:$FC$295,COLUMN()-1,FALSE)</f>
        <v>YTD</v>
      </c>
      <c r="BB352" s="36" t="str">
        <f>VLOOKUP($B352,$B$136:$FC$295,COLUMN()-1,FALSE)</f>
        <v>YTD</v>
      </c>
      <c r="BC352" s="36" t="str">
        <f>VLOOKUP($B352,$B$136:$FC$295,COLUMN()-1,FALSE)</f>
        <v>YTD</v>
      </c>
      <c r="BD352" s="36" t="str">
        <f>VLOOKUP($B352,$B$136:$FC$295,COLUMN()-1,FALSE)</f>
        <v>YTD</v>
      </c>
      <c r="BE352" s="36" t="str">
        <f>VLOOKUP($B352,$B$136:$FC$295,COLUMN()-1,FALSE)</f>
        <v>YTD</v>
      </c>
      <c r="BF352" s="36" t="str">
        <f>VLOOKUP($B352,$B$136:$FC$295,COLUMN()-1,FALSE)</f>
        <v>YTD</v>
      </c>
      <c r="BG352" s="36" t="str">
        <f>VLOOKUP($B352,$B$136:$FC$295,COLUMN()-1,FALSE)</f>
        <v>YTD</v>
      </c>
      <c r="BH352" s="36" t="str">
        <f>VLOOKUP($B352,$B$136:$FC$295,COLUMN()-1,FALSE)</f>
        <v>YTD</v>
      </c>
      <c r="BI352" s="36" t="str">
        <f>VLOOKUP($B352,$B$136:$FC$295,COLUMN()-1,FALSE)</f>
        <v>YTD</v>
      </c>
      <c r="BJ352" s="36" t="str">
        <f>VLOOKUP($B352,$B$136:$FC$295,COLUMN()-1,FALSE)</f>
        <v>YTD</v>
      </c>
      <c r="BK352" s="36" t="str">
        <f>VLOOKUP($B352,$B$136:$FC$295,COLUMN()-1,FALSE)</f>
        <v>YTD</v>
      </c>
      <c r="BL352" s="36" t="str">
        <f>VLOOKUP($B352,$B$136:$FC$295,COLUMN()-1,FALSE)</f>
        <v>YTD</v>
      </c>
      <c r="BM352" s="36" t="str">
        <f>VLOOKUP($B352,$B$136:$FC$295,COLUMN()-1,FALSE)</f>
        <v>YTD</v>
      </c>
      <c r="BN352" s="36" t="str">
        <f>VLOOKUP($B352,$B$136:$FC$295,COLUMN()-1,FALSE)</f>
        <v>YTD</v>
      </c>
      <c r="BO352" s="36" t="str">
        <f>VLOOKUP($B352,$B$136:$FC$295,COLUMN()-1,FALSE)</f>
        <v>YTD</v>
      </c>
      <c r="BP352" s="36" t="str">
        <f>VLOOKUP($B352,$B$136:$FC$295,COLUMN()-1,FALSE)</f>
        <v>YTD</v>
      </c>
      <c r="BQ352" s="36" t="str">
        <f>VLOOKUP($B352,$B$136:$FC$295,COLUMN()-1,FALSE)</f>
        <v>YTD</v>
      </c>
      <c r="BR352" s="36" t="str">
        <f>VLOOKUP($B352,$B$136:$FC$295,COLUMN()-1,FALSE)</f>
        <v>YTD</v>
      </c>
      <c r="BS352" s="36" t="str">
        <f>VLOOKUP($B352,$B$136:$FC$295,COLUMN()-1,FALSE)</f>
        <v>YTD</v>
      </c>
      <c r="BT352" s="36" t="str">
        <f>VLOOKUP($B352,$B$136:$FC$295,COLUMN()-1,FALSE)</f>
        <v>YTD</v>
      </c>
      <c r="BU352" s="36" t="str">
        <f>VLOOKUP($B352,$B$136:$FC$295,COLUMN()-1,FALSE)</f>
        <v>YTD</v>
      </c>
      <c r="BV352" s="36" t="str">
        <f>VLOOKUP($B352,$B$136:$FC$295,COLUMN()-1,FALSE)</f>
        <v>YTD</v>
      </c>
      <c r="BW352" s="36" t="str">
        <f>VLOOKUP($B352,$B$136:$FC$295,COLUMN()-1,FALSE)</f>
        <v>YTD</v>
      </c>
      <c r="BX352" s="36" t="str">
        <f>VLOOKUP($B352,$B$136:$FC$295,COLUMN()-1,FALSE)</f>
        <v>YTD</v>
      </c>
      <c r="BY352" s="36" t="str">
        <f>VLOOKUP($B352,$B$136:$FC$295,COLUMN()-1,FALSE)</f>
        <v>YTD</v>
      </c>
      <c r="BZ352" s="36" t="str">
        <f>VLOOKUP($B352,$B$136:$FC$295,COLUMN()-1,FALSE)</f>
        <v>YTD</v>
      </c>
      <c r="CA352" s="36" t="str">
        <f>VLOOKUP($B352,$B$136:$FC$295,COLUMN()-1,FALSE)</f>
        <v>YTD</v>
      </c>
      <c r="CB352" s="36" t="str">
        <f>VLOOKUP($B352,$B$136:$FC$295,COLUMN()-1,FALSE)</f>
        <v>YTD</v>
      </c>
      <c r="CC352" s="36" t="str">
        <f>VLOOKUP($B352,$B$136:$FC$295,COLUMN()-1,FALSE)</f>
        <v>YTD</v>
      </c>
      <c r="CD352" s="36" t="str">
        <f>VLOOKUP($B352,$B$136:$FC$295,COLUMN()-1,FALSE)</f>
        <v>YTD</v>
      </c>
      <c r="CE352" s="36" t="str">
        <f>VLOOKUP($B352,$B$136:$FC$295,COLUMN()-1,FALSE)</f>
        <v>YTD</v>
      </c>
      <c r="CF352" s="36" t="e">
        <f t="shared" si="535"/>
        <v>#VALUE!</v>
      </c>
      <c r="CG352" s="36" t="e">
        <f t="shared" si="536"/>
        <v>#VALUE!</v>
      </c>
      <c r="CH352" s="36" t="e">
        <f t="shared" si="537"/>
        <v>#VALUE!</v>
      </c>
      <c r="CI352" s="36">
        <f t="shared" si="510"/>
        <v>0</v>
      </c>
      <c r="CJ352" s="33"/>
      <c r="CK352" s="33"/>
      <c r="CL352" s="33"/>
      <c r="CM352" s="37">
        <f t="shared" si="538"/>
      </c>
      <c r="CN352" s="38">
        <f t="shared" si="511"/>
      </c>
      <c r="CP352" s="36" t="str">
        <f>VLOOKUP($B352,$B$136:$FC$295,COLUMN()-1,FALSE)</f>
        <v>YTD</v>
      </c>
      <c r="CQ352" s="36" t="str">
        <f>VLOOKUP($B352,$B$136:$FC$295,COLUMN()-1,FALSE)</f>
        <v>YTD</v>
      </c>
      <c r="CR352" s="36" t="str">
        <f>VLOOKUP($B352,$B$136:$FC$295,COLUMN()-1,FALSE)</f>
        <v>YTD</v>
      </c>
      <c r="CT352" s="36" t="e">
        <f t="shared" si="500"/>
        <v>#VALUE!</v>
      </c>
      <c r="CV352" s="36" t="e">
        <f t="shared" si="501"/>
        <v>#VALUE!</v>
      </c>
      <c r="CX352" s="36" t="str">
        <f>VLOOKUP($B352,$B$136:$FC$295,COLUMN()-1,FALSE)</f>
        <v>YTD</v>
      </c>
      <c r="CY352" s="36" t="str">
        <f>VLOOKUP($B352,$B$136:$FC$295,COLUMN()-1,FALSE)</f>
        <v>YTD</v>
      </c>
      <c r="CZ352" s="36" t="str">
        <f>VLOOKUP($B352,$B$136:$FC$295,COLUMN()-1,FALSE)</f>
        <v>YTD</v>
      </c>
      <c r="DA352" s="36" t="str">
        <f>VLOOKUP($B352,$B$136:$FC$295,COLUMN()-1,FALSE)</f>
        <v>YTD</v>
      </c>
      <c r="DB352" s="36" t="str">
        <f>VLOOKUP($B352,$B$136:$FC$295,COLUMN()-1,FALSE)</f>
        <v>YTD</v>
      </c>
      <c r="DC352" s="36">
        <f t="shared" si="526"/>
        <v>0</v>
      </c>
      <c r="DE352" s="36" t="str">
        <f>VLOOKUP($B352,$B$136:$FC$295,COLUMN()-1,FALSE)</f>
        <v>YTD</v>
      </c>
      <c r="DF352" s="36" t="str">
        <f>VLOOKUP($B352,$B$136:$FC$295,COLUMN()-1,FALSE)</f>
        <v>YTD</v>
      </c>
      <c r="DG352" s="36">
        <f t="shared" si="527"/>
        <v>0</v>
      </c>
      <c r="DI352" s="36" t="str">
        <f>VLOOKUP($B352,$B$136:$FC$295,COLUMN()-1,FALSE)</f>
        <v>YTD</v>
      </c>
      <c r="DJ352" s="36">
        <f t="shared" si="502"/>
        <v>0</v>
      </c>
      <c r="DK352" s="36" t="str">
        <f>VLOOKUP($B352,$B$136:$FC$295,COLUMN()-1,FALSE)</f>
        <v>YTD</v>
      </c>
      <c r="DL352" s="36" t="str">
        <f>VLOOKUP($B352,$B$136:$FC$295,COLUMN()-1,FALSE)</f>
        <v>YTD</v>
      </c>
      <c r="DM352" s="36" t="str">
        <f>VLOOKUP($B352,$B$136:$FC$295,COLUMN()-1,FALSE)</f>
        <v>YTD</v>
      </c>
      <c r="DN352" s="36" t="str">
        <f>VLOOKUP($B352,$B$136:$FC$295,COLUMN()-1,FALSE)</f>
        <v>YTD</v>
      </c>
      <c r="DV352" s="25"/>
      <c r="DW352" s="25"/>
    </row>
    <row r="353" ht="20.1" customHeight="1" spans="1:127" x14ac:dyDescent="0.25">
      <c r="A353" s="3">
        <f t="shared" si="517"/>
        <v>90</v>
      </c>
      <c r="B353" s="19" t="s">
        <v>293</v>
      </c>
      <c r="C353" s="33" t="e">
        <f t="shared" si="503"/>
        <v>#VALUE!</v>
      </c>
      <c r="D353" s="33">
        <f>SUM(CX353:DB353)</f>
        <v>0</v>
      </c>
      <c r="E353" s="33">
        <f>SUM(DE353:DF353)</f>
        <v>0</v>
      </c>
      <c r="F353" s="68">
        <f>VLOOKUP($B353,$B$136:$FC$295,COLUMN()-1,FALSE)</f>
        <v>0</v>
      </c>
      <c r="G353" s="68">
        <f>VLOOKUP($B353,$B$136:$FC$295,COLUMN()-1,FALSE)</f>
        <v>0</v>
      </c>
      <c r="H353" s="68">
        <f>VLOOKUP($B353,$B$136:$FC$295,COLUMN()-1,FALSE)</f>
        <v>0</v>
      </c>
      <c r="I353" s="68">
        <f>VLOOKUP($B353,$B$136:$FC$295,COLUMN()-1,FALSE)</f>
        <v>0</v>
      </c>
      <c r="J353" s="68">
        <f>VLOOKUP($B353,$B$136:$FC$295,COLUMN()-1,FALSE)</f>
        <v>0</v>
      </c>
      <c r="K353" s="68">
        <f>VLOOKUP($B353,$B$136:$FC$295,COLUMN()-1,FALSE)</f>
        <v>0</v>
      </c>
      <c r="L353" s="35">
        <f t="shared" si="531"/>
        <v>0</v>
      </c>
      <c r="M353" s="68">
        <f>VLOOKUP($B353,$B$136:$FC$295,COLUMN()-1,FALSE)</f>
        <v>0</v>
      </c>
      <c r="N353" s="68">
        <f>VLOOKUP($B353,$B$136:$FC$295,COLUMN()-1,FALSE)</f>
        <v>0</v>
      </c>
      <c r="O353" s="35">
        <f t="shared" si="532"/>
        <v>0</v>
      </c>
      <c r="P353" s="68">
        <f>VLOOKUP($B353,$B$136:$FC$295,COLUMN()-1,FALSE)</f>
        <v>0</v>
      </c>
      <c r="Q353" s="68">
        <f>VLOOKUP($B353,$B$136:$FC$295,COLUMN()-1,FALSE)</f>
        <v>0</v>
      </c>
      <c r="R353" s="35">
        <f t="shared" si="533"/>
        <v>0</v>
      </c>
      <c r="S353" s="68">
        <f>VLOOKUP($B353,$B$136:$FC$295,COLUMN()-1,FALSE)</f>
        <v>0</v>
      </c>
      <c r="T353" s="68">
        <f>VLOOKUP($B353,$B$136:$FC$295,COLUMN()-1,FALSE)</f>
        <v>0</v>
      </c>
      <c r="U353" s="68">
        <f>VLOOKUP($B353,$B$136:$FC$295,COLUMN()-1,FALSE)</f>
        <v>0</v>
      </c>
      <c r="V353" s="68">
        <f>VLOOKUP($B353,$B$136:$FC$295,COLUMN()-1,FALSE)</f>
        <v>0</v>
      </c>
      <c r="W353" s="68">
        <f>VLOOKUP($B353,$B$136:$FC$295,COLUMN()-1,FALSE)</f>
        <v>0</v>
      </c>
      <c r="X353" s="68">
        <f>VLOOKUP($B353,$B$136:$FC$295,COLUMN()-1,FALSE)</f>
        <v>0</v>
      </c>
      <c r="Y353" s="68">
        <f>VLOOKUP($B353,$B$136:$FC$295,COLUMN()-1,FALSE)</f>
        <v>0</v>
      </c>
      <c r="Z353" s="68">
        <f>VLOOKUP($B353,$B$136:$FC$295,COLUMN()-1,FALSE)</f>
        <v>0</v>
      </c>
      <c r="AA353" s="68">
        <f>VLOOKUP($B353,$B$136:$FC$295,COLUMN()-1,FALSE)</f>
        <v>0</v>
      </c>
      <c r="AB353" s="35">
        <f t="shared" si="534"/>
        <v>0</v>
      </c>
      <c r="AC353" s="68">
        <f>VLOOKUP($B353,$B$136:$FC$295,COLUMN()-1,FALSE)</f>
        <v>0</v>
      </c>
      <c r="AD353" s="68">
        <f>VLOOKUP($B353,$B$136:$FC$295,COLUMN()-1,FALSE)</f>
        <v>0</v>
      </c>
      <c r="AE353" s="68">
        <f>VLOOKUP($B353,$B$136:$FC$295,COLUMN()-1,FALSE)</f>
        <v>0</v>
      </c>
      <c r="AF353" s="68">
        <f>VLOOKUP($B353,$B$136:$FC$295,COLUMN()-1,FALSE)</f>
        <v>0</v>
      </c>
      <c r="AG353" s="68">
        <f>VLOOKUP($B353,$B$136:$FC$295,COLUMN()-1,FALSE)</f>
        <v>0</v>
      </c>
      <c r="AH353" s="68">
        <f>VLOOKUP($B353,$B$136:$FC$295,COLUMN()-1,FALSE)</f>
        <v>0</v>
      </c>
      <c r="AI353" s="68">
        <f>VLOOKUP($B353,$B$136:$FC$295,COLUMN()-1,FALSE)</f>
        <v>0</v>
      </c>
      <c r="AJ353" s="68">
        <f>VLOOKUP($B353,$B$136:$FC$295,COLUMN()-1,FALSE)</f>
        <v>0</v>
      </c>
      <c r="AK353" s="68">
        <f>VLOOKUP($B353,$B$136:$FC$295,COLUMN()-1,FALSE)</f>
        <v>0</v>
      </c>
      <c r="AL353" s="68">
        <f>VLOOKUP($B353,$B$136:$FC$295,COLUMN()-1,FALSE)</f>
        <v>0</v>
      </c>
      <c r="AM353" s="68">
        <f>VLOOKUP($B353,$B$136:$FC$295,COLUMN()-1,FALSE)</f>
        <v>0</v>
      </c>
      <c r="AN353" s="68">
        <f>VLOOKUP($B353,$B$136:$FC$295,COLUMN()-1,FALSE)</f>
        <v>0</v>
      </c>
      <c r="AO353" s="68">
        <f>VLOOKUP($B353,$B$136:$FC$295,COLUMN()-1,FALSE)</f>
        <v>0</v>
      </c>
      <c r="AP353" s="68">
        <f>VLOOKUP($B353,$B$136:$FC$295,COLUMN()-1,FALSE)</f>
        <v>0</v>
      </c>
      <c r="AQ353" s="68">
        <f>VLOOKUP($B353,$B$136:$FC$295,COLUMN()-1,FALSE)</f>
        <v>0</v>
      </c>
      <c r="AR353" s="68">
        <f>VLOOKUP($B353,$B$136:$FC$295,COLUMN()-1,FALSE)</f>
        <v>0</v>
      </c>
      <c r="AS353" s="68">
        <f>VLOOKUP($B353,$B$136:$FC$295,COLUMN()-1,FALSE)</f>
        <v>0</v>
      </c>
      <c r="AT353" s="68">
        <f>VLOOKUP($B353,$B$136:$FC$295,COLUMN()-1,FALSE)</f>
        <v>0</v>
      </c>
      <c r="AU353" s="68">
        <f>VLOOKUP($B353,$B$136:$FC$295,COLUMN()-1,FALSE)</f>
        <v>0</v>
      </c>
      <c r="AV353" s="68">
        <f>VLOOKUP($B353,$B$136:$FC$295,COLUMN()-1,FALSE)</f>
        <v>0</v>
      </c>
      <c r="AW353" s="68">
        <f>VLOOKUP($B353,$B$136:$FC$295,COLUMN()-1,FALSE)</f>
        <v>0</v>
      </c>
      <c r="AX353" s="68">
        <f>VLOOKUP($B353,$B$136:$FC$295,COLUMN()-1,FALSE)</f>
        <v>0</v>
      </c>
      <c r="AY353" s="68">
        <f>VLOOKUP($B353,$B$136:$FC$295,COLUMN()-1,FALSE)</f>
        <v>0</v>
      </c>
      <c r="AZ353" s="68">
        <f>VLOOKUP($B353,$B$136:$FC$295,COLUMN()-1,FALSE)</f>
        <v>0</v>
      </c>
      <c r="BA353" s="68">
        <f>VLOOKUP($B353,$B$136:$FC$295,COLUMN()-1,FALSE)</f>
        <v>0</v>
      </c>
      <c r="BB353" s="68">
        <f>VLOOKUP($B353,$B$136:$FC$295,COLUMN()-1,FALSE)</f>
        <v>0</v>
      </c>
      <c r="BC353" s="68">
        <f>VLOOKUP($B353,$B$136:$FC$295,COLUMN()-1,FALSE)</f>
        <v>0</v>
      </c>
      <c r="BD353" s="68">
        <f>VLOOKUP($B353,$B$136:$FC$295,COLUMN()-1,FALSE)</f>
        <v>0</v>
      </c>
      <c r="BE353" s="68">
        <f>VLOOKUP($B353,$B$136:$FC$295,COLUMN()-1,FALSE)</f>
        <v>0</v>
      </c>
      <c r="BF353" s="68">
        <f>VLOOKUP($B353,$B$136:$FC$295,COLUMN()-1,FALSE)</f>
        <v>0</v>
      </c>
      <c r="BG353" s="68">
        <f>VLOOKUP($B353,$B$136:$FC$295,COLUMN()-1,FALSE)</f>
        <v>0</v>
      </c>
      <c r="BH353" s="68">
        <f>VLOOKUP($B353,$B$136:$FC$295,COLUMN()-1,FALSE)</f>
        <v>0</v>
      </c>
      <c r="BI353" s="68">
        <f>VLOOKUP($B353,$B$136:$FC$295,COLUMN()-1,FALSE)</f>
        <v>0</v>
      </c>
      <c r="BJ353" s="68">
        <f>VLOOKUP($B353,$B$136:$FC$295,COLUMN()-1,FALSE)</f>
        <v>0</v>
      </c>
      <c r="BK353" s="68">
        <f>VLOOKUP($B353,$B$136:$FC$295,COLUMN()-1,FALSE)</f>
        <v>0</v>
      </c>
      <c r="BL353" s="68">
        <f>VLOOKUP($B353,$B$136:$FC$295,COLUMN()-1,FALSE)</f>
        <v>0</v>
      </c>
      <c r="BM353" s="68">
        <f>VLOOKUP($B353,$B$136:$FC$295,COLUMN()-1,FALSE)</f>
        <v>0</v>
      </c>
      <c r="BN353" s="68">
        <f>VLOOKUP($B353,$B$136:$FC$295,COLUMN()-1,FALSE)</f>
        <v>0</v>
      </c>
      <c r="BO353" s="68">
        <f>VLOOKUP($B353,$B$136:$FC$295,COLUMN()-1,FALSE)</f>
        <v>0</v>
      </c>
      <c r="BP353" s="68">
        <f>VLOOKUP($B353,$B$136:$FC$295,COLUMN()-1,FALSE)</f>
        <v>0</v>
      </c>
      <c r="BQ353" s="68">
        <f>VLOOKUP($B353,$B$136:$FC$295,COLUMN()-1,FALSE)</f>
        <v>0</v>
      </c>
      <c r="BR353" s="68">
        <f>VLOOKUP($B353,$B$136:$FC$295,COLUMN()-1,FALSE)</f>
        <v>0</v>
      </c>
      <c r="BS353" s="68">
        <f>VLOOKUP($B353,$B$136:$FC$295,COLUMN()-1,FALSE)</f>
        <v>0</v>
      </c>
      <c r="BT353" s="68">
        <f>VLOOKUP($B353,$B$136:$FC$295,COLUMN()-1,FALSE)</f>
        <v>0</v>
      </c>
      <c r="BU353" s="68">
        <f>VLOOKUP($B353,$B$136:$FC$295,COLUMN()-1,FALSE)</f>
        <v>0</v>
      </c>
      <c r="BV353" s="68">
        <f>VLOOKUP($B353,$B$136:$FC$295,COLUMN()-1,FALSE)</f>
        <v>0</v>
      </c>
      <c r="BW353" s="68">
        <f>VLOOKUP($B353,$B$136:$FC$295,COLUMN()-1,FALSE)</f>
        <v>0</v>
      </c>
      <c r="BX353" s="68">
        <f>VLOOKUP($B353,$B$136:$FC$295,COLUMN()-1,FALSE)</f>
        <v>0</v>
      </c>
      <c r="BY353" s="68">
        <f>VLOOKUP($B353,$B$136:$FC$295,COLUMN()-1,FALSE)</f>
        <v>0</v>
      </c>
      <c r="BZ353" s="68">
        <f>VLOOKUP($B353,$B$136:$FC$295,COLUMN()-1,FALSE)</f>
        <v>0</v>
      </c>
      <c r="CA353" s="68">
        <f>VLOOKUP($B353,$B$136:$FC$295,COLUMN()-1,FALSE)</f>
        <v>0</v>
      </c>
      <c r="CB353" s="68">
        <f>VLOOKUP($B353,$B$136:$FC$295,COLUMN()-1,FALSE)</f>
        <v>0</v>
      </c>
      <c r="CC353" s="68">
        <f>VLOOKUP($B353,$B$136:$FC$295,COLUMN()-1,FALSE)</f>
        <v>0</v>
      </c>
      <c r="CD353" s="68">
        <f>VLOOKUP($B353,$B$136:$FC$295,COLUMN()-1,FALSE)</f>
        <v>0</v>
      </c>
      <c r="CE353" s="68">
        <f>VLOOKUP($B353,$B$136:$FC$295,COLUMN()-1,FALSE)</f>
        <v>0</v>
      </c>
      <c r="CF353" s="68" t="e">
        <f t="shared" ref="CF353" si="539">SUM(CF347:CF351)</f>
        <v>#VALUE!</v>
      </c>
      <c r="CG353" s="68" t="e">
        <f>SUM(AC353:CF353)</f>
        <v>#VALUE!</v>
      </c>
      <c r="CH353" s="36" t="e">
        <f t="shared" si="537"/>
        <v>#VALUE!</v>
      </c>
      <c r="CI353" s="36">
        <f t="shared" si="510"/>
        <v>0</v>
      </c>
      <c r="CJ353" s="66"/>
      <c r="CK353" s="66"/>
      <c r="CL353" s="66"/>
      <c r="CM353" s="37">
        <f t="shared" si="538"/>
      </c>
      <c r="CN353" s="38">
        <f t="shared" si="511"/>
      </c>
      <c r="CP353" s="68">
        <f>VLOOKUP($B353,$B$136:$FC$295,COLUMN()-1,FALSE)</f>
        <v>0</v>
      </c>
      <c r="CQ353" s="68">
        <f>VLOOKUP($B353,$B$136:$FC$295,COLUMN()-1,FALSE)</f>
        <v>0</v>
      </c>
      <c r="CR353" s="68">
        <f>VLOOKUP($B353,$B$136:$FC$295,COLUMN()-1,FALSE)</f>
        <v>0</v>
      </c>
      <c r="CT353" s="68">
        <f t="shared" si="500"/>
        <v>0</v>
      </c>
      <c r="CV353" s="36" t="e">
        <f t="shared" si="501"/>
        <v>#VALUE!</v>
      </c>
      <c r="CX353" s="68">
        <f>VLOOKUP($B353,$B$136:$FC$295,COLUMN()-1,FALSE)</f>
        <v>0</v>
      </c>
      <c r="CY353" s="68">
        <f>VLOOKUP($B353,$B$136:$FC$295,COLUMN()-1,FALSE)</f>
        <v>0</v>
      </c>
      <c r="CZ353" s="68">
        <f>VLOOKUP($B353,$B$136:$FC$295,COLUMN()-1,FALSE)</f>
        <v>0</v>
      </c>
      <c r="DA353" s="68">
        <f>VLOOKUP($B353,$B$136:$FC$295,COLUMN()-1,FALSE)</f>
        <v>0</v>
      </c>
      <c r="DB353" s="68">
        <f>VLOOKUP($B353,$B$136:$FC$295,COLUMN()-1,FALSE)</f>
        <v>0</v>
      </c>
      <c r="DC353" s="36">
        <f t="shared" si="526"/>
        <v>0</v>
      </c>
      <c r="DE353" s="68">
        <f>VLOOKUP($B353,$B$136:$FC$295,COLUMN()-1,FALSE)</f>
        <v>0</v>
      </c>
      <c r="DF353" s="68">
        <f>VLOOKUP($B353,$B$136:$FC$295,COLUMN()-1,FALSE)</f>
        <v>0</v>
      </c>
      <c r="DG353" s="68">
        <f t="shared" si="527"/>
        <v>0</v>
      </c>
      <c r="DI353" s="68">
        <f>VLOOKUP($B353,$B$136:$FC$295,COLUMN()-1,FALSE)</f>
        <v>0</v>
      </c>
      <c r="DJ353" s="36">
        <f t="shared" si="502"/>
        <v>0</v>
      </c>
      <c r="DK353" s="68">
        <f>VLOOKUP($B353,$B$136:$FC$295,COLUMN()-1,FALSE)</f>
        <v>0</v>
      </c>
      <c r="DL353" s="68">
        <f>VLOOKUP($B353,$B$136:$FC$295,COLUMN()-1,FALSE)</f>
        <v>0</v>
      </c>
      <c r="DM353" s="68">
        <f>VLOOKUP($B353,$B$136:$FC$295,COLUMN()-1,FALSE)</f>
        <v>0</v>
      </c>
      <c r="DN353" s="68">
        <f>VLOOKUP($B353,$B$136:$FC$295,COLUMN()-1,FALSE)</f>
        <v>0</v>
      </c>
      <c r="DV353" s="25"/>
      <c r="DW353" s="25"/>
    </row>
    <row r="354" ht="20.1" customHeight="1" spans="1:127" x14ac:dyDescent="0.25">
      <c r="A354" s="3">
        <f t="shared" si="517"/>
        <v>91</v>
      </c>
      <c r="B354" s="19" t="s">
        <v>340</v>
      </c>
      <c r="C354" s="33">
        <f t="shared" si="503"/>
        <v>0</v>
      </c>
      <c r="D354" s="33">
        <f t="shared" ref="D354:D356" si="540">SUM(CX354:DB354)</f>
        <v>0</v>
      </c>
      <c r="E354" s="33">
        <f t="shared" ref="E354:E360" si="541">SUM(DE354:DF354)</f>
        <v>0</v>
      </c>
      <c r="F354" s="72">
        <f t="shared" ref="F354:K354" si="542">SUM(F274:F277)</f>
        <v>0</v>
      </c>
      <c r="G354" s="72">
        <f t="shared" si="542"/>
        <v>0</v>
      </c>
      <c r="H354" s="72">
        <f t="shared" si="542"/>
        <v>0</v>
      </c>
      <c r="I354" s="72">
        <f t="shared" si="542"/>
        <v>0</v>
      </c>
      <c r="J354" s="72">
        <f t="shared" si="542"/>
        <v>0</v>
      </c>
      <c r="K354" s="72">
        <f t="shared" si="542"/>
        <v>0</v>
      </c>
      <c r="L354" s="35">
        <f t="shared" si="531"/>
        <v>0</v>
      </c>
      <c r="M354" s="72">
        <f t="shared" ref="M354:N354" si="543">SUM(M274:M277)</f>
        <v>0</v>
      </c>
      <c r="N354" s="72">
        <f t="shared" si="543"/>
        <v>0</v>
      </c>
      <c r="O354" s="35">
        <f t="shared" si="532"/>
        <v>0</v>
      </c>
      <c r="P354" s="72">
        <f t="shared" ref="P354:Q354" si="544">SUM(P274:P277)</f>
        <v>0</v>
      </c>
      <c r="Q354" s="72">
        <f t="shared" si="544"/>
        <v>0</v>
      </c>
      <c r="R354" s="35">
        <f t="shared" si="533"/>
        <v>0</v>
      </c>
      <c r="S354" s="72">
        <f t="shared" ref="S354:AA354" si="545">SUM(S274:S277)</f>
        <v>0</v>
      </c>
      <c r="T354" s="72">
        <f t="shared" si="545"/>
        <v>0</v>
      </c>
      <c r="U354" s="72">
        <f t="shared" si="545"/>
        <v>0</v>
      </c>
      <c r="V354" s="72">
        <f t="shared" si="545"/>
        <v>0</v>
      </c>
      <c r="W354" s="72">
        <f t="shared" si="545"/>
        <v>0</v>
      </c>
      <c r="X354" s="72">
        <f t="shared" si="545"/>
        <v>0</v>
      </c>
      <c r="Y354" s="72">
        <f t="shared" si="545"/>
        <v>0</v>
      </c>
      <c r="Z354" s="72">
        <f t="shared" si="545"/>
        <v>0</v>
      </c>
      <c r="AA354" s="72">
        <f t="shared" si="545"/>
        <v>0</v>
      </c>
      <c r="AB354" s="35">
        <f t="shared" si="534"/>
        <v>0</v>
      </c>
      <c r="AC354" s="72">
        <f t="shared" ref="AC354:CG354" si="546">SUM(AC274:AC277)</f>
        <v>0</v>
      </c>
      <c r="AD354" s="72">
        <f t="shared" si="546"/>
        <v>0</v>
      </c>
      <c r="AE354" s="72">
        <f t="shared" si="546"/>
        <v>0</v>
      </c>
      <c r="AF354" s="72">
        <f t="shared" si="546"/>
        <v>0</v>
      </c>
      <c r="AG354" s="72">
        <f t="shared" si="546"/>
        <v>0</v>
      </c>
      <c r="AH354" s="72">
        <f t="shared" si="546"/>
        <v>0</v>
      </c>
      <c r="AI354" s="72">
        <f t="shared" si="546"/>
        <v>0</v>
      </c>
      <c r="AJ354" s="72">
        <f t="shared" si="546"/>
        <v>0</v>
      </c>
      <c r="AK354" s="72">
        <f t="shared" si="546"/>
        <v>0</v>
      </c>
      <c r="AL354" s="72">
        <f t="shared" si="546"/>
        <v>0</v>
      </c>
      <c r="AM354" s="72">
        <f t="shared" si="546"/>
        <v>0</v>
      </c>
      <c r="AN354" s="72">
        <f t="shared" si="546"/>
        <v>0</v>
      </c>
      <c r="AO354" s="72">
        <f t="shared" si="546"/>
        <v>0</v>
      </c>
      <c r="AP354" s="72">
        <f t="shared" si="546"/>
        <v>0</v>
      </c>
      <c r="AQ354" s="72">
        <f t="shared" si="546"/>
        <v>0</v>
      </c>
      <c r="AR354" s="72">
        <f t="shared" si="546"/>
        <v>0</v>
      </c>
      <c r="AS354" s="72">
        <f t="shared" si="546"/>
        <v>0</v>
      </c>
      <c r="AT354" s="72">
        <f t="shared" si="546"/>
        <v>0</v>
      </c>
      <c r="AU354" s="72">
        <f t="shared" si="546"/>
        <v>0</v>
      </c>
      <c r="AV354" s="72">
        <f t="shared" si="546"/>
        <v>0</v>
      </c>
      <c r="AW354" s="72">
        <f t="shared" si="546"/>
        <v>0</v>
      </c>
      <c r="AX354" s="72">
        <f t="shared" si="546"/>
        <v>0</v>
      </c>
      <c r="AY354" s="72">
        <f t="shared" si="546"/>
        <v>0</v>
      </c>
      <c r="AZ354" s="72">
        <f t="shared" si="546"/>
        <v>0</v>
      </c>
      <c r="BA354" s="72">
        <f t="shared" si="546"/>
        <v>0</v>
      </c>
      <c r="BB354" s="72">
        <f t="shared" si="546"/>
        <v>0</v>
      </c>
      <c r="BC354" s="72">
        <f t="shared" si="546"/>
        <v>0</v>
      </c>
      <c r="BD354" s="72">
        <f t="shared" si="546"/>
        <v>0</v>
      </c>
      <c r="BE354" s="72">
        <f t="shared" si="546"/>
        <v>0</v>
      </c>
      <c r="BF354" s="72">
        <f t="shared" si="546"/>
        <v>0</v>
      </c>
      <c r="BG354" s="72">
        <f t="shared" si="546"/>
        <v>0</v>
      </c>
      <c r="BH354" s="72">
        <f t="shared" si="546"/>
        <v>0</v>
      </c>
      <c r="BI354" s="72">
        <f t="shared" si="546"/>
        <v>0</v>
      </c>
      <c r="BJ354" s="72">
        <f t="shared" si="546"/>
        <v>0</v>
      </c>
      <c r="BK354" s="72">
        <f t="shared" si="546"/>
        <v>0</v>
      </c>
      <c r="BL354" s="72">
        <f t="shared" si="546"/>
        <v>0</v>
      </c>
      <c r="BM354" s="72">
        <f t="shared" si="546"/>
        <v>0</v>
      </c>
      <c r="BN354" s="72">
        <f t="shared" si="546"/>
        <v>0</v>
      </c>
      <c r="BO354" s="72">
        <f t="shared" si="546"/>
        <v>0</v>
      </c>
      <c r="BP354" s="72">
        <f t="shared" si="546"/>
        <v>0</v>
      </c>
      <c r="BQ354" s="72">
        <f t="shared" si="546"/>
        <v>0</v>
      </c>
      <c r="BR354" s="72">
        <f t="shared" si="546"/>
        <v>0</v>
      </c>
      <c r="BS354" s="72">
        <f t="shared" si="546"/>
        <v>0</v>
      </c>
      <c r="BT354" s="72">
        <f t="shared" si="546"/>
        <v>0</v>
      </c>
      <c r="BU354" s="72">
        <f t="shared" si="546"/>
        <v>0</v>
      </c>
      <c r="BV354" s="72">
        <f t="shared" si="546"/>
        <v>0</v>
      </c>
      <c r="BW354" s="72">
        <f t="shared" si="546"/>
        <v>0</v>
      </c>
      <c r="BX354" s="72">
        <f t="shared" si="546"/>
        <v>0</v>
      </c>
      <c r="BY354" s="72">
        <f t="shared" si="546"/>
        <v>0</v>
      </c>
      <c r="BZ354" s="72">
        <f t="shared" si="546"/>
        <v>0</v>
      </c>
      <c r="CA354" s="72">
        <f t="shared" si="546"/>
        <v>0</v>
      </c>
      <c r="CB354" s="72">
        <f t="shared" si="546"/>
        <v>0</v>
      </c>
      <c r="CC354" s="72">
        <f t="shared" si="546"/>
        <v>0</v>
      </c>
      <c r="CD354" s="72">
        <f t="shared" si="546"/>
        <v>0</v>
      </c>
      <c r="CE354" s="72">
        <f t="shared" si="546"/>
        <v>0</v>
      </c>
      <c r="CF354" s="72">
        <f t="shared" si="546"/>
        <v>0</v>
      </c>
      <c r="CG354" s="72">
        <f t="shared" si="546"/>
        <v>0</v>
      </c>
      <c r="CH354" s="36">
        <f t="shared" si="537"/>
        <v>0</v>
      </c>
      <c r="CI354" s="36">
        <f t="shared" si="510"/>
        <v>0</v>
      </c>
      <c r="CJ354" s="72"/>
      <c r="CK354" s="72"/>
      <c r="CL354" s="72"/>
      <c r="CM354" s="37">
        <f t="shared" si="538"/>
      </c>
      <c r="CN354" s="38"/>
      <c r="CP354" s="72">
        <f t="shared" ref="CP354:CR354" si="547">SUM(CP274:CP277)</f>
        <v>0</v>
      </c>
      <c r="CQ354" s="72">
        <f t="shared" si="547"/>
        <v>0</v>
      </c>
      <c r="CR354" s="72">
        <f t="shared" si="547"/>
        <v>0</v>
      </c>
      <c r="CT354" s="3">
        <f t="shared" si="500"/>
        <v>0</v>
      </c>
      <c r="CV354" s="36">
        <f t="shared" si="501"/>
        <v>0</v>
      </c>
      <c r="CX354" s="72">
        <f t="shared" ref="CX354:DB354" si="548">SUM(CX274:CX277)</f>
        <v>0</v>
      </c>
      <c r="CY354" s="72">
        <f t="shared" si="548"/>
        <v>0</v>
      </c>
      <c r="CZ354" s="72">
        <f t="shared" si="548"/>
        <v>0</v>
      </c>
      <c r="DA354" s="72">
        <f t="shared" si="548"/>
        <v>0</v>
      </c>
      <c r="DB354" s="72">
        <f t="shared" si="548"/>
        <v>0</v>
      </c>
      <c r="DC354" s="36">
        <f t="shared" si="526"/>
        <v>0</v>
      </c>
      <c r="DE354" s="72">
        <f t="shared" ref="DE354:DF354" si="549">SUM(DE274:DE277)</f>
        <v>0</v>
      </c>
      <c r="DF354" s="72">
        <f t="shared" si="549"/>
        <v>0</v>
      </c>
      <c r="DG354" s="36">
        <f t="shared" si="527"/>
        <v>0</v>
      </c>
      <c r="DI354" s="72">
        <f>SUM(DI274:DI277)</f>
        <v>0</v>
      </c>
      <c r="DJ354" s="36">
        <f t="shared" si="502"/>
        <v>0</v>
      </c>
      <c r="DK354" s="72">
        <f t="shared" ref="DK354:DN354" si="550">SUM(DK274:DK277)</f>
        <v>0</v>
      </c>
      <c r="DL354" s="72">
        <f t="shared" si="550"/>
        <v>0</v>
      </c>
      <c r="DM354" s="72">
        <f t="shared" si="550"/>
        <v>0</v>
      </c>
      <c r="DN354" s="72">
        <f t="shared" si="550"/>
        <v>0</v>
      </c>
      <c r="DV354" s="25"/>
      <c r="DW354" s="25"/>
    </row>
    <row r="355" ht="20.1" customHeight="1" spans="1:127" x14ac:dyDescent="0.25">
      <c r="A355" s="32">
        <f t="shared" si="517"/>
        <v>92</v>
      </c>
      <c r="B355" s="19" t="s">
        <v>295</v>
      </c>
      <c r="C355" s="33" t="e">
        <f t="shared" si="503"/>
        <v>#VALUE!</v>
      </c>
      <c r="D355" s="33">
        <f t="shared" si="540"/>
        <v>0</v>
      </c>
      <c r="E355" s="33">
        <f t="shared" si="541"/>
        <v>0</v>
      </c>
      <c r="F355" s="72" t="str">
        <f>F255</f>
        <v>YTD</v>
      </c>
      <c r="G355" s="72" t="str">
        <f>G255</f>
        <v>YTD</v>
      </c>
      <c r="H355" s="72" t="str">
        <f>H255</f>
        <v>YTD</v>
      </c>
      <c r="I355" s="72" t="str">
        <f>I255</f>
        <v>YTD</v>
      </c>
      <c r="J355" s="72" t="str">
        <f>J255</f>
        <v>YTD</v>
      </c>
      <c r="K355" s="72" t="str">
        <f>K255</f>
        <v>YTD</v>
      </c>
      <c r="L355" s="35">
        <f t="shared" si="531"/>
        <v>0</v>
      </c>
      <c r="M355" s="72" t="str">
        <f>M255</f>
        <v>YTD</v>
      </c>
      <c r="N355" s="72" t="str">
        <f>N255</f>
        <v>YTD</v>
      </c>
      <c r="O355" s="35">
        <f t="shared" si="532"/>
        <v>0</v>
      </c>
      <c r="P355" s="72" t="str">
        <f>P255</f>
        <v>YTD</v>
      </c>
      <c r="Q355" s="72" t="str">
        <f>Q255</f>
        <v>YTD</v>
      </c>
      <c r="R355" s="35">
        <f t="shared" si="533"/>
        <v>0</v>
      </c>
      <c r="S355" s="72" t="str">
        <f>S255</f>
        <v>YTD</v>
      </c>
      <c r="T355" s="72" t="str">
        <f>T255</f>
        <v>YTD</v>
      </c>
      <c r="U355" s="72" t="str">
        <f>U255</f>
        <v>YTD</v>
      </c>
      <c r="V355" s="72" t="str">
        <f>V255</f>
        <v>YTD</v>
      </c>
      <c r="W355" s="72" t="str">
        <f>W255</f>
        <v>YTD</v>
      </c>
      <c r="X355" s="72" t="str">
        <f>X255</f>
        <v>YTD</v>
      </c>
      <c r="Y355" s="72" t="str">
        <f>Y255</f>
        <v>YTD</v>
      </c>
      <c r="Z355" s="72" t="str">
        <f>Z255</f>
        <v>YTD</v>
      </c>
      <c r="AA355" s="72" t="str">
        <f>AA255</f>
        <v>YTD</v>
      </c>
      <c r="AB355" s="35">
        <f t="shared" si="534"/>
        <v>0</v>
      </c>
      <c r="AC355" s="72" t="str">
        <f>AC255</f>
        <v>YTD</v>
      </c>
      <c r="AD355" s="72" t="str">
        <f>AD255</f>
        <v>YTD</v>
      </c>
      <c r="AE355" s="72" t="str">
        <f>AE255</f>
        <v>YTD</v>
      </c>
      <c r="AF355" s="72" t="str">
        <f>AF255</f>
        <v>YTD</v>
      </c>
      <c r="AG355" s="72" t="str">
        <f>AG255</f>
        <v>YTD</v>
      </c>
      <c r="AH355" s="72" t="str">
        <f>AH255</f>
        <v>YTD</v>
      </c>
      <c r="AI355" s="72" t="str">
        <f>AI255</f>
        <v>YTD</v>
      </c>
      <c r="AJ355" s="72" t="str">
        <f>AJ255</f>
        <v>YTD</v>
      </c>
      <c r="AK355" s="72" t="str">
        <f>AK255</f>
        <v>YTD</v>
      </c>
      <c r="AL355" s="72" t="str">
        <f>AL255</f>
        <v>YTD</v>
      </c>
      <c r="AM355" s="72" t="str">
        <f>AM255</f>
        <v>YTD</v>
      </c>
      <c r="AN355" s="72" t="str">
        <f>AN255</f>
        <v>YTD</v>
      </c>
      <c r="AO355" s="72" t="str">
        <f>AO255</f>
        <v>YTD</v>
      </c>
      <c r="AP355" s="72" t="str">
        <f>AP255</f>
        <v>YTD</v>
      </c>
      <c r="AQ355" s="72" t="str">
        <f>AQ255</f>
        <v>YTD</v>
      </c>
      <c r="AR355" s="72" t="str">
        <f>AR255</f>
        <v>YTD</v>
      </c>
      <c r="AS355" s="72" t="str">
        <f>AS255</f>
        <v>YTD</v>
      </c>
      <c r="AT355" s="72" t="str">
        <f>AT255</f>
        <v>YTD</v>
      </c>
      <c r="AU355" s="72" t="str">
        <f>AU255</f>
        <v>YTD</v>
      </c>
      <c r="AV355" s="72" t="str">
        <f>AV255</f>
        <v>YTD</v>
      </c>
      <c r="AW355" s="72" t="str">
        <f>AW255</f>
        <v>YTD</v>
      </c>
      <c r="AX355" s="72" t="str">
        <f>AX255</f>
        <v>YTD</v>
      </c>
      <c r="AY355" s="72" t="str">
        <f>AY255</f>
        <v>YTD</v>
      </c>
      <c r="AZ355" s="72" t="str">
        <f>AZ255</f>
        <v>YTD</v>
      </c>
      <c r="BA355" s="72" t="str">
        <f>BA255</f>
        <v>YTD</v>
      </c>
      <c r="BB355" s="72" t="str">
        <f>BB255</f>
        <v>YTD</v>
      </c>
      <c r="BC355" s="72" t="str">
        <f>BC255</f>
        <v>YTD</v>
      </c>
      <c r="BD355" s="72" t="str">
        <f>BD255</f>
        <v>YTD</v>
      </c>
      <c r="BE355" s="72" t="str">
        <f>BE255</f>
        <v>YTD</v>
      </c>
      <c r="BF355" s="72" t="str">
        <f>BF255</f>
        <v>YTD</v>
      </c>
      <c r="BG355" s="72" t="str">
        <f>BG255</f>
        <v>YTD</v>
      </c>
      <c r="BH355" s="72" t="str">
        <f>BH255</f>
        <v>YTD</v>
      </c>
      <c r="BI355" s="72" t="str">
        <f>BI255</f>
        <v>YTD</v>
      </c>
      <c r="BJ355" s="72" t="str">
        <f>BJ255</f>
        <v>YTD</v>
      </c>
      <c r="BK355" s="72" t="str">
        <f>BK255</f>
        <v>YTD</v>
      </c>
      <c r="BL355" s="72" t="str">
        <f>BL255</f>
        <v>YTD</v>
      </c>
      <c r="BM355" s="72" t="str">
        <f>BM255</f>
        <v>YTD</v>
      </c>
      <c r="BN355" s="72" t="str">
        <f>BN255</f>
        <v>YTD</v>
      </c>
      <c r="BO355" s="72" t="str">
        <f>BO255</f>
        <v>YTD</v>
      </c>
      <c r="BP355" s="72" t="str">
        <f>BP255</f>
        <v>YTD</v>
      </c>
      <c r="BQ355" s="72" t="str">
        <f>BQ255</f>
        <v>YTD</v>
      </c>
      <c r="BR355" s="72" t="str">
        <f>BR255</f>
        <v>YTD</v>
      </c>
      <c r="BS355" s="72" t="str">
        <f>BS255</f>
        <v>YTD</v>
      </c>
      <c r="BT355" s="72" t="str">
        <f>BT255</f>
        <v>YTD</v>
      </c>
      <c r="BU355" s="72" t="str">
        <f>BU255</f>
        <v>YTD</v>
      </c>
      <c r="BV355" s="72" t="str">
        <f>BV255</f>
        <v>YTD</v>
      </c>
      <c r="BW355" s="72" t="str">
        <f>BW255</f>
        <v>YTD</v>
      </c>
      <c r="BX355" s="72" t="str">
        <f>BX255</f>
        <v>YTD</v>
      </c>
      <c r="BY355" s="72" t="str">
        <f>BY255</f>
        <v>YTD</v>
      </c>
      <c r="BZ355" s="72" t="str">
        <f>BZ255</f>
        <v>YTD</v>
      </c>
      <c r="CA355" s="72" t="str">
        <f>CA255</f>
        <v>YTD</v>
      </c>
      <c r="CB355" s="72" t="str">
        <f>CB255</f>
        <v>YTD</v>
      </c>
      <c r="CC355" s="72" t="str">
        <f>CC255</f>
        <v>YTD</v>
      </c>
      <c r="CD355" s="72" t="str">
        <f>CD255</f>
        <v>YTD</v>
      </c>
      <c r="CE355" s="72" t="str">
        <f>CE255</f>
        <v>YTD</v>
      </c>
      <c r="CF355" s="72" t="str">
        <f>CF255</f>
        <v>YTD</v>
      </c>
      <c r="CG355" s="72">
        <f>CG255</f>
        <v>0</v>
      </c>
      <c r="CH355" s="36">
        <f t="shared" si="537"/>
        <v>0</v>
      </c>
      <c r="CI355" s="36">
        <f t="shared" si="510"/>
        <v>0</v>
      </c>
      <c r="CJ355" s="72"/>
      <c r="CK355" s="72"/>
      <c r="CL355" s="72"/>
      <c r="CM355" s="37">
        <f t="shared" si="538"/>
      </c>
      <c r="CN355" s="38"/>
      <c r="CP355" s="72" t="str">
        <f>CP255</f>
        <v>YTD</v>
      </c>
      <c r="CQ355" s="72" t="str">
        <f>CQ255</f>
        <v>YTD</v>
      </c>
      <c r="CR355" s="72" t="str">
        <f>CR255</f>
        <v>YTD</v>
      </c>
      <c r="CT355" s="3" t="e">
        <f t="shared" si="500"/>
        <v>#VALUE!</v>
      </c>
      <c r="CV355" s="36">
        <f t="shared" si="501"/>
        <v>0</v>
      </c>
      <c r="CX355" s="72" t="str">
        <f>CX255</f>
        <v>YTD</v>
      </c>
      <c r="CY355" s="72" t="str">
        <f>CY255</f>
        <v>YTD</v>
      </c>
      <c r="CZ355" s="72" t="str">
        <f>CZ255</f>
        <v>YTD</v>
      </c>
      <c r="DA355" s="72" t="str">
        <f>DA255</f>
        <v>YTD</v>
      </c>
      <c r="DB355" s="72" t="str">
        <f>DB255</f>
        <v>YTD</v>
      </c>
      <c r="DC355" s="36">
        <f t="shared" si="526"/>
        <v>0</v>
      </c>
      <c r="DE355" s="72" t="str">
        <f>DE255</f>
        <v>YTD</v>
      </c>
      <c r="DF355" s="72" t="str">
        <f>DF255</f>
        <v>YTD</v>
      </c>
      <c r="DG355" s="36">
        <f t="shared" si="527"/>
        <v>0</v>
      </c>
      <c r="DI355" s="72" t="str">
        <f>DI255</f>
        <v>YTD</v>
      </c>
      <c r="DJ355" s="36">
        <f t="shared" si="502"/>
        <v>0</v>
      </c>
      <c r="DK355" s="72" t="str">
        <f>DK255</f>
        <v>YTD</v>
      </c>
      <c r="DL355" s="72" t="str">
        <f>DL255</f>
        <v>YTD</v>
      </c>
      <c r="DM355" s="72" t="str">
        <f>DM255</f>
        <v>YTD</v>
      </c>
      <c r="DN355" s="72" t="str">
        <f>DN255</f>
        <v>YTD</v>
      </c>
      <c r="DV355" s="25"/>
      <c r="DW355" s="25"/>
    </row>
    <row r="356" ht="20.1" customHeight="1" hidden="1" spans="1:127" x14ac:dyDescent="0.25" outlineLevel="1" collapsed="1">
      <c r="A356" s="32">
        <f t="shared" si="517"/>
        <v>93</v>
      </c>
      <c r="B356" s="19" t="s">
        <v>298</v>
      </c>
      <c r="C356" s="33" t="e">
        <f t="shared" si="503"/>
        <v>#VALUE!</v>
      </c>
      <c r="D356" s="33">
        <f t="shared" si="540"/>
        <v>0</v>
      </c>
      <c r="E356" s="33">
        <f t="shared" si="541"/>
        <v>0</v>
      </c>
      <c r="F356" s="72" t="str">
        <f>VLOOKUP($B356,$B$136:$FC$295,COLUMN()-1,FALSE)</f>
        <v>YTD</v>
      </c>
      <c r="G356" s="72" t="str">
        <f>VLOOKUP($B356,$B$136:$FC$295,COLUMN()-1,FALSE)</f>
        <v>YTD</v>
      </c>
      <c r="H356" s="72" t="str">
        <f>VLOOKUP($B356,$B$136:$FC$295,COLUMN()-1,FALSE)</f>
        <v>YTD</v>
      </c>
      <c r="I356" s="72" t="str">
        <f>VLOOKUP($B356,$B$136:$FC$295,COLUMN()-1,FALSE)</f>
        <v>YTD</v>
      </c>
      <c r="J356" s="72" t="str">
        <f>VLOOKUP($B356,$B$136:$FC$295,COLUMN()-1,FALSE)</f>
        <v>YTD</v>
      </c>
      <c r="K356" s="72" t="str">
        <f>VLOOKUP($B356,$B$136:$FC$295,COLUMN()-1,FALSE)</f>
        <v>YTD</v>
      </c>
      <c r="L356" s="35">
        <f t="shared" si="531"/>
        <v>0</v>
      </c>
      <c r="M356" s="72" t="str">
        <f>VLOOKUP($B356,$B$136:$FC$295,COLUMN()-1,FALSE)</f>
        <v>YTD</v>
      </c>
      <c r="N356" s="72" t="str">
        <f>VLOOKUP($B356,$B$136:$FC$295,COLUMN()-1,FALSE)</f>
        <v>YTD</v>
      </c>
      <c r="O356" s="35">
        <f t="shared" si="532"/>
        <v>0</v>
      </c>
      <c r="P356" s="72" t="str">
        <f>VLOOKUP($B356,$B$136:$FC$295,COLUMN()-1,FALSE)</f>
        <v>YTD</v>
      </c>
      <c r="Q356" s="72" t="str">
        <f>VLOOKUP($B356,$B$136:$FC$295,COLUMN()-1,FALSE)</f>
        <v>YTD</v>
      </c>
      <c r="R356" s="35">
        <f t="shared" si="533"/>
        <v>0</v>
      </c>
      <c r="S356" s="72" t="str">
        <f>VLOOKUP($B356,$B$136:$FC$295,COLUMN()-1,FALSE)</f>
        <v>YTD</v>
      </c>
      <c r="T356" s="72" t="str">
        <f>VLOOKUP($B356,$B$136:$FC$295,COLUMN()-1,FALSE)</f>
        <v>YTD</v>
      </c>
      <c r="U356" s="72" t="str">
        <f>VLOOKUP($B356,$B$136:$FC$295,COLUMN()-1,FALSE)</f>
        <v>YTD</v>
      </c>
      <c r="V356" s="72" t="str">
        <f>VLOOKUP($B356,$B$136:$FC$295,COLUMN()-1,FALSE)</f>
        <v>YTD</v>
      </c>
      <c r="W356" s="72" t="str">
        <f>VLOOKUP($B356,$B$136:$FC$295,COLUMN()-1,FALSE)</f>
        <v>YTD</v>
      </c>
      <c r="X356" s="72" t="str">
        <f>VLOOKUP($B356,$B$136:$FC$295,COLUMN()-1,FALSE)</f>
        <v>YTD</v>
      </c>
      <c r="Y356" s="72" t="str">
        <f>VLOOKUP($B356,$B$136:$FC$295,COLUMN()-1,FALSE)</f>
        <v>YTD</v>
      </c>
      <c r="Z356" s="72" t="str">
        <f>VLOOKUP($B356,$B$136:$FC$295,COLUMN()-1,FALSE)</f>
        <v>YTD</v>
      </c>
      <c r="AA356" s="72" t="str">
        <f>VLOOKUP($B356,$B$136:$FC$295,COLUMN()-1,FALSE)</f>
        <v>YTD</v>
      </c>
      <c r="AB356" s="35">
        <f t="shared" si="534"/>
        <v>0</v>
      </c>
      <c r="AC356" s="34" t="str">
        <f>VLOOKUP($B356,$B$136:$FC$295,COLUMN()-1,FALSE)</f>
        <v>YTD</v>
      </c>
      <c r="AD356" s="34" t="str">
        <f>VLOOKUP($B356,$B$136:$FC$295,COLUMN()-1,FALSE)</f>
        <v>YTD</v>
      </c>
      <c r="AE356" s="34" t="str">
        <f>VLOOKUP($B356,$B$136:$FC$295,COLUMN()-1,FALSE)</f>
        <v>YTD</v>
      </c>
      <c r="AF356" s="34" t="str">
        <f>VLOOKUP($B356,$B$136:$FC$295,COLUMN()-1,FALSE)</f>
        <v>YTD</v>
      </c>
      <c r="AG356" s="34" t="str">
        <f>VLOOKUP($B356,$B$136:$FC$295,COLUMN()-1,FALSE)</f>
        <v>YTD</v>
      </c>
      <c r="AH356" s="34" t="str">
        <f>VLOOKUP($B356,$B$136:$FC$295,COLUMN()-1,FALSE)</f>
        <v>YTD</v>
      </c>
      <c r="AI356" s="34" t="str">
        <f>VLOOKUP($B356,$B$136:$FC$295,COLUMN()-1,FALSE)</f>
        <v>YTD</v>
      </c>
      <c r="AJ356" s="34" t="str">
        <f>VLOOKUP($B356,$B$136:$FC$295,COLUMN()-1,FALSE)</f>
        <v>YTD</v>
      </c>
      <c r="AK356" s="34" t="str">
        <f>VLOOKUP($B356,$B$136:$FC$295,COLUMN()-1,FALSE)</f>
        <v>YTD</v>
      </c>
      <c r="AL356" s="34" t="str">
        <f>VLOOKUP($B356,$B$136:$FC$295,COLUMN()-1,FALSE)</f>
        <v>YTD</v>
      </c>
      <c r="AM356" s="34" t="str">
        <f>VLOOKUP($B356,$B$136:$FC$295,COLUMN()-1,FALSE)</f>
        <v>YTD</v>
      </c>
      <c r="AN356" s="34" t="str">
        <f>VLOOKUP($B356,$B$136:$FC$295,COLUMN()-1,FALSE)</f>
        <v>YTD</v>
      </c>
      <c r="AO356" s="34" t="str">
        <f>VLOOKUP($B356,$B$136:$FC$295,COLUMN()-1,FALSE)</f>
        <v>YTD</v>
      </c>
      <c r="AP356" s="34" t="str">
        <f>VLOOKUP($B356,$B$136:$FC$295,COLUMN()-1,FALSE)</f>
        <v>YTD</v>
      </c>
      <c r="AQ356" s="34" t="str">
        <f>VLOOKUP($B356,$B$136:$FC$295,COLUMN()-1,FALSE)</f>
        <v>YTD</v>
      </c>
      <c r="AR356" s="34" t="str">
        <f>VLOOKUP($B356,$B$136:$FC$295,COLUMN()-1,FALSE)</f>
        <v>YTD</v>
      </c>
      <c r="AS356" s="34" t="str">
        <f>VLOOKUP($B356,$B$136:$FC$295,COLUMN()-1,FALSE)</f>
        <v>YTD</v>
      </c>
      <c r="AT356" s="34" t="str">
        <f>VLOOKUP($B356,$B$136:$FC$295,COLUMN()-1,FALSE)</f>
        <v>YTD</v>
      </c>
      <c r="AU356" s="34" t="str">
        <f>VLOOKUP($B356,$B$136:$FC$295,COLUMN()-1,FALSE)</f>
        <v>YTD</v>
      </c>
      <c r="AV356" s="34" t="str">
        <f>VLOOKUP($B356,$B$136:$FC$295,COLUMN()-1,FALSE)</f>
        <v>YTD</v>
      </c>
      <c r="AW356" s="34" t="str">
        <f>VLOOKUP($B356,$B$136:$FC$295,COLUMN()-1,FALSE)</f>
        <v>YTD</v>
      </c>
      <c r="AX356" s="34" t="str">
        <f>VLOOKUP($B356,$B$136:$FC$295,COLUMN()-1,FALSE)</f>
        <v>YTD</v>
      </c>
      <c r="AY356" s="34" t="str">
        <f>VLOOKUP($B356,$B$136:$FC$295,COLUMN()-1,FALSE)</f>
        <v>YTD</v>
      </c>
      <c r="AZ356" s="34" t="str">
        <f>VLOOKUP($B356,$B$136:$FC$295,COLUMN()-1,FALSE)</f>
        <v>YTD</v>
      </c>
      <c r="BA356" s="34" t="str">
        <f>VLOOKUP($B356,$B$136:$FC$295,COLUMN()-1,FALSE)</f>
        <v>YTD</v>
      </c>
      <c r="BB356" s="34" t="str">
        <f>VLOOKUP($B356,$B$136:$FC$295,COLUMN()-1,FALSE)</f>
        <v>YTD</v>
      </c>
      <c r="BC356" s="34" t="str">
        <f>VLOOKUP($B356,$B$136:$FC$295,COLUMN()-1,FALSE)</f>
        <v>YTD</v>
      </c>
      <c r="BD356" s="34" t="str">
        <f>VLOOKUP($B356,$B$136:$FC$295,COLUMN()-1,FALSE)</f>
        <v>YTD</v>
      </c>
      <c r="BE356" s="34" t="str">
        <f>VLOOKUP($B356,$B$136:$FC$295,COLUMN()-1,FALSE)</f>
        <v>YTD</v>
      </c>
      <c r="BF356" s="34" t="str">
        <f>VLOOKUP($B356,$B$136:$FC$295,COLUMN()-1,FALSE)</f>
        <v>YTD</v>
      </c>
      <c r="BG356" s="34" t="str">
        <f>VLOOKUP($B356,$B$136:$FC$295,COLUMN()-1,FALSE)</f>
        <v>YTD</v>
      </c>
      <c r="BH356" s="34" t="str">
        <f>VLOOKUP($B356,$B$136:$FC$295,COLUMN()-1,FALSE)</f>
        <v>YTD</v>
      </c>
      <c r="BI356" s="34" t="str">
        <f>VLOOKUP($B356,$B$136:$FC$295,COLUMN()-1,FALSE)</f>
        <v>YTD</v>
      </c>
      <c r="BJ356" s="34" t="str">
        <f>VLOOKUP($B356,$B$136:$FC$295,COLUMN()-1,FALSE)</f>
        <v>YTD</v>
      </c>
      <c r="BK356" s="34" t="str">
        <f>VLOOKUP($B356,$B$136:$FC$295,COLUMN()-1,FALSE)</f>
        <v>YTD</v>
      </c>
      <c r="BL356" s="34" t="str">
        <f>VLOOKUP($B356,$B$136:$FC$295,COLUMN()-1,FALSE)</f>
        <v>YTD</v>
      </c>
      <c r="BM356" s="34" t="str">
        <f>VLOOKUP($B356,$B$136:$FC$295,COLUMN()-1,FALSE)</f>
        <v>YTD</v>
      </c>
      <c r="BN356" s="34" t="str">
        <f>VLOOKUP($B356,$B$136:$FC$295,COLUMN()-1,FALSE)</f>
        <v>YTD</v>
      </c>
      <c r="BO356" s="34" t="str">
        <f>VLOOKUP($B356,$B$136:$FC$295,COLUMN()-1,FALSE)</f>
        <v>YTD</v>
      </c>
      <c r="BP356" s="34" t="str">
        <f>VLOOKUP($B356,$B$136:$FC$295,COLUMN()-1,FALSE)</f>
        <v>YTD</v>
      </c>
      <c r="BQ356" s="34" t="str">
        <f>VLOOKUP($B356,$B$136:$FC$295,COLUMN()-1,FALSE)</f>
        <v>YTD</v>
      </c>
      <c r="BR356" s="34" t="str">
        <f>VLOOKUP($B356,$B$136:$FC$295,COLUMN()-1,FALSE)</f>
        <v>YTD</v>
      </c>
      <c r="BS356" s="34" t="str">
        <f>VLOOKUP($B356,$B$136:$FC$295,COLUMN()-1,FALSE)</f>
        <v>YTD</v>
      </c>
      <c r="BT356" s="34" t="str">
        <f>VLOOKUP($B356,$B$136:$FC$295,COLUMN()-1,FALSE)</f>
        <v>YTD</v>
      </c>
      <c r="BU356" s="34" t="str">
        <f>VLOOKUP($B356,$B$136:$FC$295,COLUMN()-1,FALSE)</f>
        <v>YTD</v>
      </c>
      <c r="BV356" s="34" t="str">
        <f>VLOOKUP($B356,$B$136:$FC$295,COLUMN()-1,FALSE)</f>
        <v>YTD</v>
      </c>
      <c r="BW356" s="34" t="str">
        <f>VLOOKUP($B356,$B$136:$FC$295,COLUMN()-1,FALSE)</f>
        <v>YTD</v>
      </c>
      <c r="BX356" s="34" t="str">
        <f>VLOOKUP($B356,$B$136:$FC$295,COLUMN()-1,FALSE)</f>
        <v>YTD</v>
      </c>
      <c r="BY356" s="34" t="str">
        <f>VLOOKUP($B356,$B$136:$FC$295,COLUMN()-1,FALSE)</f>
        <v>YTD</v>
      </c>
      <c r="BZ356" s="34" t="str">
        <f>VLOOKUP($B356,$B$136:$FC$295,COLUMN()-1,FALSE)</f>
        <v>YTD</v>
      </c>
      <c r="CA356" s="34" t="str">
        <f>VLOOKUP($B356,$B$136:$FC$295,COLUMN()-1,FALSE)</f>
        <v>YTD</v>
      </c>
      <c r="CB356" s="34" t="str">
        <f>VLOOKUP($B356,$B$136:$FC$295,COLUMN()-1,FALSE)</f>
        <v>YTD</v>
      </c>
      <c r="CC356" s="34" t="str">
        <f>VLOOKUP($B356,$B$136:$FC$295,COLUMN()-1,FALSE)</f>
        <v>YTD</v>
      </c>
      <c r="CD356" s="34" t="str">
        <f>VLOOKUP($B356,$B$136:$FC$295,COLUMN()-1,FALSE)</f>
        <v>YTD</v>
      </c>
      <c r="CE356" s="34" t="str">
        <f>VLOOKUP($B356,$B$136:$FC$295,COLUMN()-1,FALSE)</f>
        <v>YTD</v>
      </c>
      <c r="CF356" s="34">
        <v>0</v>
      </c>
      <c r="CG356" s="34">
        <v>0</v>
      </c>
      <c r="CH356" s="36">
        <f t="shared" si="537"/>
        <v>0</v>
      </c>
      <c r="CI356" s="36">
        <f t="shared" si="510"/>
        <v>0</v>
      </c>
      <c r="CJ356" s="34"/>
      <c r="CK356" s="34"/>
      <c r="CL356" s="34"/>
      <c r="CM356" s="37">
        <f t="shared" si="538"/>
      </c>
      <c r="CN356" s="38">
        <f>IF(CJ356=0,"",IF(CM356&lt;0,-ABS(CM356/CJ356),ABS(CM356/CJ356)))</f>
      </c>
      <c r="CP356" s="72" t="str">
        <f>VLOOKUP($B356,$B$136:$FC$295,COLUMN()-1,FALSE)</f>
        <v>YTD</v>
      </c>
      <c r="CQ356" s="72" t="str">
        <f>VLOOKUP($B356,$B$136:$FC$295,COLUMN()-1,FALSE)</f>
        <v>YTD</v>
      </c>
      <c r="CR356" s="72" t="str">
        <f>VLOOKUP($B356,$B$136:$FC$295,COLUMN()-1,FALSE)</f>
        <v>YTD</v>
      </c>
      <c r="CT356" s="3" t="e">
        <f t="shared" si="500"/>
        <v>#VALUE!</v>
      </c>
      <c r="CV356" s="36">
        <f t="shared" si="501"/>
        <v>0</v>
      </c>
      <c r="CX356" s="34" t="str">
        <f>VLOOKUP($B356,$B$136:$FC$295,COLUMN()-1,FALSE)</f>
        <v>YTD</v>
      </c>
      <c r="CY356" s="34" t="str">
        <f>VLOOKUP($B356,$B$136:$FC$295,COLUMN()-1,FALSE)</f>
        <v>YTD</v>
      </c>
      <c r="CZ356" s="34" t="str">
        <f>VLOOKUP($B356,$B$136:$FC$295,COLUMN()-1,FALSE)</f>
        <v>YTD</v>
      </c>
      <c r="DA356" s="34" t="str">
        <f>VLOOKUP($B356,$B$136:$FC$295,COLUMN()-1,FALSE)</f>
        <v>YTD</v>
      </c>
      <c r="DB356" s="34" t="str">
        <f>VLOOKUP($B356,$B$136:$FC$295,COLUMN()-1,FALSE)</f>
        <v>YTD</v>
      </c>
      <c r="DC356" s="36">
        <f t="shared" si="526"/>
        <v>0</v>
      </c>
      <c r="DE356" s="72" t="str">
        <f>VLOOKUP($B356,$B$136:$FC$295,COLUMN()-1,FALSE)</f>
        <v>YTD</v>
      </c>
      <c r="DF356" s="72" t="str">
        <f>VLOOKUP($B356,$B$136:$FC$295,COLUMN()-1,FALSE)</f>
        <v>YTD</v>
      </c>
      <c r="DG356" s="68">
        <f t="shared" si="527"/>
        <v>0</v>
      </c>
      <c r="DI356" s="72" t="str">
        <f>VLOOKUP($B356,$B$136:$FC$295,COLUMN()-1,FALSE)</f>
        <v>YTD</v>
      </c>
      <c r="DJ356" s="36">
        <f t="shared" si="502"/>
        <v>0</v>
      </c>
      <c r="DK356" s="72" t="str">
        <f>VLOOKUP($B356,$B$136:$FC$295,COLUMN()-1,FALSE)</f>
        <v>YTD</v>
      </c>
      <c r="DL356" s="72" t="str">
        <f>VLOOKUP($B356,$B$136:$FC$295,COLUMN()-1,FALSE)</f>
        <v>YTD</v>
      </c>
      <c r="DM356" s="72" t="str">
        <f>VLOOKUP($B356,$B$136:$FC$295,COLUMN()-1,FALSE)</f>
        <v>YTD</v>
      </c>
      <c r="DN356" s="72" t="str">
        <f>VLOOKUP($B356,$B$136:$FC$295,COLUMN()-1,FALSE)</f>
        <v>YTD</v>
      </c>
      <c r="DV356" s="25"/>
      <c r="DW356" s="25"/>
    </row>
    <row r="357" ht="20.1" customHeight="1" hidden="1" spans="1:127" x14ac:dyDescent="0.25" outlineLevel="1" collapsed="1">
      <c r="A357" s="32">
        <f t="shared" si="517"/>
        <v>94</v>
      </c>
      <c r="B357" s="19" t="s">
        <v>299</v>
      </c>
      <c r="C357" s="33" t="e">
        <f t="shared" si="503"/>
        <v>#VALUE!</v>
      </c>
      <c r="D357" s="33">
        <f t="shared" ref="D357:D358" si="551">SUM(CX357:DB357)</f>
        <v>0</v>
      </c>
      <c r="E357" s="33">
        <f t="shared" si="541"/>
        <v>0</v>
      </c>
      <c r="F357" s="72" t="str">
        <f>VLOOKUP($B357,$B$136:$FC$295,COLUMN()-1,FALSE)</f>
        <v>YTD</v>
      </c>
      <c r="G357" s="72" t="str">
        <f>VLOOKUP($B357,$B$136:$FC$295,COLUMN()-1,FALSE)</f>
        <v>YTD</v>
      </c>
      <c r="H357" s="72" t="str">
        <f>VLOOKUP($B357,$B$136:$FC$295,COLUMN()-1,FALSE)</f>
        <v>YTD</v>
      </c>
      <c r="I357" s="72" t="str">
        <f>VLOOKUP($B357,$B$136:$FC$295,COLUMN()-1,FALSE)</f>
        <v>YTD</v>
      </c>
      <c r="J357" s="72" t="str">
        <f>VLOOKUP($B357,$B$136:$FC$295,COLUMN()-1,FALSE)</f>
        <v>YTD</v>
      </c>
      <c r="K357" s="72" t="str">
        <f>VLOOKUP($B357,$B$136:$FC$295,COLUMN()-1,FALSE)</f>
        <v>YTD</v>
      </c>
      <c r="L357" s="35">
        <f t="shared" si="531"/>
        <v>0</v>
      </c>
      <c r="M357" s="72" t="str">
        <f>VLOOKUP($B357,$B$136:$FC$295,COLUMN()-1,FALSE)</f>
        <v>YTD</v>
      </c>
      <c r="N357" s="72" t="str">
        <f>VLOOKUP($B357,$B$136:$FC$295,COLUMN()-1,FALSE)</f>
        <v>YTD</v>
      </c>
      <c r="O357" s="35">
        <f t="shared" si="532"/>
        <v>0</v>
      </c>
      <c r="P357" s="72" t="str">
        <f>VLOOKUP($B357,$B$136:$FC$295,COLUMN()-1,FALSE)</f>
        <v>YTD</v>
      </c>
      <c r="Q357" s="72" t="str">
        <f>VLOOKUP($B357,$B$136:$FC$295,COLUMN()-1,FALSE)</f>
        <v>YTD</v>
      </c>
      <c r="R357" s="35">
        <f t="shared" si="533"/>
        <v>0</v>
      </c>
      <c r="S357" s="72" t="str">
        <f>VLOOKUP($B357,$B$136:$FC$295,COLUMN()-1,FALSE)</f>
        <v>YTD</v>
      </c>
      <c r="T357" s="72" t="str">
        <f>VLOOKUP($B357,$B$136:$FC$295,COLUMN()-1,FALSE)</f>
        <v>YTD</v>
      </c>
      <c r="U357" s="72" t="str">
        <f>VLOOKUP($B357,$B$136:$FC$295,COLUMN()-1,FALSE)</f>
        <v>YTD</v>
      </c>
      <c r="V357" s="72" t="str">
        <f>VLOOKUP($B357,$B$136:$FC$295,COLUMN()-1,FALSE)</f>
        <v>YTD</v>
      </c>
      <c r="W357" s="72" t="str">
        <f>VLOOKUP($B357,$B$136:$FC$295,COLUMN()-1,FALSE)</f>
        <v>YTD</v>
      </c>
      <c r="X357" s="72" t="str">
        <f>VLOOKUP($B357,$B$136:$FC$295,COLUMN()-1,FALSE)</f>
        <v>YTD</v>
      </c>
      <c r="Y357" s="72" t="str">
        <f>VLOOKUP($B357,$B$136:$FC$295,COLUMN()-1,FALSE)</f>
        <v>YTD</v>
      </c>
      <c r="Z357" s="72" t="str">
        <f>VLOOKUP($B357,$B$136:$FC$295,COLUMN()-1,FALSE)</f>
        <v>YTD</v>
      </c>
      <c r="AA357" s="72" t="str">
        <f>VLOOKUP($B357,$B$136:$FC$295,COLUMN()-1,FALSE)</f>
        <v>YTD</v>
      </c>
      <c r="AB357" s="35">
        <f t="shared" si="534"/>
        <v>0</v>
      </c>
      <c r="AC357" s="34" t="str">
        <f>VLOOKUP($B357,$B$136:$FC$295,COLUMN()-1,FALSE)</f>
        <v>YTD</v>
      </c>
      <c r="AD357" s="34" t="str">
        <f>VLOOKUP($B357,$B$136:$FC$295,COLUMN()-1,FALSE)</f>
        <v>YTD</v>
      </c>
      <c r="AE357" s="34" t="str">
        <f>VLOOKUP($B357,$B$136:$FC$295,COLUMN()-1,FALSE)</f>
        <v>YTD</v>
      </c>
      <c r="AF357" s="34" t="str">
        <f>VLOOKUP($B357,$B$136:$FC$295,COLUMN()-1,FALSE)</f>
        <v>YTD</v>
      </c>
      <c r="AG357" s="34" t="str">
        <f>VLOOKUP($B357,$B$136:$FC$295,COLUMN()-1,FALSE)</f>
        <v>YTD</v>
      </c>
      <c r="AH357" s="34" t="str">
        <f>VLOOKUP($B357,$B$136:$FC$295,COLUMN()-1,FALSE)</f>
        <v>YTD</v>
      </c>
      <c r="AI357" s="34" t="str">
        <f>VLOOKUP($B357,$B$136:$FC$295,COLUMN()-1,FALSE)</f>
        <v>YTD</v>
      </c>
      <c r="AJ357" s="34" t="str">
        <f>VLOOKUP($B357,$B$136:$FC$295,COLUMN()-1,FALSE)</f>
        <v>YTD</v>
      </c>
      <c r="AK357" s="34" t="str">
        <f>VLOOKUP($B357,$B$136:$FC$295,COLUMN()-1,FALSE)</f>
        <v>YTD</v>
      </c>
      <c r="AL357" s="34" t="str">
        <f>VLOOKUP($B357,$B$136:$FC$295,COLUMN()-1,FALSE)</f>
        <v>YTD</v>
      </c>
      <c r="AM357" s="34" t="str">
        <f>VLOOKUP($B357,$B$136:$FC$295,COLUMN()-1,FALSE)</f>
        <v>YTD</v>
      </c>
      <c r="AN357" s="34" t="str">
        <f>VLOOKUP($B357,$B$136:$FC$295,COLUMN()-1,FALSE)</f>
        <v>YTD</v>
      </c>
      <c r="AO357" s="34" t="str">
        <f>VLOOKUP($B357,$B$136:$FC$295,COLUMN()-1,FALSE)</f>
        <v>YTD</v>
      </c>
      <c r="AP357" s="34" t="str">
        <f>VLOOKUP($B357,$B$136:$FC$295,COLUMN()-1,FALSE)</f>
        <v>YTD</v>
      </c>
      <c r="AQ357" s="34" t="str">
        <f>VLOOKUP($B357,$B$136:$FC$295,COLUMN()-1,FALSE)</f>
        <v>YTD</v>
      </c>
      <c r="AR357" s="34" t="str">
        <f>VLOOKUP($B357,$B$136:$FC$295,COLUMN()-1,FALSE)</f>
        <v>YTD</v>
      </c>
      <c r="AS357" s="34" t="str">
        <f>VLOOKUP($B357,$B$136:$FC$295,COLUMN()-1,FALSE)</f>
        <v>YTD</v>
      </c>
      <c r="AT357" s="34" t="str">
        <f>VLOOKUP($B357,$B$136:$FC$295,COLUMN()-1,FALSE)</f>
        <v>YTD</v>
      </c>
      <c r="AU357" s="34" t="str">
        <f>VLOOKUP($B357,$B$136:$FC$295,COLUMN()-1,FALSE)</f>
        <v>YTD</v>
      </c>
      <c r="AV357" s="34" t="str">
        <f>VLOOKUP($B357,$B$136:$FC$295,COLUMN()-1,FALSE)</f>
        <v>YTD</v>
      </c>
      <c r="AW357" s="34" t="str">
        <f>VLOOKUP($B357,$B$136:$FC$295,COLUMN()-1,FALSE)</f>
        <v>YTD</v>
      </c>
      <c r="AX357" s="34" t="str">
        <f>VLOOKUP($B357,$B$136:$FC$295,COLUMN()-1,FALSE)</f>
        <v>YTD</v>
      </c>
      <c r="AY357" s="34" t="str">
        <f>VLOOKUP($B357,$B$136:$FC$295,COLUMN()-1,FALSE)</f>
        <v>YTD</v>
      </c>
      <c r="AZ357" s="34" t="str">
        <f>VLOOKUP($B357,$B$136:$FC$295,COLUMN()-1,FALSE)</f>
        <v>YTD</v>
      </c>
      <c r="BA357" s="34" t="str">
        <f>VLOOKUP($B357,$B$136:$FC$295,COLUMN()-1,FALSE)</f>
        <v>YTD</v>
      </c>
      <c r="BB357" s="34" t="str">
        <f>VLOOKUP($B357,$B$136:$FC$295,COLUMN()-1,FALSE)</f>
        <v>YTD</v>
      </c>
      <c r="BC357" s="34" t="str">
        <f>VLOOKUP($B357,$B$136:$FC$295,COLUMN()-1,FALSE)</f>
        <v>YTD</v>
      </c>
      <c r="BD357" s="34" t="str">
        <f>VLOOKUP($B357,$B$136:$FC$295,COLUMN()-1,FALSE)</f>
        <v>YTD</v>
      </c>
      <c r="BE357" s="34" t="str">
        <f>VLOOKUP($B357,$B$136:$FC$295,COLUMN()-1,FALSE)</f>
        <v>YTD</v>
      </c>
      <c r="BF357" s="34" t="str">
        <f>VLOOKUP($B357,$B$136:$FC$295,COLUMN()-1,FALSE)</f>
        <v>YTD</v>
      </c>
      <c r="BG357" s="34" t="str">
        <f>VLOOKUP($B357,$B$136:$FC$295,COLUMN()-1,FALSE)</f>
        <v>YTD</v>
      </c>
      <c r="BH357" s="34" t="str">
        <f>VLOOKUP($B357,$B$136:$FC$295,COLUMN()-1,FALSE)</f>
        <v>YTD</v>
      </c>
      <c r="BI357" s="34" t="str">
        <f>VLOOKUP($B357,$B$136:$FC$295,COLUMN()-1,FALSE)</f>
        <v>YTD</v>
      </c>
      <c r="BJ357" s="34" t="str">
        <f>VLOOKUP($B357,$B$136:$FC$295,COLUMN()-1,FALSE)</f>
        <v>YTD</v>
      </c>
      <c r="BK357" s="34" t="str">
        <f>VLOOKUP($B357,$B$136:$FC$295,COLUMN()-1,FALSE)</f>
        <v>YTD</v>
      </c>
      <c r="BL357" s="34" t="str">
        <f>VLOOKUP($B357,$B$136:$FC$295,COLUMN()-1,FALSE)</f>
        <v>YTD</v>
      </c>
      <c r="BM357" s="34" t="str">
        <f>VLOOKUP($B357,$B$136:$FC$295,COLUMN()-1,FALSE)</f>
        <v>YTD</v>
      </c>
      <c r="BN357" s="34" t="str">
        <f>VLOOKUP($B357,$B$136:$FC$295,COLUMN()-1,FALSE)</f>
        <v>YTD</v>
      </c>
      <c r="BO357" s="34" t="str">
        <f>VLOOKUP($B357,$B$136:$FC$295,COLUMN()-1,FALSE)</f>
        <v>YTD</v>
      </c>
      <c r="BP357" s="34" t="str">
        <f>VLOOKUP($B357,$B$136:$FC$295,COLUMN()-1,FALSE)</f>
        <v>YTD</v>
      </c>
      <c r="BQ357" s="34" t="str">
        <f>VLOOKUP($B357,$B$136:$FC$295,COLUMN()-1,FALSE)</f>
        <v>YTD</v>
      </c>
      <c r="BR357" s="34" t="str">
        <f>VLOOKUP($B357,$B$136:$FC$295,COLUMN()-1,FALSE)</f>
        <v>YTD</v>
      </c>
      <c r="BS357" s="34" t="str">
        <f>VLOOKUP($B357,$B$136:$FC$295,COLUMN()-1,FALSE)</f>
        <v>YTD</v>
      </c>
      <c r="BT357" s="34" t="str">
        <f>VLOOKUP($B357,$B$136:$FC$295,COLUMN()-1,FALSE)</f>
        <v>YTD</v>
      </c>
      <c r="BU357" s="34" t="str">
        <f>VLOOKUP($B357,$B$136:$FC$295,COLUMN()-1,FALSE)</f>
        <v>YTD</v>
      </c>
      <c r="BV357" s="34" t="str">
        <f>VLOOKUP($B357,$B$136:$FC$295,COLUMN()-1,FALSE)</f>
        <v>YTD</v>
      </c>
      <c r="BW357" s="34" t="str">
        <f>VLOOKUP($B357,$B$136:$FC$295,COLUMN()-1,FALSE)</f>
        <v>YTD</v>
      </c>
      <c r="BX357" s="34" t="str">
        <f>VLOOKUP($B357,$B$136:$FC$295,COLUMN()-1,FALSE)</f>
        <v>YTD</v>
      </c>
      <c r="BY357" s="34" t="str">
        <f>VLOOKUP($B357,$B$136:$FC$295,COLUMN()-1,FALSE)</f>
        <v>YTD</v>
      </c>
      <c r="BZ357" s="34" t="str">
        <f>VLOOKUP($B357,$B$136:$FC$295,COLUMN()-1,FALSE)</f>
        <v>YTD</v>
      </c>
      <c r="CA357" s="34" t="str">
        <f>VLOOKUP($B357,$B$136:$FC$295,COLUMN()-1,FALSE)</f>
        <v>YTD</v>
      </c>
      <c r="CB357" s="34" t="str">
        <f>VLOOKUP($B357,$B$136:$FC$295,COLUMN()-1,FALSE)</f>
        <v>YTD</v>
      </c>
      <c r="CC357" s="34" t="str">
        <f>VLOOKUP($B357,$B$136:$FC$295,COLUMN()-1,FALSE)</f>
        <v>YTD</v>
      </c>
      <c r="CD357" s="34" t="str">
        <f>VLOOKUP($B357,$B$136:$FC$295,COLUMN()-1,FALSE)</f>
        <v>YTD</v>
      </c>
      <c r="CE357" s="34" t="str">
        <f>VLOOKUP($B357,$B$136:$FC$295,COLUMN()-1,FALSE)</f>
        <v>YTD</v>
      </c>
      <c r="CF357" s="34">
        <v>0</v>
      </c>
      <c r="CG357" s="34">
        <v>0</v>
      </c>
      <c r="CH357" s="36">
        <f t="shared" si="537"/>
        <v>0</v>
      </c>
      <c r="CI357" s="36">
        <f t="shared" si="510"/>
        <v>0</v>
      </c>
      <c r="CJ357" s="34"/>
      <c r="CK357" s="34"/>
      <c r="CL357" s="34"/>
      <c r="CM357" s="37">
        <f t="shared" si="538"/>
      </c>
      <c r="CN357" s="38">
        <f>IF(CJ357=0,"",IF(CM357&lt;0,-ABS(CM357/CJ357),ABS(CM357/CJ357)))</f>
      </c>
      <c r="CP357" s="72" t="str">
        <f>VLOOKUP($B357,$B$136:$FC$295,COLUMN()-1,FALSE)</f>
        <v>YTD</v>
      </c>
      <c r="CQ357" s="72" t="str">
        <f>VLOOKUP($B357,$B$136:$FC$295,COLUMN()-1,FALSE)</f>
        <v>YTD</v>
      </c>
      <c r="CR357" s="72" t="str">
        <f>VLOOKUP($B357,$B$136:$FC$295,COLUMN()-1,FALSE)</f>
        <v>YTD</v>
      </c>
      <c r="CT357" s="3" t="e">
        <f t="shared" si="500"/>
        <v>#VALUE!</v>
      </c>
      <c r="CV357" s="36">
        <f t="shared" si="501"/>
        <v>0</v>
      </c>
      <c r="CX357" s="34" t="str">
        <f>VLOOKUP($B357,$B$136:$FC$295,COLUMN()-1,FALSE)</f>
        <v>YTD</v>
      </c>
      <c r="CY357" s="34" t="str">
        <f>VLOOKUP($B357,$B$136:$FC$295,COLUMN()-1,FALSE)</f>
        <v>YTD</v>
      </c>
      <c r="CZ357" s="34" t="str">
        <f>VLOOKUP($B357,$B$136:$FC$295,COLUMN()-1,FALSE)</f>
        <v>YTD</v>
      </c>
      <c r="DA357" s="34" t="str">
        <f>VLOOKUP($B357,$B$136:$FC$295,COLUMN()-1,FALSE)</f>
        <v>YTD</v>
      </c>
      <c r="DB357" s="34" t="str">
        <f>VLOOKUP($B357,$B$136:$FC$295,COLUMN()-1,FALSE)</f>
        <v>YTD</v>
      </c>
      <c r="DC357" s="36">
        <f t="shared" si="526"/>
        <v>0</v>
      </c>
      <c r="DE357" s="72" t="str">
        <f>VLOOKUP($B357,$B$136:$FC$295,COLUMN()-1,FALSE)</f>
        <v>YTD</v>
      </c>
      <c r="DF357" s="72" t="str">
        <f>VLOOKUP($B357,$B$136:$FC$295,COLUMN()-1,FALSE)</f>
        <v>YTD</v>
      </c>
      <c r="DG357" s="68">
        <f t="shared" si="527"/>
        <v>0</v>
      </c>
      <c r="DI357" s="72" t="str">
        <f>VLOOKUP($B357,$B$136:$FC$295,COLUMN()-1,FALSE)</f>
        <v>YTD</v>
      </c>
      <c r="DJ357" s="36">
        <f t="shared" si="502"/>
        <v>0</v>
      </c>
      <c r="DK357" s="72" t="str">
        <f>VLOOKUP($B357,$B$136:$FC$295,COLUMN()-1,FALSE)</f>
        <v>YTD</v>
      </c>
      <c r="DL357" s="72" t="str">
        <f>VLOOKUP($B357,$B$136:$FC$295,COLUMN()-1,FALSE)</f>
        <v>YTD</v>
      </c>
      <c r="DM357" s="72" t="str">
        <f>VLOOKUP($B357,$B$136:$FC$295,COLUMN()-1,FALSE)</f>
        <v>YTD</v>
      </c>
      <c r="DN357" s="72" t="str">
        <f>VLOOKUP($B357,$B$136:$FC$295,COLUMN()-1,FALSE)</f>
        <v>YTD</v>
      </c>
      <c r="DV357" s="25"/>
      <c r="DW357" s="25"/>
    </row>
    <row r="358" ht="20.1" customHeight="1" spans="1:127" x14ac:dyDescent="0.25">
      <c r="A358" s="32">
        <f t="shared" si="517"/>
        <v>95</v>
      </c>
      <c r="B358" s="73" t="s">
        <v>297</v>
      </c>
      <c r="C358" s="33" t="e">
        <f t="shared" si="503"/>
        <v>#VALUE!</v>
      </c>
      <c r="D358" s="33">
        <f t="shared" si="551"/>
        <v>0</v>
      </c>
      <c r="E358" s="33">
        <f t="shared" si="541"/>
        <v>0</v>
      </c>
      <c r="F358" s="105" t="str">
        <f>F262</f>
        <v>YTD</v>
      </c>
      <c r="G358" s="105" t="str">
        <f>G262</f>
        <v>YTD</v>
      </c>
      <c r="H358" s="105" t="str">
        <f>H262</f>
        <v>YTD</v>
      </c>
      <c r="I358" s="105" t="str">
        <f>I262</f>
        <v>YTD</v>
      </c>
      <c r="J358" s="105" t="str">
        <f>J262</f>
        <v>YTD</v>
      </c>
      <c r="K358" s="105" t="str">
        <f>K262</f>
        <v>YTD</v>
      </c>
      <c r="L358" s="74">
        <f t="shared" si="531"/>
        <v>0</v>
      </c>
      <c r="M358" s="105" t="str">
        <f>M262</f>
        <v>YTD</v>
      </c>
      <c r="N358" s="105" t="str">
        <f>N262</f>
        <v>YTD</v>
      </c>
      <c r="O358" s="74">
        <f t="shared" si="532"/>
        <v>0</v>
      </c>
      <c r="P358" s="105" t="str">
        <f>P262</f>
        <v>YTD</v>
      </c>
      <c r="Q358" s="105" t="str">
        <f>Q262</f>
        <v>YTD</v>
      </c>
      <c r="R358" s="74">
        <f t="shared" si="533"/>
        <v>0</v>
      </c>
      <c r="S358" s="105" t="str">
        <f>S262</f>
        <v>YTD</v>
      </c>
      <c r="T358" s="105" t="str">
        <f>T262</f>
        <v>YTD</v>
      </c>
      <c r="U358" s="105" t="str">
        <f>U262</f>
        <v>YTD</v>
      </c>
      <c r="V358" s="105" t="str">
        <f>V262</f>
        <v>YTD</v>
      </c>
      <c r="W358" s="105" t="str">
        <f>W262</f>
        <v>YTD</v>
      </c>
      <c r="X358" s="105" t="str">
        <f>X262</f>
        <v>YTD</v>
      </c>
      <c r="Y358" s="105" t="str">
        <f>Y262</f>
        <v>YTD</v>
      </c>
      <c r="Z358" s="105" t="str">
        <f>Z262</f>
        <v>YTD</v>
      </c>
      <c r="AA358" s="105" t="str">
        <f>AA262</f>
        <v>YTD</v>
      </c>
      <c r="AB358" s="74">
        <f t="shared" si="534"/>
        <v>0</v>
      </c>
      <c r="AC358" s="105" t="str">
        <f>AC262</f>
        <v>YTD</v>
      </c>
      <c r="AD358" s="105" t="str">
        <f>AD262</f>
        <v>YTD</v>
      </c>
      <c r="AE358" s="105" t="str">
        <f>AE262</f>
        <v>YTD</v>
      </c>
      <c r="AF358" s="105" t="str">
        <f>AF262</f>
        <v>YTD</v>
      </c>
      <c r="AG358" s="105" t="str">
        <f>AG262</f>
        <v>YTD</v>
      </c>
      <c r="AH358" s="105" t="str">
        <f>AH262</f>
        <v>YTD</v>
      </c>
      <c r="AI358" s="105" t="str">
        <f>AI262</f>
        <v>YTD</v>
      </c>
      <c r="AJ358" s="105" t="str">
        <f>AJ262</f>
        <v>YTD</v>
      </c>
      <c r="AK358" s="105" t="str">
        <f>AK262</f>
        <v>YTD</v>
      </c>
      <c r="AL358" s="105" t="str">
        <f>AL262</f>
        <v>YTD</v>
      </c>
      <c r="AM358" s="105" t="str">
        <f>AM262</f>
        <v>YTD</v>
      </c>
      <c r="AN358" s="105" t="str">
        <f>AN262</f>
        <v>YTD</v>
      </c>
      <c r="AO358" s="105" t="str">
        <f>AO262</f>
        <v>YTD</v>
      </c>
      <c r="AP358" s="105" t="str">
        <f>AP262</f>
        <v>YTD</v>
      </c>
      <c r="AQ358" s="105" t="str">
        <f>AQ262</f>
        <v>YTD</v>
      </c>
      <c r="AR358" s="105" t="str">
        <f>AR262</f>
        <v>YTD</v>
      </c>
      <c r="AS358" s="105" t="str">
        <f>AS262</f>
        <v>YTD</v>
      </c>
      <c r="AT358" s="105" t="str">
        <f>AT262</f>
        <v>YTD</v>
      </c>
      <c r="AU358" s="105" t="str">
        <f>AU262</f>
        <v>YTD</v>
      </c>
      <c r="AV358" s="105" t="str">
        <f>AV262</f>
        <v>YTD</v>
      </c>
      <c r="AW358" s="105" t="str">
        <f>AW262</f>
        <v>YTD</v>
      </c>
      <c r="AX358" s="105" t="str">
        <f>AX262</f>
        <v>YTD</v>
      </c>
      <c r="AY358" s="105" t="str">
        <f>AY262</f>
        <v>YTD</v>
      </c>
      <c r="AZ358" s="105" t="str">
        <f>AZ262</f>
        <v>YTD</v>
      </c>
      <c r="BA358" s="105" t="str">
        <f>BA262</f>
        <v>YTD</v>
      </c>
      <c r="BB358" s="105" t="str">
        <f>BB262</f>
        <v>YTD</v>
      </c>
      <c r="BC358" s="105" t="str">
        <f>BC262</f>
        <v>YTD</v>
      </c>
      <c r="BD358" s="105" t="str">
        <f>BD262</f>
        <v>YTD</v>
      </c>
      <c r="BE358" s="105" t="str">
        <f>BE262</f>
        <v>YTD</v>
      </c>
      <c r="BF358" s="105" t="str">
        <f>BF262</f>
        <v>YTD</v>
      </c>
      <c r="BG358" s="105" t="str">
        <f>BG262</f>
        <v>YTD</v>
      </c>
      <c r="BH358" s="105" t="str">
        <f>BH262</f>
        <v>YTD</v>
      </c>
      <c r="BI358" s="105" t="str">
        <f>BI262</f>
        <v>YTD</v>
      </c>
      <c r="BJ358" s="105" t="str">
        <f>BJ262</f>
        <v>YTD</v>
      </c>
      <c r="BK358" s="105" t="str">
        <f>BK262</f>
        <v>YTD</v>
      </c>
      <c r="BL358" s="105" t="str">
        <f>BL262</f>
        <v>YTD</v>
      </c>
      <c r="BM358" s="105" t="str">
        <f>BM262</f>
        <v>YTD</v>
      </c>
      <c r="BN358" s="105" t="str">
        <f>BN262</f>
        <v>YTD</v>
      </c>
      <c r="BO358" s="105" t="str">
        <f>BO262</f>
        <v>YTD</v>
      </c>
      <c r="BP358" s="105" t="str">
        <f>BP262</f>
        <v>YTD</v>
      </c>
      <c r="BQ358" s="105" t="str">
        <f>BQ262</f>
        <v>YTD</v>
      </c>
      <c r="BR358" s="105" t="str">
        <f>BR262</f>
        <v>YTD</v>
      </c>
      <c r="BS358" s="105" t="str">
        <f>BS262</f>
        <v>YTD</v>
      </c>
      <c r="BT358" s="105" t="str">
        <f>BT262</f>
        <v>YTD</v>
      </c>
      <c r="BU358" s="105" t="str">
        <f>BU262</f>
        <v>YTD</v>
      </c>
      <c r="BV358" s="105" t="str">
        <f>BV262</f>
        <v>YTD</v>
      </c>
      <c r="BW358" s="105" t="str">
        <f>BW262</f>
        <v>YTD</v>
      </c>
      <c r="BX358" s="105" t="str">
        <f>BX262</f>
        <v>YTD</v>
      </c>
      <c r="BY358" s="105" t="str">
        <f>BY262</f>
        <v>YTD</v>
      </c>
      <c r="BZ358" s="105" t="str">
        <f>BZ262</f>
        <v>YTD</v>
      </c>
      <c r="CA358" s="105" t="str">
        <f>CA262</f>
        <v>YTD</v>
      </c>
      <c r="CB358" s="105" t="str">
        <f>CB262</f>
        <v>YTD</v>
      </c>
      <c r="CC358" s="105" t="str">
        <f>CC262</f>
        <v>YTD</v>
      </c>
      <c r="CD358" s="105" t="str">
        <f>CD262</f>
        <v>YTD</v>
      </c>
      <c r="CE358" s="105" t="str">
        <f>CE262</f>
        <v>YTD</v>
      </c>
      <c r="CF358" s="105" t="str">
        <f>CF262</f>
        <v>YTD</v>
      </c>
      <c r="CG358" s="105">
        <f>CG262</f>
        <v>0</v>
      </c>
      <c r="CH358" s="76">
        <f t="shared" si="537"/>
        <v>0</v>
      </c>
      <c r="CI358" s="76">
        <f t="shared" si="510"/>
        <v>0</v>
      </c>
      <c r="CJ358" s="105"/>
      <c r="CK358" s="105"/>
      <c r="CL358" s="105"/>
      <c r="CM358" s="77">
        <f t="shared" si="538"/>
      </c>
      <c r="CN358" s="78"/>
      <c r="CP358" s="105" t="str">
        <f>CP262</f>
        <v>YTD</v>
      </c>
      <c r="CQ358" s="105" t="str">
        <f>CQ262</f>
        <v>YTD</v>
      </c>
      <c r="CR358" s="105" t="str">
        <f>CR262</f>
        <v>YTD</v>
      </c>
      <c r="CT358" s="79" t="e">
        <f t="shared" si="500"/>
        <v>#VALUE!</v>
      </c>
      <c r="CV358" s="76">
        <f t="shared" si="501"/>
        <v>0</v>
      </c>
      <c r="CX358" s="105" t="str">
        <f>CX262</f>
        <v>YTD</v>
      </c>
      <c r="CY358" s="105" t="str">
        <f>CY262</f>
        <v>YTD</v>
      </c>
      <c r="CZ358" s="105" t="str">
        <f>CZ262</f>
        <v>YTD</v>
      </c>
      <c r="DA358" s="105" t="str">
        <f>DA262</f>
        <v>YTD</v>
      </c>
      <c r="DB358" s="105" t="str">
        <f>DB262</f>
        <v>YTD</v>
      </c>
      <c r="DC358" s="76">
        <f t="shared" si="526"/>
        <v>0</v>
      </c>
      <c r="DE358" s="105" t="str">
        <f>DE262</f>
        <v>YTD</v>
      </c>
      <c r="DF358" s="105" t="str">
        <f>DF262</f>
        <v>YTD</v>
      </c>
      <c r="DG358" s="76">
        <f t="shared" si="527"/>
        <v>0</v>
      </c>
      <c r="DI358" s="105" t="str">
        <f>DI262</f>
        <v>YTD</v>
      </c>
      <c r="DJ358" s="76">
        <f t="shared" si="502"/>
        <v>0</v>
      </c>
      <c r="DK358" s="105" t="str">
        <f>DK262</f>
        <v>YTD</v>
      </c>
      <c r="DL358" s="105" t="str">
        <f>DL262</f>
        <v>YTD</v>
      </c>
      <c r="DM358" s="105" t="str">
        <f>DM262</f>
        <v>YTD</v>
      </c>
      <c r="DN358" s="105" t="str">
        <f>DN262</f>
        <v>YTD</v>
      </c>
      <c r="DV358" s="25"/>
      <c r="DW358" s="25"/>
    </row>
    <row r="359" ht="20.1" customHeight="1" spans="1:127" x14ac:dyDescent="0.25">
      <c r="A359" s="84">
        <f t="shared" si="517"/>
        <v>96</v>
      </c>
      <c r="B359" s="85" t="s">
        <v>301</v>
      </c>
      <c r="C359" s="86" t="e">
        <f t="shared" si="503"/>
        <v>#VALUE!</v>
      </c>
      <c r="D359" s="86">
        <f t="shared" ref="D359:D360" si="552">SUM(CX359:DB359)</f>
        <v>0</v>
      </c>
      <c r="E359" s="86">
        <f t="shared" si="541"/>
        <v>0</v>
      </c>
      <c r="F359" s="88" t="str">
        <f>VLOOKUP($B359,$B$136:$FC$295,COLUMN()-1,FALSE)</f>
        <v>YTD</v>
      </c>
      <c r="G359" s="88" t="str">
        <f>VLOOKUP($B359,$B$136:$FC$295,COLUMN()-1,FALSE)</f>
        <v>YTD</v>
      </c>
      <c r="H359" s="88" t="str">
        <f>VLOOKUP($B359,$B$136:$FC$295,COLUMN()-1,FALSE)</f>
        <v>YTD</v>
      </c>
      <c r="I359" s="88" t="str">
        <f>VLOOKUP($B359,$B$136:$FC$295,COLUMN()-1,FALSE)</f>
        <v>YTD</v>
      </c>
      <c r="J359" s="88" t="str">
        <f>VLOOKUP($B359,$B$136:$FC$295,COLUMN()-1,FALSE)</f>
        <v>YTD</v>
      </c>
      <c r="K359" s="88" t="str">
        <f>VLOOKUP($B359,$B$136:$FC$295,COLUMN()-1,FALSE)</f>
        <v>YTD</v>
      </c>
      <c r="L359" s="87">
        <f t="shared" si="531"/>
        <v>0</v>
      </c>
      <c r="M359" s="88" t="str">
        <f>VLOOKUP($B359,$B$136:$FC$295,COLUMN()-1,FALSE)</f>
        <v>YTD</v>
      </c>
      <c r="N359" s="88" t="str">
        <f>VLOOKUP($B359,$B$136:$FC$295,COLUMN()-1,FALSE)</f>
        <v>YTD</v>
      </c>
      <c r="O359" s="87">
        <f t="shared" si="532"/>
        <v>0</v>
      </c>
      <c r="P359" s="88" t="str">
        <f>VLOOKUP($B359,$B$136:$FC$295,COLUMN()-1,FALSE)</f>
        <v>YTD</v>
      </c>
      <c r="Q359" s="88" t="str">
        <f>VLOOKUP($B359,$B$136:$FC$295,COLUMN()-1,FALSE)</f>
        <v>YTD</v>
      </c>
      <c r="R359" s="87">
        <f t="shared" si="533"/>
        <v>0</v>
      </c>
      <c r="S359" s="88" t="str">
        <f>VLOOKUP($B359,$B$136:$FC$295,COLUMN()-1,FALSE)</f>
        <v>YTD</v>
      </c>
      <c r="T359" s="88" t="str">
        <f>VLOOKUP($B359,$B$136:$FC$295,COLUMN()-1,FALSE)</f>
        <v>YTD</v>
      </c>
      <c r="U359" s="88" t="str">
        <f>VLOOKUP($B359,$B$136:$FC$295,COLUMN()-1,FALSE)</f>
        <v>YTD</v>
      </c>
      <c r="V359" s="88" t="str">
        <f>VLOOKUP($B359,$B$136:$FC$295,COLUMN()-1,FALSE)</f>
        <v>YTD</v>
      </c>
      <c r="W359" s="88" t="str">
        <f>VLOOKUP($B359,$B$136:$FC$295,COLUMN()-1,FALSE)</f>
        <v>YTD</v>
      </c>
      <c r="X359" s="88" t="str">
        <f>VLOOKUP($B359,$B$136:$FC$295,COLUMN()-1,FALSE)</f>
        <v>YTD</v>
      </c>
      <c r="Y359" s="88" t="str">
        <f>VLOOKUP($B359,$B$136:$FC$295,COLUMN()-1,FALSE)</f>
        <v>YTD</v>
      </c>
      <c r="Z359" s="88" t="str">
        <f>VLOOKUP($B359,$B$136:$FC$295,COLUMN()-1,FALSE)</f>
        <v>YTD</v>
      </c>
      <c r="AA359" s="88" t="str">
        <f>VLOOKUP($B359,$B$136:$FC$295,COLUMN()-1,FALSE)</f>
        <v>YTD</v>
      </c>
      <c r="AB359" s="87">
        <f t="shared" si="534"/>
        <v>0</v>
      </c>
      <c r="AC359" s="88" t="str">
        <f>VLOOKUP($B359,$B$136:$FC$295,COLUMN()-1,FALSE)</f>
        <v>YTD</v>
      </c>
      <c r="AD359" s="88" t="str">
        <f>VLOOKUP($B359,$B$136:$FC$295,COLUMN()-1,FALSE)</f>
        <v>YTD</v>
      </c>
      <c r="AE359" s="88" t="str">
        <f>VLOOKUP($B359,$B$136:$FC$295,COLUMN()-1,FALSE)</f>
        <v>YTD</v>
      </c>
      <c r="AF359" s="88" t="str">
        <f>VLOOKUP($B359,$B$136:$FC$295,COLUMN()-1,FALSE)</f>
        <v>YTD</v>
      </c>
      <c r="AG359" s="88" t="str">
        <f>VLOOKUP($B359,$B$136:$FC$295,COLUMN()-1,FALSE)</f>
        <v>YTD</v>
      </c>
      <c r="AH359" s="88" t="str">
        <f>VLOOKUP($B359,$B$136:$FC$295,COLUMN()-1,FALSE)</f>
        <v>YTD</v>
      </c>
      <c r="AI359" s="88" t="str">
        <f>VLOOKUP($B359,$B$136:$FC$295,COLUMN()-1,FALSE)</f>
        <v>YTD</v>
      </c>
      <c r="AJ359" s="88" t="str">
        <f>VLOOKUP($B359,$B$136:$FC$295,COLUMN()-1,FALSE)</f>
        <v>YTD</v>
      </c>
      <c r="AK359" s="88" t="str">
        <f>VLOOKUP($B359,$B$136:$FC$295,COLUMN()-1,FALSE)</f>
        <v>YTD</v>
      </c>
      <c r="AL359" s="88" t="str">
        <f>VLOOKUP($B359,$B$136:$FC$295,COLUMN()-1,FALSE)</f>
        <v>YTD</v>
      </c>
      <c r="AM359" s="88" t="str">
        <f>VLOOKUP($B359,$B$136:$FC$295,COLUMN()-1,FALSE)</f>
        <v>YTD</v>
      </c>
      <c r="AN359" s="88" t="str">
        <f>VLOOKUP($B359,$B$136:$FC$295,COLUMN()-1,FALSE)</f>
        <v>YTD</v>
      </c>
      <c r="AO359" s="88" t="str">
        <f>VLOOKUP($B359,$B$136:$FC$295,COLUMN()-1,FALSE)</f>
        <v>YTD</v>
      </c>
      <c r="AP359" s="88" t="str">
        <f>VLOOKUP($B359,$B$136:$FC$295,COLUMN()-1,FALSE)</f>
        <v>YTD</v>
      </c>
      <c r="AQ359" s="88" t="str">
        <f>VLOOKUP($B359,$B$136:$FC$295,COLUMN()-1,FALSE)</f>
        <v>YTD</v>
      </c>
      <c r="AR359" s="88" t="str">
        <f>VLOOKUP($B359,$B$136:$FC$295,COLUMN()-1,FALSE)</f>
        <v>YTD</v>
      </c>
      <c r="AS359" s="88" t="str">
        <f>VLOOKUP($B359,$B$136:$FC$295,COLUMN()-1,FALSE)</f>
        <v>YTD</v>
      </c>
      <c r="AT359" s="88" t="str">
        <f>VLOOKUP($B359,$B$136:$FC$295,COLUMN()-1,FALSE)</f>
        <v>YTD</v>
      </c>
      <c r="AU359" s="88" t="str">
        <f>VLOOKUP($B359,$B$136:$FC$295,COLUMN()-1,FALSE)</f>
        <v>YTD</v>
      </c>
      <c r="AV359" s="88" t="str">
        <f>VLOOKUP($B359,$B$136:$FC$295,COLUMN()-1,FALSE)</f>
        <v>YTD</v>
      </c>
      <c r="AW359" s="88" t="str">
        <f>VLOOKUP($B359,$B$136:$FC$295,COLUMN()-1,FALSE)</f>
        <v>YTD</v>
      </c>
      <c r="AX359" s="88" t="str">
        <f>VLOOKUP($B359,$B$136:$FC$295,COLUMN()-1,FALSE)</f>
        <v>YTD</v>
      </c>
      <c r="AY359" s="88" t="str">
        <f>VLOOKUP($B359,$B$136:$FC$295,COLUMN()-1,FALSE)</f>
        <v>YTD</v>
      </c>
      <c r="AZ359" s="88" t="str">
        <f>VLOOKUP($B359,$B$136:$FC$295,COLUMN()-1,FALSE)</f>
        <v>YTD</v>
      </c>
      <c r="BA359" s="88" t="str">
        <f>VLOOKUP($B359,$B$136:$FC$295,COLUMN()-1,FALSE)</f>
        <v>YTD</v>
      </c>
      <c r="BB359" s="88" t="str">
        <f>VLOOKUP($B359,$B$136:$FC$295,COLUMN()-1,FALSE)</f>
        <v>YTD</v>
      </c>
      <c r="BC359" s="88" t="str">
        <f>VLOOKUP($B359,$B$136:$FC$295,COLUMN()-1,FALSE)</f>
        <v>YTD</v>
      </c>
      <c r="BD359" s="88" t="str">
        <f>VLOOKUP($B359,$B$136:$FC$295,COLUMN()-1,FALSE)</f>
        <v>YTD</v>
      </c>
      <c r="BE359" s="88" t="str">
        <f>VLOOKUP($B359,$B$136:$FC$295,COLUMN()-1,FALSE)</f>
        <v>YTD</v>
      </c>
      <c r="BF359" s="88" t="str">
        <f>VLOOKUP($B359,$B$136:$FC$295,COLUMN()-1,FALSE)</f>
        <v>YTD</v>
      </c>
      <c r="BG359" s="88" t="str">
        <f>VLOOKUP($B359,$B$136:$FC$295,COLUMN()-1,FALSE)</f>
        <v>YTD</v>
      </c>
      <c r="BH359" s="88" t="str">
        <f>VLOOKUP($B359,$B$136:$FC$295,COLUMN()-1,FALSE)</f>
        <v>YTD</v>
      </c>
      <c r="BI359" s="88" t="str">
        <f>VLOOKUP($B359,$B$136:$FC$295,COLUMN()-1,FALSE)</f>
        <v>YTD</v>
      </c>
      <c r="BJ359" s="88" t="str">
        <f>VLOOKUP($B359,$B$136:$FC$295,COLUMN()-1,FALSE)</f>
        <v>YTD</v>
      </c>
      <c r="BK359" s="88" t="str">
        <f>VLOOKUP($B359,$B$136:$FC$295,COLUMN()-1,FALSE)</f>
        <v>YTD</v>
      </c>
      <c r="BL359" s="88" t="str">
        <f>VLOOKUP($B359,$B$136:$FC$295,COLUMN()-1,FALSE)</f>
        <v>YTD</v>
      </c>
      <c r="BM359" s="88" t="str">
        <f>VLOOKUP($B359,$B$136:$FC$295,COLUMN()-1,FALSE)</f>
        <v>YTD</v>
      </c>
      <c r="BN359" s="88" t="str">
        <f>VLOOKUP($B359,$B$136:$FC$295,COLUMN()-1,FALSE)</f>
        <v>YTD</v>
      </c>
      <c r="BO359" s="88" t="str">
        <f>VLOOKUP($B359,$B$136:$FC$295,COLUMN()-1,FALSE)</f>
        <v>YTD</v>
      </c>
      <c r="BP359" s="88" t="str">
        <f>VLOOKUP($B359,$B$136:$FC$295,COLUMN()-1,FALSE)</f>
        <v>YTD</v>
      </c>
      <c r="BQ359" s="88" t="str">
        <f>VLOOKUP($B359,$B$136:$FC$295,COLUMN()-1,FALSE)</f>
        <v>YTD</v>
      </c>
      <c r="BR359" s="88" t="str">
        <f>VLOOKUP($B359,$B$136:$FC$295,COLUMN()-1,FALSE)</f>
        <v>YTD</v>
      </c>
      <c r="BS359" s="88" t="str">
        <f>VLOOKUP($B359,$B$136:$FC$295,COLUMN()-1,FALSE)</f>
        <v>YTD</v>
      </c>
      <c r="BT359" s="88" t="str">
        <f>VLOOKUP($B359,$B$136:$FC$295,COLUMN()-1,FALSE)</f>
        <v>YTD</v>
      </c>
      <c r="BU359" s="88" t="str">
        <f>VLOOKUP($B359,$B$136:$FC$295,COLUMN()-1,FALSE)</f>
        <v>YTD</v>
      </c>
      <c r="BV359" s="88" t="str">
        <f>VLOOKUP($B359,$B$136:$FC$295,COLUMN()-1,FALSE)</f>
        <v>YTD</v>
      </c>
      <c r="BW359" s="88" t="str">
        <f>VLOOKUP($B359,$B$136:$FC$295,COLUMN()-1,FALSE)</f>
        <v>YTD</v>
      </c>
      <c r="BX359" s="88" t="str">
        <f>VLOOKUP($B359,$B$136:$FC$295,COLUMN()-1,FALSE)</f>
        <v>YTD</v>
      </c>
      <c r="BY359" s="88" t="str">
        <f>VLOOKUP($B359,$B$136:$FC$295,COLUMN()-1,FALSE)</f>
        <v>YTD</v>
      </c>
      <c r="BZ359" s="88" t="str">
        <f>VLOOKUP($B359,$B$136:$FC$295,COLUMN()-1,FALSE)</f>
        <v>YTD</v>
      </c>
      <c r="CA359" s="88" t="str">
        <f>VLOOKUP($B359,$B$136:$FC$295,COLUMN()-1,FALSE)</f>
        <v>YTD</v>
      </c>
      <c r="CB359" s="88" t="str">
        <f>VLOOKUP($B359,$B$136:$FC$295,COLUMN()-1,FALSE)</f>
        <v>YTD</v>
      </c>
      <c r="CC359" s="88" t="str">
        <f>VLOOKUP($B359,$B$136:$FC$295,COLUMN()-1,FALSE)</f>
        <v>YTD</v>
      </c>
      <c r="CD359" s="88" t="str">
        <f>VLOOKUP($B359,$B$136:$FC$295,COLUMN()-1,FALSE)</f>
        <v>YTD</v>
      </c>
      <c r="CE359" s="88" t="str">
        <f>VLOOKUP($B359,$B$136:$FC$295,COLUMN()-1,FALSE)</f>
        <v>YTD</v>
      </c>
      <c r="CF359" s="88" t="str">
        <f>VLOOKUP($B359,$B$136:$FC$295,COLUMN()-1,FALSE)</f>
        <v>YTD</v>
      </c>
      <c r="CG359" s="88">
        <f>VLOOKUP($B359,$B$136:$FC$295,COLUMN()-1,FALSE)</f>
        <v>0</v>
      </c>
      <c r="CH359" s="89">
        <f t="shared" si="537"/>
        <v>0</v>
      </c>
      <c r="CI359" s="89">
        <f t="shared" si="510"/>
        <v>0</v>
      </c>
      <c r="CJ359" s="88"/>
      <c r="CK359" s="88"/>
      <c r="CL359" s="88"/>
      <c r="CM359" s="90">
        <f t="shared" si="538"/>
      </c>
      <c r="CN359" s="91">
        <f t="shared" ref="CN359:CN360" si="553">IF(CJ359=0,"",IF(CM359&lt;0,-ABS(CM359/CJ359),ABS(CM359/CJ359)))</f>
      </c>
      <c r="CP359" s="88" t="str">
        <f>VLOOKUP($B359,$B$136:$FC$295,COLUMN()-1,FALSE)</f>
        <v>YTD</v>
      </c>
      <c r="CQ359" s="88" t="str">
        <f>VLOOKUP($B359,$B$136:$FC$295,COLUMN()-1,FALSE)</f>
        <v>YTD</v>
      </c>
      <c r="CR359" s="88" t="str">
        <f>VLOOKUP($B359,$B$136:$FC$295,COLUMN()-1,FALSE)</f>
        <v>YTD</v>
      </c>
      <c r="CT359" s="85" t="e">
        <f t="shared" si="500"/>
        <v>#VALUE!</v>
      </c>
      <c r="CV359" s="89">
        <f t="shared" si="501"/>
        <v>0</v>
      </c>
      <c r="CX359" s="88" t="str">
        <f>VLOOKUP($B359,$B$136:$FC$295,COLUMN()-1,FALSE)</f>
        <v>YTD</v>
      </c>
      <c r="CY359" s="88" t="str">
        <f>VLOOKUP($B359,$B$136:$FC$295,COLUMN()-1,FALSE)</f>
        <v>YTD</v>
      </c>
      <c r="CZ359" s="88" t="str">
        <f>VLOOKUP($B359,$B$136:$FC$295,COLUMN()-1,FALSE)</f>
        <v>YTD</v>
      </c>
      <c r="DA359" s="88" t="str">
        <f>VLOOKUP($B359,$B$136:$FC$295,COLUMN()-1,FALSE)</f>
        <v>YTD</v>
      </c>
      <c r="DB359" s="88" t="str">
        <f>VLOOKUP($B359,$B$136:$FC$295,COLUMN()-1,FALSE)</f>
        <v>YTD</v>
      </c>
      <c r="DC359" s="89">
        <f t="shared" si="526"/>
        <v>0</v>
      </c>
      <c r="DE359" s="88" t="str">
        <f>VLOOKUP($B359,$B$136:$FC$295,COLUMN()-1,FALSE)</f>
        <v>YTD</v>
      </c>
      <c r="DF359" s="88" t="str">
        <f>VLOOKUP($B359,$B$136:$FC$295,COLUMN()-1,FALSE)</f>
        <v>YTD</v>
      </c>
      <c r="DG359" s="89">
        <f t="shared" si="527"/>
        <v>0</v>
      </c>
      <c r="DI359" s="34" t="str">
        <f>VLOOKUP($B359,$B$136:$FC$295,COLUMN()-1,FALSE)</f>
        <v>YTD</v>
      </c>
      <c r="DJ359" s="36">
        <f t="shared" si="502"/>
        <v>0</v>
      </c>
      <c r="DK359" s="34" t="str">
        <f>VLOOKUP($B359,$B$136:$FC$295,COLUMN()-1,FALSE)</f>
        <v>YTD</v>
      </c>
      <c r="DL359" s="34" t="str">
        <f>VLOOKUP($B359,$B$136:$FC$295,COLUMN()-1,FALSE)</f>
        <v>YTD</v>
      </c>
      <c r="DM359" s="34" t="str">
        <f>VLOOKUP($B359,$B$136:$FC$295,COLUMN()-1,FALSE)</f>
        <v>YTD</v>
      </c>
      <c r="DN359" s="34" t="str">
        <f>VLOOKUP($B359,$B$136:$FC$295,COLUMN()-1,FALSE)</f>
        <v>YTD</v>
      </c>
      <c r="DV359" s="92"/>
      <c r="DW359" s="92"/>
    </row>
    <row r="360" ht="20.1" customHeight="1" spans="1:127" x14ac:dyDescent="0.25">
      <c r="A360" s="32">
        <f t="shared" si="517"/>
        <v>97</v>
      </c>
      <c r="B360" s="3" t="s">
        <v>302</v>
      </c>
      <c r="C360" s="33" t="e">
        <f t="shared" si="503"/>
        <v>#VALUE!</v>
      </c>
      <c r="D360" s="33">
        <f t="shared" si="552"/>
        <v>0</v>
      </c>
      <c r="E360" s="33">
        <f t="shared" si="541"/>
        <v>0</v>
      </c>
      <c r="F360" s="34" t="str">
        <f>VLOOKUP($B360,$B$136:$FC$295,COLUMN()-1,FALSE)</f>
        <v>YTD</v>
      </c>
      <c r="G360" s="34" t="str">
        <f>VLOOKUP($B360,$B$136:$FC$295,COLUMN()-1,FALSE)</f>
        <v>YTD</v>
      </c>
      <c r="H360" s="34" t="str">
        <f>VLOOKUP($B360,$B$136:$FC$295,COLUMN()-1,FALSE)</f>
        <v>YTD</v>
      </c>
      <c r="I360" s="34" t="str">
        <f>VLOOKUP($B360,$B$136:$FC$295,COLUMN()-1,FALSE)</f>
        <v>YTD</v>
      </c>
      <c r="J360" s="34" t="str">
        <f>VLOOKUP($B360,$B$136:$FC$295,COLUMN()-1,FALSE)</f>
        <v>YTD</v>
      </c>
      <c r="K360" s="34" t="str">
        <f>VLOOKUP($B360,$B$136:$FC$295,COLUMN()-1,FALSE)</f>
        <v>YTD</v>
      </c>
      <c r="L360" s="35">
        <f t="shared" si="531"/>
        <v>0</v>
      </c>
      <c r="M360" s="34" t="str">
        <f>VLOOKUP($B360,$B$136:$FC$295,COLUMN()-1,FALSE)</f>
        <v>YTD</v>
      </c>
      <c r="N360" s="34" t="str">
        <f>VLOOKUP($B360,$B$136:$FC$295,COLUMN()-1,FALSE)</f>
        <v>YTD</v>
      </c>
      <c r="O360" s="35">
        <f t="shared" si="532"/>
        <v>0</v>
      </c>
      <c r="P360" s="34" t="str">
        <f>VLOOKUP($B360,$B$136:$FC$295,COLUMN()-1,FALSE)</f>
        <v>YTD</v>
      </c>
      <c r="Q360" s="34" t="str">
        <f>VLOOKUP($B360,$B$136:$FC$295,COLUMN()-1,FALSE)</f>
        <v>YTD</v>
      </c>
      <c r="R360" s="35">
        <f t="shared" si="533"/>
        <v>0</v>
      </c>
      <c r="S360" s="34" t="str">
        <f>VLOOKUP($B360,$B$136:$FC$295,COLUMN()-1,FALSE)</f>
        <v>YTD</v>
      </c>
      <c r="T360" s="34" t="str">
        <f>VLOOKUP($B360,$B$136:$FC$295,COLUMN()-1,FALSE)</f>
        <v>YTD</v>
      </c>
      <c r="U360" s="34" t="str">
        <f>VLOOKUP($B360,$B$136:$FC$295,COLUMN()-1,FALSE)</f>
        <v>YTD</v>
      </c>
      <c r="V360" s="88" t="str">
        <f>VLOOKUP($B360,$B$136:$FC$295,COLUMN()-1,FALSE)</f>
        <v>YTD</v>
      </c>
      <c r="W360" s="88" t="str">
        <f>VLOOKUP($B360,$B$136:$FC$295,COLUMN()-1,FALSE)</f>
        <v>YTD</v>
      </c>
      <c r="X360" s="88" t="str">
        <f>VLOOKUP($B360,$B$136:$FC$295,COLUMN()-1,FALSE)</f>
        <v>YTD</v>
      </c>
      <c r="Y360" s="88" t="str">
        <f>VLOOKUP($B360,$B$136:$FC$295,COLUMN()-1,FALSE)</f>
        <v>YTD</v>
      </c>
      <c r="Z360" s="88" t="str">
        <f>VLOOKUP($B360,$B$136:$FC$295,COLUMN()-1,FALSE)</f>
        <v>YTD</v>
      </c>
      <c r="AA360" s="88" t="str">
        <f>VLOOKUP($B360,$B$136:$FC$295,COLUMN()-1,FALSE)</f>
        <v>YTD</v>
      </c>
      <c r="AB360" s="35">
        <f t="shared" si="534"/>
        <v>0</v>
      </c>
      <c r="AC360" s="34" t="str">
        <f>VLOOKUP($B360,$B$136:$FC$295,COLUMN()-1,FALSE)</f>
        <v>YTD</v>
      </c>
      <c r="AD360" s="34" t="str">
        <f>VLOOKUP($B360,$B$136:$FC$295,COLUMN()-1,FALSE)</f>
        <v>YTD</v>
      </c>
      <c r="AE360" s="34" t="str">
        <f>VLOOKUP($B360,$B$136:$FC$295,COLUMN()-1,FALSE)</f>
        <v>YTD</v>
      </c>
      <c r="AF360" s="34" t="str">
        <f>VLOOKUP($B360,$B$136:$FC$295,COLUMN()-1,FALSE)</f>
        <v>YTD</v>
      </c>
      <c r="AG360" s="34" t="str">
        <f>VLOOKUP($B360,$B$136:$FC$295,COLUMN()-1,FALSE)</f>
        <v>YTD</v>
      </c>
      <c r="AH360" s="34" t="str">
        <f>VLOOKUP($B360,$B$136:$FC$295,COLUMN()-1,FALSE)</f>
        <v>YTD</v>
      </c>
      <c r="AI360" s="34" t="str">
        <f>VLOOKUP($B360,$B$136:$FC$295,COLUMN()-1,FALSE)</f>
        <v>YTD</v>
      </c>
      <c r="AJ360" s="34" t="str">
        <f>VLOOKUP($B360,$B$136:$FC$295,COLUMN()-1,FALSE)</f>
        <v>YTD</v>
      </c>
      <c r="AK360" s="34" t="str">
        <f>VLOOKUP($B360,$B$136:$FC$295,COLUMN()-1,FALSE)</f>
        <v>YTD</v>
      </c>
      <c r="AL360" s="34" t="str">
        <f>VLOOKUP($B360,$B$136:$FC$295,COLUMN()-1,FALSE)</f>
        <v>YTD</v>
      </c>
      <c r="AM360" s="34" t="str">
        <f>VLOOKUP($B360,$B$136:$FC$295,COLUMN()-1,FALSE)</f>
        <v>YTD</v>
      </c>
      <c r="AN360" s="34" t="str">
        <f>VLOOKUP($B360,$B$136:$FC$295,COLUMN()-1,FALSE)</f>
        <v>YTD</v>
      </c>
      <c r="AO360" s="34" t="str">
        <f>VLOOKUP($B360,$B$136:$FC$295,COLUMN()-1,FALSE)</f>
        <v>YTD</v>
      </c>
      <c r="AP360" s="34" t="str">
        <f>VLOOKUP($B360,$B$136:$FC$295,COLUMN()-1,FALSE)</f>
        <v>YTD</v>
      </c>
      <c r="AQ360" s="34" t="str">
        <f>VLOOKUP($B360,$B$136:$FC$295,COLUMN()-1,FALSE)</f>
        <v>YTD</v>
      </c>
      <c r="AR360" s="34" t="str">
        <f>VLOOKUP($B360,$B$136:$FC$295,COLUMN()-1,FALSE)</f>
        <v>YTD</v>
      </c>
      <c r="AS360" s="34" t="str">
        <f>VLOOKUP($B360,$B$136:$FC$295,COLUMN()-1,FALSE)</f>
        <v>YTD</v>
      </c>
      <c r="AT360" s="34" t="str">
        <f>VLOOKUP($B360,$B$136:$FC$295,COLUMN()-1,FALSE)</f>
        <v>YTD</v>
      </c>
      <c r="AU360" s="34" t="str">
        <f>VLOOKUP($B360,$B$136:$FC$295,COLUMN()-1,FALSE)</f>
        <v>YTD</v>
      </c>
      <c r="AV360" s="34" t="str">
        <f>VLOOKUP($B360,$B$136:$FC$295,COLUMN()-1,FALSE)</f>
        <v>YTD</v>
      </c>
      <c r="AW360" s="34" t="str">
        <f>VLOOKUP($B360,$B$136:$FC$295,COLUMN()-1,FALSE)</f>
        <v>YTD</v>
      </c>
      <c r="AX360" s="34" t="str">
        <f>VLOOKUP($B360,$B$136:$FC$295,COLUMN()-1,FALSE)</f>
        <v>YTD</v>
      </c>
      <c r="AY360" s="34" t="str">
        <f>VLOOKUP($B360,$B$136:$FC$295,COLUMN()-1,FALSE)</f>
        <v>YTD</v>
      </c>
      <c r="AZ360" s="34" t="str">
        <f>VLOOKUP($B360,$B$136:$FC$295,COLUMN()-1,FALSE)</f>
        <v>YTD</v>
      </c>
      <c r="BA360" s="34" t="str">
        <f>VLOOKUP($B360,$B$136:$FC$295,COLUMN()-1,FALSE)</f>
        <v>YTD</v>
      </c>
      <c r="BB360" s="34" t="str">
        <f>VLOOKUP($B360,$B$136:$FC$295,COLUMN()-1,FALSE)</f>
        <v>YTD</v>
      </c>
      <c r="BC360" s="34" t="str">
        <f>VLOOKUP($B360,$B$136:$FC$295,COLUMN()-1,FALSE)</f>
        <v>YTD</v>
      </c>
      <c r="BD360" s="34" t="str">
        <f>VLOOKUP($B360,$B$136:$FC$295,COLUMN()-1,FALSE)</f>
        <v>YTD</v>
      </c>
      <c r="BE360" s="34" t="str">
        <f>VLOOKUP($B360,$B$136:$FC$295,COLUMN()-1,FALSE)</f>
        <v>YTD</v>
      </c>
      <c r="BF360" s="34" t="str">
        <f>VLOOKUP($B360,$B$136:$FC$295,COLUMN()-1,FALSE)</f>
        <v>YTD</v>
      </c>
      <c r="BG360" s="34" t="str">
        <f>VLOOKUP($B360,$B$136:$FC$295,COLUMN()-1,FALSE)</f>
        <v>YTD</v>
      </c>
      <c r="BH360" s="34" t="str">
        <f>VLOOKUP($B360,$B$136:$FC$295,COLUMN()-1,FALSE)</f>
        <v>YTD</v>
      </c>
      <c r="BI360" s="34" t="str">
        <f>VLOOKUP($B360,$B$136:$FC$295,COLUMN()-1,FALSE)</f>
        <v>YTD</v>
      </c>
      <c r="BJ360" s="34" t="str">
        <f>VLOOKUP($B360,$B$136:$FC$295,COLUMN()-1,FALSE)</f>
        <v>YTD</v>
      </c>
      <c r="BK360" s="34" t="str">
        <f>VLOOKUP($B360,$B$136:$FC$295,COLUMN()-1,FALSE)</f>
        <v>YTD</v>
      </c>
      <c r="BL360" s="105" t="str">
        <f>VLOOKUP($B360,$B$136:$FC$295,COLUMN()-1,FALSE)</f>
        <v>YTD</v>
      </c>
      <c r="BM360" s="34" t="str">
        <f>VLOOKUP($B360,$B$136:$FC$295,COLUMN()-1,FALSE)</f>
        <v>YTD</v>
      </c>
      <c r="BN360" s="34" t="str">
        <f>VLOOKUP($B360,$B$136:$FC$295,COLUMN()-1,FALSE)</f>
        <v>YTD</v>
      </c>
      <c r="BO360" s="34" t="str">
        <f>VLOOKUP($B360,$B$136:$FC$295,COLUMN()-1,FALSE)</f>
        <v>YTD</v>
      </c>
      <c r="BP360" s="34" t="str">
        <f>VLOOKUP($B360,$B$136:$FC$295,COLUMN()-1,FALSE)</f>
        <v>YTD</v>
      </c>
      <c r="BQ360" s="34" t="str">
        <f>VLOOKUP($B360,$B$136:$FC$295,COLUMN()-1,FALSE)</f>
        <v>YTD</v>
      </c>
      <c r="BR360" s="34" t="str">
        <f>VLOOKUP($B360,$B$136:$FC$295,COLUMN()-1,FALSE)</f>
        <v>YTD</v>
      </c>
      <c r="BS360" s="34" t="str">
        <f>VLOOKUP($B360,$B$136:$FC$295,COLUMN()-1,FALSE)</f>
        <v>YTD</v>
      </c>
      <c r="BT360" s="34" t="str">
        <f>VLOOKUP($B360,$B$136:$FC$295,COLUMN()-1,FALSE)</f>
        <v>YTD</v>
      </c>
      <c r="BU360" s="34" t="str">
        <f>VLOOKUP($B360,$B$136:$FC$295,COLUMN()-1,FALSE)</f>
        <v>YTD</v>
      </c>
      <c r="BV360" s="34" t="str">
        <f>VLOOKUP($B360,$B$136:$FC$295,COLUMN()-1,FALSE)</f>
        <v>YTD</v>
      </c>
      <c r="BW360" s="34" t="str">
        <f>VLOOKUP($B360,$B$136:$FC$295,COLUMN()-1,FALSE)</f>
        <v>YTD</v>
      </c>
      <c r="BX360" s="34" t="str">
        <f>VLOOKUP($B360,$B$136:$FC$295,COLUMN()-1,FALSE)</f>
        <v>YTD</v>
      </c>
      <c r="BY360" s="34" t="str">
        <f>VLOOKUP($B360,$B$136:$FC$295,COLUMN()-1,FALSE)</f>
        <v>YTD</v>
      </c>
      <c r="BZ360" s="34" t="str">
        <f>VLOOKUP($B360,$B$136:$FC$295,COLUMN()-1,FALSE)</f>
        <v>YTD</v>
      </c>
      <c r="CA360" s="34" t="str">
        <f>VLOOKUP($B360,$B$136:$FC$295,COLUMN()-1,FALSE)</f>
        <v>YTD</v>
      </c>
      <c r="CB360" s="34" t="str">
        <f>VLOOKUP($B360,$B$136:$FC$295,COLUMN()-1,FALSE)</f>
        <v>YTD</v>
      </c>
      <c r="CC360" s="34" t="str">
        <f>VLOOKUP($B360,$B$136:$FC$295,COLUMN()-1,FALSE)</f>
        <v>YTD</v>
      </c>
      <c r="CD360" s="34" t="str">
        <f>VLOOKUP($B360,$B$136:$FC$295,COLUMN()-1,FALSE)</f>
        <v>YTD</v>
      </c>
      <c r="CE360" s="34" t="str">
        <f>VLOOKUP($B360,$B$136:$FC$295,COLUMN()-1,FALSE)</f>
        <v>YTD</v>
      </c>
      <c r="CF360" s="34" t="str">
        <f>VLOOKUP($B360,$B$136:$FC$295,COLUMN()-1,FALSE)</f>
        <v>YTD</v>
      </c>
      <c r="CG360" s="34">
        <f>VLOOKUP($B360,$B$136:$FC$295,COLUMN()-1,FALSE)</f>
        <v>0</v>
      </c>
      <c r="CH360" s="36">
        <f t="shared" si="537"/>
        <v>0</v>
      </c>
      <c r="CI360" s="36">
        <f t="shared" si="510"/>
        <v>0</v>
      </c>
      <c r="CJ360" s="34"/>
      <c r="CK360" s="34"/>
      <c r="CL360" s="34"/>
      <c r="CM360" s="37">
        <f t="shared" si="538"/>
      </c>
      <c r="CN360" s="38">
        <f t="shared" si="553"/>
      </c>
      <c r="CP360" s="34" t="str">
        <f>VLOOKUP($B360,$B$136:$FC$295,COLUMN()-1,FALSE)</f>
        <v>YTD</v>
      </c>
      <c r="CQ360" s="34" t="str">
        <f>VLOOKUP($B360,$B$136:$FC$295,COLUMN()-1,FALSE)</f>
        <v>YTD</v>
      </c>
      <c r="CR360" s="34" t="str">
        <f>VLOOKUP($B360,$B$136:$FC$295,COLUMN()-1,FALSE)</f>
        <v>YTD</v>
      </c>
      <c r="CT360" s="3" t="e">
        <f t="shared" si="500"/>
        <v>#VALUE!</v>
      </c>
      <c r="CV360" s="36">
        <f t="shared" si="501"/>
        <v>0</v>
      </c>
      <c r="CX360" s="34" t="str">
        <f>VLOOKUP($B360,$B$136:$FC$295,COLUMN()-1,FALSE)</f>
        <v>YTD</v>
      </c>
      <c r="CY360" s="34" t="str">
        <f>VLOOKUP($B360,$B$136:$FC$295,COLUMN()-1,FALSE)</f>
        <v>YTD</v>
      </c>
      <c r="CZ360" s="34" t="str">
        <f>VLOOKUP($B360,$B$136:$FC$295,COLUMN()-1,FALSE)</f>
        <v>YTD</v>
      </c>
      <c r="DA360" s="34" t="str">
        <f>VLOOKUP($B360,$B$136:$FC$295,COLUMN()-1,FALSE)</f>
        <v>YTD</v>
      </c>
      <c r="DB360" s="34" t="str">
        <f>VLOOKUP($B360,$B$136:$FC$295,COLUMN()-1,FALSE)</f>
        <v>YTD</v>
      </c>
      <c r="DC360" s="36">
        <f t="shared" si="526"/>
        <v>0</v>
      </c>
      <c r="DE360" s="34" t="str">
        <f>VLOOKUP($B360,$B$136:$FC$295,COLUMN()-1,FALSE)</f>
        <v>YTD</v>
      </c>
      <c r="DF360" s="34" t="str">
        <f>VLOOKUP($B360,$B$136:$FC$295,COLUMN()-1,FALSE)</f>
        <v>YTD</v>
      </c>
      <c r="DG360" s="36">
        <f t="shared" si="527"/>
        <v>0</v>
      </c>
      <c r="DI360" s="34" t="str">
        <f>VLOOKUP($B360,$B$136:$FC$295,COLUMN()-1,FALSE)</f>
        <v>YTD</v>
      </c>
      <c r="DJ360" s="36">
        <f t="shared" si="502"/>
        <v>0</v>
      </c>
      <c r="DK360" s="34" t="str">
        <f>VLOOKUP($B360,$B$136:$FC$295,COLUMN()-1,FALSE)</f>
        <v>YTD</v>
      </c>
      <c r="DL360" s="34" t="str">
        <f>VLOOKUP($B360,$B$136:$FC$295,COLUMN()-1,FALSE)</f>
        <v>YTD</v>
      </c>
      <c r="DM360" s="34" t="str">
        <f>VLOOKUP($B360,$B$136:$FC$295,COLUMN()-1,FALSE)</f>
        <v>YTD</v>
      </c>
      <c r="DN360" s="34" t="str">
        <f>VLOOKUP($B360,$B$136:$FC$295,COLUMN()-1,FALSE)</f>
        <v>YTD</v>
      </c>
      <c r="DV360" s="25"/>
      <c r="DW360" s="25"/>
    </row>
    <row r="361" ht="20.1" customHeight="1" spans="1:127" x14ac:dyDescent="0.25">
      <c r="A361" s="35">
        <f t="shared" si="517"/>
        <v>98</v>
      </c>
      <c r="B361" s="93" t="s">
        <v>317</v>
      </c>
      <c r="C361" s="36" t="e">
        <f>+CV361+DJ361+CI361</f>
        <v>#VALUE!</v>
      </c>
      <c r="D361" s="35" t="e">
        <f t="shared" ref="D361:D362" si="554">SUM(CX361:DB361)</f>
        <v>#VALUE!</v>
      </c>
      <c r="E361" s="35" t="e">
        <f t="shared" ref="E361:E363" si="555">SUM(DE361:DF361)</f>
        <v>#VALUE!</v>
      </c>
      <c r="F361" s="35" t="e">
        <f t="shared" ref="F361:K361" si="556">SUM(F346:F360)+SUM(F340:F343)</f>
        <v>#VALUE!</v>
      </c>
      <c r="G361" s="35" t="e">
        <f t="shared" si="556"/>
        <v>#VALUE!</v>
      </c>
      <c r="H361" s="35" t="e">
        <f t="shared" si="556"/>
        <v>#VALUE!</v>
      </c>
      <c r="I361" s="35" t="e">
        <f t="shared" si="556"/>
        <v>#VALUE!</v>
      </c>
      <c r="J361" s="35" t="e">
        <f t="shared" si="556"/>
        <v>#VALUE!</v>
      </c>
      <c r="K361" s="35" t="e">
        <f t="shared" si="556"/>
        <v>#VALUE!</v>
      </c>
      <c r="L361" s="35" t="e">
        <f>SUM(F361:K361)</f>
        <v>#VALUE!</v>
      </c>
      <c r="M361" s="35" t="e">
        <f>SUM(M346:M360)+SUM(M340:M343)</f>
        <v>#VALUE!</v>
      </c>
      <c r="N361" s="35" t="e">
        <f>SUM(N346:N360)+SUM(N340:N343)</f>
        <v>#VALUE!</v>
      </c>
      <c r="O361" s="35" t="e">
        <f>SUM(F361:K361,M361:N361)</f>
        <v>#VALUE!</v>
      </c>
      <c r="P361" s="35" t="e">
        <f>SUM(P346:P360)+SUM(P340:P343)</f>
        <v>#VALUE!</v>
      </c>
      <c r="Q361" s="35" t="e">
        <f>SUM(Q346:Q360)+SUM(Q340:Q343)</f>
        <v>#VALUE!</v>
      </c>
      <c r="R361" s="35" t="e">
        <f>SUM(P361:Q361)</f>
        <v>#VALUE!</v>
      </c>
      <c r="S361" s="35" t="e">
        <f t="shared" ref="S361:AA361" si="557">SUM(S346:S360)+SUM(S340:S343)</f>
        <v>#VALUE!</v>
      </c>
      <c r="T361" s="35" t="e">
        <f t="shared" si="557"/>
        <v>#VALUE!</v>
      </c>
      <c r="U361" s="35" t="e">
        <f t="shared" si="557"/>
        <v>#VALUE!</v>
      </c>
      <c r="V361" s="35" t="e">
        <f t="shared" si="557"/>
        <v>#VALUE!</v>
      </c>
      <c r="W361" s="35" t="e">
        <f t="shared" si="557"/>
        <v>#VALUE!</v>
      </c>
      <c r="X361" s="35" t="e">
        <f t="shared" si="557"/>
        <v>#VALUE!</v>
      </c>
      <c r="Y361" s="35" t="e">
        <f t="shared" si="557"/>
        <v>#VALUE!</v>
      </c>
      <c r="Z361" s="35" t="e">
        <f t="shared" si="557"/>
        <v>#VALUE!</v>
      </c>
      <c r="AA361" s="35" t="e">
        <f t="shared" si="557"/>
        <v>#VALUE!</v>
      </c>
      <c r="AB361" s="35" t="e">
        <f>SUM(V361:AA361)</f>
        <v>#VALUE!</v>
      </c>
      <c r="AC361" s="35" t="e">
        <f t="shared" ref="AC361:CF361" si="558">SUM(AC346:AC360)+SUM(AC340:AC343)</f>
        <v>#VALUE!</v>
      </c>
      <c r="AD361" s="35" t="e">
        <f t="shared" si="558"/>
        <v>#VALUE!</v>
      </c>
      <c r="AE361" s="35" t="e">
        <f t="shared" si="558"/>
        <v>#VALUE!</v>
      </c>
      <c r="AF361" s="35" t="e">
        <f t="shared" si="558"/>
        <v>#VALUE!</v>
      </c>
      <c r="AG361" s="35" t="e">
        <f t="shared" si="558"/>
        <v>#VALUE!</v>
      </c>
      <c r="AH361" s="35" t="e">
        <f t="shared" si="558"/>
        <v>#VALUE!</v>
      </c>
      <c r="AI361" s="35" t="e">
        <f t="shared" si="558"/>
        <v>#VALUE!</v>
      </c>
      <c r="AJ361" s="35" t="e">
        <f t="shared" si="558"/>
        <v>#VALUE!</v>
      </c>
      <c r="AK361" s="35" t="e">
        <f t="shared" si="558"/>
        <v>#VALUE!</v>
      </c>
      <c r="AL361" s="35" t="e">
        <f t="shared" si="558"/>
        <v>#VALUE!</v>
      </c>
      <c r="AM361" s="35" t="e">
        <f t="shared" si="558"/>
        <v>#VALUE!</v>
      </c>
      <c r="AN361" s="35" t="e">
        <f t="shared" si="558"/>
        <v>#VALUE!</v>
      </c>
      <c r="AO361" s="35" t="e">
        <f t="shared" si="558"/>
        <v>#VALUE!</v>
      </c>
      <c r="AP361" s="35" t="e">
        <f t="shared" si="558"/>
        <v>#VALUE!</v>
      </c>
      <c r="AQ361" s="35" t="e">
        <f t="shared" si="558"/>
        <v>#VALUE!</v>
      </c>
      <c r="AR361" s="35" t="e">
        <f t="shared" si="558"/>
        <v>#VALUE!</v>
      </c>
      <c r="AS361" s="35" t="e">
        <f t="shared" si="558"/>
        <v>#VALUE!</v>
      </c>
      <c r="AT361" s="35" t="e">
        <f t="shared" si="558"/>
        <v>#VALUE!</v>
      </c>
      <c r="AU361" s="35" t="e">
        <f t="shared" si="558"/>
        <v>#VALUE!</v>
      </c>
      <c r="AV361" s="35" t="e">
        <f t="shared" si="558"/>
        <v>#VALUE!</v>
      </c>
      <c r="AW361" s="35" t="e">
        <f t="shared" si="558"/>
        <v>#VALUE!</v>
      </c>
      <c r="AX361" s="35" t="e">
        <f t="shared" si="558"/>
        <v>#VALUE!</v>
      </c>
      <c r="AY361" s="35" t="e">
        <f t="shared" si="558"/>
        <v>#VALUE!</v>
      </c>
      <c r="AZ361" s="35" t="e">
        <f t="shared" si="558"/>
        <v>#VALUE!</v>
      </c>
      <c r="BA361" s="35" t="e">
        <f t="shared" si="558"/>
        <v>#VALUE!</v>
      </c>
      <c r="BB361" s="35" t="e">
        <f t="shared" si="558"/>
        <v>#VALUE!</v>
      </c>
      <c r="BC361" s="35" t="e">
        <f t="shared" si="558"/>
        <v>#VALUE!</v>
      </c>
      <c r="BD361" s="35" t="e">
        <f t="shared" si="558"/>
        <v>#VALUE!</v>
      </c>
      <c r="BE361" s="35" t="e">
        <f t="shared" si="558"/>
        <v>#VALUE!</v>
      </c>
      <c r="BF361" s="35" t="e">
        <f t="shared" si="558"/>
        <v>#VALUE!</v>
      </c>
      <c r="BG361" s="35" t="e">
        <f t="shared" si="558"/>
        <v>#VALUE!</v>
      </c>
      <c r="BH361" s="35" t="e">
        <f t="shared" si="558"/>
        <v>#VALUE!</v>
      </c>
      <c r="BI361" s="35" t="e">
        <f t="shared" si="558"/>
        <v>#VALUE!</v>
      </c>
      <c r="BJ361" s="35" t="e">
        <f t="shared" si="558"/>
        <v>#VALUE!</v>
      </c>
      <c r="BK361" s="35" t="e">
        <f t="shared" si="558"/>
        <v>#VALUE!</v>
      </c>
      <c r="BL361" s="35" t="e">
        <f t="shared" si="558"/>
        <v>#VALUE!</v>
      </c>
      <c r="BM361" s="35" t="e">
        <f t="shared" si="558"/>
        <v>#VALUE!</v>
      </c>
      <c r="BN361" s="35" t="e">
        <f t="shared" si="558"/>
        <v>#VALUE!</v>
      </c>
      <c r="BO361" s="35" t="e">
        <f t="shared" si="558"/>
        <v>#VALUE!</v>
      </c>
      <c r="BP361" s="35" t="e">
        <f t="shared" si="558"/>
        <v>#VALUE!</v>
      </c>
      <c r="BQ361" s="35" t="e">
        <f t="shared" si="558"/>
        <v>#VALUE!</v>
      </c>
      <c r="BR361" s="35" t="e">
        <f t="shared" si="558"/>
        <v>#VALUE!</v>
      </c>
      <c r="BS361" s="35" t="e">
        <f t="shared" si="558"/>
        <v>#VALUE!</v>
      </c>
      <c r="BT361" s="35" t="e">
        <f t="shared" si="558"/>
        <v>#VALUE!</v>
      </c>
      <c r="BU361" s="35" t="e">
        <f t="shared" si="558"/>
        <v>#VALUE!</v>
      </c>
      <c r="BV361" s="35" t="e">
        <f t="shared" si="558"/>
        <v>#VALUE!</v>
      </c>
      <c r="BW361" s="35" t="e">
        <f t="shared" si="558"/>
        <v>#VALUE!</v>
      </c>
      <c r="BX361" s="35" t="e">
        <f t="shared" si="558"/>
        <v>#VALUE!</v>
      </c>
      <c r="BY361" s="35" t="e">
        <f t="shared" si="558"/>
        <v>#VALUE!</v>
      </c>
      <c r="BZ361" s="35" t="e">
        <f t="shared" si="558"/>
        <v>#VALUE!</v>
      </c>
      <c r="CA361" s="35" t="e">
        <f t="shared" si="558"/>
        <v>#VALUE!</v>
      </c>
      <c r="CB361" s="35" t="e">
        <f t="shared" si="558"/>
        <v>#VALUE!</v>
      </c>
      <c r="CC361" s="35" t="e">
        <f t="shared" si="558"/>
        <v>#VALUE!</v>
      </c>
      <c r="CD361" s="35" t="e">
        <f t="shared" si="558"/>
        <v>#VALUE!</v>
      </c>
      <c r="CE361" s="35" t="e">
        <f t="shared" si="558"/>
        <v>#VALUE!</v>
      </c>
      <c r="CF361" s="35" t="e">
        <f t="shared" si="558"/>
        <v>#VALUE!</v>
      </c>
      <c r="CG361" s="35" t="e">
        <f>SUM(AC361:CF361)</f>
        <v>#VALUE!</v>
      </c>
      <c r="CH361" s="35" t="e">
        <f>SUM(V361:AA361,AC361:CF361)</f>
        <v>#VALUE!</v>
      </c>
      <c r="CI361" s="35" t="e">
        <f t="shared" si="510"/>
        <v>#VALUE!</v>
      </c>
      <c r="CJ361" s="35"/>
      <c r="CK361" s="35"/>
      <c r="CL361" s="35"/>
      <c r="CM361" s="37">
        <f>IF(CJ361="","",C361-CJ361)</f>
      </c>
      <c r="CN361" s="38">
        <f>IF(CJ361=0,"",IF(CM361&lt;0,-ABS(CM361/CJ361),ABS(CM361/CJ361)))</f>
      </c>
      <c r="CO361" s="1"/>
      <c r="CP361" s="35" t="e">
        <f>SUM(CP346:CP360)+SUM(CP340:CP343)</f>
        <v>#VALUE!</v>
      </c>
      <c r="CQ361" s="35" t="e">
        <f>SUM(CQ346:CQ360)+SUM(CQ340:CQ343)</f>
        <v>#VALUE!</v>
      </c>
      <c r="CR361" s="35" t="e">
        <f>SUM(CR346:CR360)+SUM(CR340:CR343)</f>
        <v>#VALUE!</v>
      </c>
      <c r="CT361" s="35" t="e">
        <f>SUM(CT346:CT360)+SUM(CT340:CT343)</f>
        <v>#VALUE!</v>
      </c>
      <c r="CV361" s="36" t="e">
        <f t="shared" si="501"/>
        <v>#VALUE!</v>
      </c>
      <c r="CX361" s="35" t="e">
        <f>SUM(CX346:CX360)+SUM(CX340:CX343)</f>
        <v>#VALUE!</v>
      </c>
      <c r="CY361" s="35" t="e">
        <f>SUM(CY346:CY360)+SUM(CY340:CY343)</f>
        <v>#VALUE!</v>
      </c>
      <c r="CZ361" s="35" t="e">
        <f>SUM(CZ346:CZ360)+SUM(CZ340:CZ343)</f>
        <v>#VALUE!</v>
      </c>
      <c r="DA361" s="35" t="e">
        <f>SUM(DA346:DA360)+SUM(DA340:DA343)</f>
        <v>#VALUE!</v>
      </c>
      <c r="DB361" s="35" t="e">
        <f>SUM(DB346:DB360)+SUM(DB340:DB343)</f>
        <v>#VALUE!</v>
      </c>
      <c r="DC361" s="35" t="e">
        <f t="shared" ref="DC361" si="559">SUM(CX361:DB361)</f>
        <v>#VALUE!</v>
      </c>
      <c r="DE361" s="35" t="e">
        <f>SUM(DE346:DE360)+SUM(DE340:DE343)</f>
        <v>#VALUE!</v>
      </c>
      <c r="DF361" s="35" t="e">
        <f>SUM(DF346:DF360)+SUM(DF340:DF343)</f>
        <v>#VALUE!</v>
      </c>
      <c r="DG361" s="35" t="e">
        <f>SUM(DE361:DF361)</f>
        <v>#VALUE!</v>
      </c>
      <c r="DI361" s="35" t="e">
        <f>SUM(DI346:DI360)+SUM(DI340:DI343)</f>
        <v>#VALUE!</v>
      </c>
      <c r="DJ361" s="36" t="e">
        <f t="shared" si="502"/>
        <v>#VALUE!</v>
      </c>
      <c r="DK361" s="35" t="e">
        <f>SUM(DK346:DK360)+SUM(DK340:DK343)</f>
        <v>#VALUE!</v>
      </c>
      <c r="DL361" s="35" t="e">
        <f>SUM(DL346:DL360)+SUM(DL340:DL343)</f>
        <v>#VALUE!</v>
      </c>
      <c r="DM361" s="35" t="e">
        <f>SUM(DM346:DM360)+SUM(DM340:DM343)</f>
        <v>#VALUE!</v>
      </c>
      <c r="DN361" s="35" t="e">
        <f>SUM(DN346:DN360)+SUM(DN340:DN343)</f>
        <v>#VALUE!</v>
      </c>
      <c r="DV361" s="94"/>
      <c r="DW361" s="94"/>
    </row>
    <row r="362" ht="20.1" customHeight="1" spans="1:127" x14ac:dyDescent="0.25">
      <c r="A362" s="32">
        <f t="shared" ref="A362:A363" si="560">+A361+1</f>
        <v>99</v>
      </c>
      <c r="B362" s="97" t="s">
        <v>318</v>
      </c>
      <c r="C362" s="97">
        <f>+CV362+DJ362+CI362</f>
        <v>0</v>
      </c>
      <c r="D362" s="97">
        <f t="shared" si="554"/>
        <v>0</v>
      </c>
      <c r="E362" s="97">
        <f t="shared" si="555"/>
        <v>0</v>
      </c>
      <c r="F362" s="34">
        <f>VLOOKUP($B362,$B$136:$FC$295,COLUMN()-1,FALSE)</f>
        <v>0</v>
      </c>
      <c r="G362" s="34">
        <f>VLOOKUP($B362,$B$136:$FC$295,COLUMN()-1,FALSE)</f>
        <v>0</v>
      </c>
      <c r="H362" s="34">
        <f>VLOOKUP($B362,$B$136:$FC$295,COLUMN()-1,FALSE)</f>
        <v>0</v>
      </c>
      <c r="I362" s="34">
        <f>VLOOKUP($B362,$B$136:$FC$295,COLUMN()-1,FALSE)</f>
        <v>0</v>
      </c>
      <c r="J362" s="34">
        <f>VLOOKUP($B362,$B$136:$FC$295,COLUMN()-1,FALSE)</f>
        <v>0</v>
      </c>
      <c r="K362" s="34">
        <f>VLOOKUP($B362,$B$136:$FC$295,COLUMN()-1,FALSE)</f>
        <v>0</v>
      </c>
      <c r="L362" s="35">
        <f>SUM(F362:K362)</f>
        <v>0</v>
      </c>
      <c r="M362" s="34">
        <f>VLOOKUP($B362,$B$136:$FC$295,COLUMN()-1,FALSE)</f>
        <v>0</v>
      </c>
      <c r="N362" s="34">
        <f>VLOOKUP($B362,$B$136:$FC$295,COLUMN()-1,FALSE)</f>
        <v>0</v>
      </c>
      <c r="O362" s="35">
        <f>SUM(F362:K362,M362:N362)</f>
        <v>0</v>
      </c>
      <c r="P362" s="34">
        <f>VLOOKUP($B362,$B$136:$FC$295,COLUMN()-1,FALSE)</f>
        <v>0</v>
      </c>
      <c r="Q362" s="34">
        <f>VLOOKUP($B362,$B$136:$FC$295,COLUMN()-1,FALSE)</f>
        <v>0</v>
      </c>
      <c r="R362" s="35">
        <f>SUM(P362:Q362)</f>
        <v>0</v>
      </c>
      <c r="S362" s="34">
        <f>VLOOKUP($B362,$B$136:$FC$295,COLUMN()-1,FALSE)</f>
        <v>0</v>
      </c>
      <c r="T362" s="34">
        <f>VLOOKUP($B362,$B$136:$FC$295,COLUMN()-1,FALSE)</f>
        <v>0</v>
      </c>
      <c r="U362" s="34">
        <f>VLOOKUP($B362,$B$136:$FC$295,COLUMN()-1,FALSE)</f>
        <v>0</v>
      </c>
      <c r="V362" s="34">
        <f>VLOOKUP($B362,$B$136:$FC$295,COLUMN()-1,FALSE)</f>
        <v>0</v>
      </c>
      <c r="W362" s="34">
        <f>VLOOKUP($B362,$B$136:$FC$295,COLUMN()-1,FALSE)</f>
        <v>0</v>
      </c>
      <c r="X362" s="34">
        <f>VLOOKUP($B362,$B$136:$FC$295,COLUMN()-1,FALSE)</f>
        <v>0</v>
      </c>
      <c r="Y362" s="34">
        <f>VLOOKUP($B362,$B$136:$FC$295,COLUMN()-1,FALSE)</f>
        <v>0</v>
      </c>
      <c r="Z362" s="34">
        <f>VLOOKUP($B362,$B$136:$FC$295,COLUMN()-1,FALSE)</f>
        <v>0</v>
      </c>
      <c r="AA362" s="34">
        <f>VLOOKUP($B362,$B$136:$FC$295,COLUMN()-1,FALSE)</f>
        <v>0</v>
      </c>
      <c r="AB362" s="35">
        <f>SUM(V362:AA362)</f>
        <v>0</v>
      </c>
      <c r="AC362" s="34">
        <f>VLOOKUP($B362,$B$136:$FC$295,COLUMN()-1,FALSE)</f>
        <v>0</v>
      </c>
      <c r="AD362" s="34">
        <f>VLOOKUP($B362,$B$136:$FC$295,COLUMN()-1,FALSE)</f>
        <v>0</v>
      </c>
      <c r="AE362" s="34">
        <f>VLOOKUP($B362,$B$136:$FC$295,COLUMN()-1,FALSE)</f>
        <v>0</v>
      </c>
      <c r="AF362" s="34">
        <f>VLOOKUP($B362,$B$136:$FC$295,COLUMN()-1,FALSE)</f>
        <v>0</v>
      </c>
      <c r="AG362" s="34">
        <f>VLOOKUP($B362,$B$136:$FC$295,COLUMN()-1,FALSE)</f>
        <v>0</v>
      </c>
      <c r="AH362" s="34">
        <f>VLOOKUP($B362,$B$136:$FC$295,COLUMN()-1,FALSE)</f>
        <v>0</v>
      </c>
      <c r="AI362" s="34">
        <f>VLOOKUP($B362,$B$136:$FC$295,COLUMN()-1,FALSE)</f>
        <v>0</v>
      </c>
      <c r="AJ362" s="34">
        <f>VLOOKUP($B362,$B$136:$FC$295,COLUMN()-1,FALSE)</f>
        <v>0</v>
      </c>
      <c r="AK362" s="34">
        <f>VLOOKUP($B362,$B$136:$FC$295,COLUMN()-1,FALSE)</f>
        <v>0</v>
      </c>
      <c r="AL362" s="34">
        <f>VLOOKUP($B362,$B$136:$FC$295,COLUMN()-1,FALSE)</f>
        <v>0</v>
      </c>
      <c r="AM362" s="34">
        <f>VLOOKUP($B362,$B$136:$FC$295,COLUMN()-1,FALSE)</f>
        <v>0</v>
      </c>
      <c r="AN362" s="34">
        <f>VLOOKUP($B362,$B$136:$FC$295,COLUMN()-1,FALSE)</f>
        <v>0</v>
      </c>
      <c r="AO362" s="34">
        <f>VLOOKUP($B362,$B$136:$FC$295,COLUMN()-1,FALSE)</f>
        <v>0</v>
      </c>
      <c r="AP362" s="34">
        <f>VLOOKUP($B362,$B$136:$FC$295,COLUMN()-1,FALSE)</f>
        <v>0</v>
      </c>
      <c r="AQ362" s="34">
        <f>VLOOKUP($B362,$B$136:$FC$295,COLUMN()-1,FALSE)</f>
        <v>0</v>
      </c>
      <c r="AR362" s="34">
        <f>VLOOKUP($B362,$B$136:$FC$295,COLUMN()-1,FALSE)</f>
        <v>0</v>
      </c>
      <c r="AS362" s="34">
        <f>VLOOKUP($B362,$B$136:$FC$295,COLUMN()-1,FALSE)</f>
        <v>0</v>
      </c>
      <c r="AT362" s="34">
        <f>VLOOKUP($B362,$B$136:$FC$295,COLUMN()-1,FALSE)</f>
        <v>0</v>
      </c>
      <c r="AU362" s="34">
        <f>VLOOKUP($B362,$B$136:$FC$295,COLUMN()-1,FALSE)</f>
        <v>0</v>
      </c>
      <c r="AV362" s="34">
        <f>VLOOKUP($B362,$B$136:$FC$295,COLUMN()-1,FALSE)</f>
        <v>0</v>
      </c>
      <c r="AW362" s="34">
        <f>VLOOKUP($B362,$B$136:$FC$295,COLUMN()-1,FALSE)</f>
        <v>0</v>
      </c>
      <c r="AX362" s="34">
        <f>VLOOKUP($B362,$B$136:$FC$295,COLUMN()-1,FALSE)</f>
        <v>0</v>
      </c>
      <c r="AY362" s="34">
        <f>VLOOKUP($B362,$B$136:$FC$295,COLUMN()-1,FALSE)</f>
        <v>0</v>
      </c>
      <c r="AZ362" s="34">
        <f>VLOOKUP($B362,$B$136:$FC$295,COLUMN()-1,FALSE)</f>
        <v>0</v>
      </c>
      <c r="BA362" s="34">
        <f>VLOOKUP($B362,$B$136:$FC$295,COLUMN()-1,FALSE)</f>
        <v>0</v>
      </c>
      <c r="BB362" s="34">
        <f>VLOOKUP($B362,$B$136:$FC$295,COLUMN()-1,FALSE)</f>
        <v>0</v>
      </c>
      <c r="BC362" s="34">
        <f>VLOOKUP($B362,$B$136:$FC$295,COLUMN()-1,FALSE)</f>
        <v>0</v>
      </c>
      <c r="BD362" s="34">
        <f>VLOOKUP($B362,$B$136:$FC$295,COLUMN()-1,FALSE)</f>
        <v>0</v>
      </c>
      <c r="BE362" s="34">
        <f>VLOOKUP($B362,$B$136:$FC$295,COLUMN()-1,FALSE)</f>
        <v>0</v>
      </c>
      <c r="BF362" s="34">
        <f>VLOOKUP($B362,$B$136:$FC$295,COLUMN()-1,FALSE)</f>
        <v>0</v>
      </c>
      <c r="BG362" s="34">
        <f>VLOOKUP($B362,$B$136:$FC$295,COLUMN()-1,FALSE)</f>
        <v>0</v>
      </c>
      <c r="BH362" s="34">
        <f>VLOOKUP($B362,$B$136:$FC$295,COLUMN()-1,FALSE)</f>
        <v>0</v>
      </c>
      <c r="BI362" s="34">
        <f>VLOOKUP($B362,$B$136:$FC$295,COLUMN()-1,FALSE)</f>
        <v>0</v>
      </c>
      <c r="BJ362" s="34">
        <f>VLOOKUP($B362,$B$136:$FC$295,COLUMN()-1,FALSE)</f>
        <v>0</v>
      </c>
      <c r="BK362" s="34">
        <f>VLOOKUP($B362,$B$136:$FC$295,COLUMN()-1,FALSE)</f>
        <v>0</v>
      </c>
      <c r="BL362" s="34">
        <f>VLOOKUP($B362,$B$136:$FC$295,COLUMN()-1,FALSE)</f>
        <v>0</v>
      </c>
      <c r="BM362" s="34">
        <f>VLOOKUP($B362,$B$136:$FC$295,COLUMN()-1,FALSE)</f>
        <v>0</v>
      </c>
      <c r="BN362" s="34">
        <f>VLOOKUP($B362,$B$136:$FC$295,COLUMN()-1,FALSE)</f>
        <v>0</v>
      </c>
      <c r="BO362" s="34">
        <f>VLOOKUP($B362,$B$136:$FC$295,COLUMN()-1,FALSE)</f>
        <v>0</v>
      </c>
      <c r="BP362" s="34">
        <f>VLOOKUP($B362,$B$136:$FC$295,COLUMN()-1,FALSE)</f>
        <v>0</v>
      </c>
      <c r="BQ362" s="34">
        <f>VLOOKUP($B362,$B$136:$FC$295,COLUMN()-1,FALSE)</f>
        <v>0</v>
      </c>
      <c r="BR362" s="34">
        <f>VLOOKUP($B362,$B$136:$FC$295,COLUMN()-1,FALSE)</f>
        <v>0</v>
      </c>
      <c r="BS362" s="34">
        <f>VLOOKUP($B362,$B$136:$FC$295,COLUMN()-1,FALSE)</f>
        <v>0</v>
      </c>
      <c r="BT362" s="34">
        <f>VLOOKUP($B362,$B$136:$FC$295,COLUMN()-1,FALSE)</f>
        <v>0</v>
      </c>
      <c r="BU362" s="34">
        <f>VLOOKUP($B362,$B$136:$FC$295,COLUMN()-1,FALSE)</f>
        <v>0</v>
      </c>
      <c r="BV362" s="34">
        <f>VLOOKUP($B362,$B$136:$FC$295,COLUMN()-1,FALSE)</f>
        <v>0</v>
      </c>
      <c r="BW362" s="34">
        <f>VLOOKUP($B362,$B$136:$FC$295,COLUMN()-1,FALSE)</f>
        <v>0</v>
      </c>
      <c r="BX362" s="34">
        <f>VLOOKUP($B362,$B$136:$FC$295,COLUMN()-1,FALSE)</f>
        <v>0</v>
      </c>
      <c r="BY362" s="34">
        <f>VLOOKUP($B362,$B$136:$FC$295,COLUMN()-1,FALSE)</f>
        <v>0</v>
      </c>
      <c r="BZ362" s="34">
        <f>VLOOKUP($B362,$B$136:$FC$295,COLUMN()-1,FALSE)</f>
        <v>0</v>
      </c>
      <c r="CA362" s="34">
        <f>VLOOKUP($B362,$B$136:$FC$295,COLUMN()-1,FALSE)</f>
        <v>0</v>
      </c>
      <c r="CB362" s="34">
        <f>VLOOKUP($B362,$B$136:$FC$295,COLUMN()-1,FALSE)</f>
        <v>0</v>
      </c>
      <c r="CC362" s="34">
        <f>VLOOKUP($B362,$B$136:$FC$295,COLUMN()-1,FALSE)</f>
        <v>0</v>
      </c>
      <c r="CD362" s="34">
        <f>VLOOKUP($B362,$B$136:$FC$295,COLUMN()-1,FALSE)</f>
        <v>0</v>
      </c>
      <c r="CE362" s="34">
        <f>VLOOKUP($B362,$B$136:$FC$295,COLUMN()-1,FALSE)</f>
        <v>0</v>
      </c>
      <c r="CF362" s="3"/>
      <c r="CG362" s="34">
        <f>SUM(AC362:CF362)</f>
        <v>0</v>
      </c>
      <c r="CH362" s="97">
        <f t="shared" ref="CH362" si="561">SUM(V362:AA362,AC362:CF362)</f>
        <v>0</v>
      </c>
      <c r="CI362" s="97">
        <f t="shared" si="510"/>
        <v>0</v>
      </c>
      <c r="CJ362" s="34"/>
      <c r="CK362" s="34"/>
      <c r="CL362" s="34"/>
      <c r="CM362" s="37">
        <f>IF(CJ362="","",C362-CJ362)</f>
      </c>
      <c r="CN362" s="38">
        <f>IF(CJ362=0,"",IF(CM362&lt;0,-ABS(CM362/CJ362),ABS(CM362/CJ362)))</f>
      </c>
      <c r="CO362" s="1"/>
      <c r="CP362" s="34">
        <f>VLOOKUP($B362,$B$136:$FC$295,COLUMN()-1,FALSE)</f>
        <v>0</v>
      </c>
      <c r="CQ362" s="34">
        <f>VLOOKUP($B362,$B$136:$FC$295,COLUMN()-1,FALSE)</f>
        <v>0</v>
      </c>
      <c r="CR362" s="34">
        <f>VLOOKUP($B362,$B$136:$FC$295,COLUMN()-1,FALSE)</f>
        <v>0</v>
      </c>
      <c r="CT362" s="97">
        <f>D362+E362+O362+S362+T362</f>
        <v>0</v>
      </c>
      <c r="CV362" s="97">
        <f t="shared" si="501"/>
        <v>0</v>
      </c>
      <c r="CX362" s="34">
        <f>VLOOKUP($B362,$B$136:$FC$295,COLUMN()-1,FALSE)</f>
        <v>0</v>
      </c>
      <c r="CY362" s="34">
        <f>VLOOKUP($B362,$B$136:$FC$295,COLUMN()-1,FALSE)</f>
        <v>0</v>
      </c>
      <c r="CZ362" s="34">
        <f>VLOOKUP($B362,$B$136:$FC$295,COLUMN()-1,FALSE)</f>
        <v>0</v>
      </c>
      <c r="DA362" s="34">
        <f>VLOOKUP($B362,$B$136:$FC$295,COLUMN()-1,FALSE)</f>
        <v>0</v>
      </c>
      <c r="DB362" s="34">
        <f>VLOOKUP($B362,$B$136:$FC$295,COLUMN()-1,FALSE)</f>
        <v>0</v>
      </c>
      <c r="DC362" s="97">
        <f>SUM(CX362:DB362)</f>
        <v>0</v>
      </c>
      <c r="DE362" s="34">
        <f>VLOOKUP($B362,$B$136:$FC$295,COLUMN()-1,FALSE)</f>
        <v>0</v>
      </c>
      <c r="DF362" s="34">
        <f>VLOOKUP($B362,$B$136:$FC$295,COLUMN()-1,FALSE)</f>
        <v>0</v>
      </c>
      <c r="DG362" s="97">
        <f>SUM(DE362:DF362)</f>
        <v>0</v>
      </c>
      <c r="DI362" s="34">
        <f>VLOOKUP($B362,$B$136:$FC$295,COLUMN()-1,FALSE)</f>
        <v>0</v>
      </c>
      <c r="DJ362" s="97">
        <f t="shared" si="502"/>
        <v>0</v>
      </c>
      <c r="DK362" s="34">
        <f>VLOOKUP($B362,$B$136:$FC$295,COLUMN()-1,FALSE)</f>
        <v>0</v>
      </c>
      <c r="DL362" s="34">
        <f>VLOOKUP($B362,$B$136:$FC$295,COLUMN()-1,FALSE)</f>
        <v>0</v>
      </c>
      <c r="DM362" s="34">
        <f>VLOOKUP($B362,$B$136:$FC$295,COLUMN()-1,FALSE)</f>
        <v>0</v>
      </c>
      <c r="DN362" s="34">
        <f>VLOOKUP($B362,$B$136:$FC$295,COLUMN()-1,FALSE)</f>
        <v>0</v>
      </c>
      <c r="DV362" s="94"/>
      <c r="DW362" s="94"/>
    </row>
    <row r="363" ht="20.1" customHeight="1" spans="1:127" x14ac:dyDescent="0.25">
      <c r="A363" s="35">
        <f t="shared" si="560"/>
        <v>100</v>
      </c>
      <c r="B363" s="35" t="s">
        <v>319</v>
      </c>
      <c r="C363" s="35" t="e">
        <f t="shared" ref="C363" si="562">+C362-C361</f>
        <v>#VALUE!</v>
      </c>
      <c r="D363" s="35" t="e">
        <f>SUM(CX363:DB363)</f>
        <v>#VALUE!</v>
      </c>
      <c r="E363" s="35" t="e">
        <f t="shared" si="555"/>
        <v>#VALUE!</v>
      </c>
      <c r="F363" s="35" t="e">
        <f t="shared" ref="F363:K363" si="563">+F362-F361</f>
        <v>#VALUE!</v>
      </c>
      <c r="G363" s="35" t="e">
        <f t="shared" si="563"/>
        <v>#VALUE!</v>
      </c>
      <c r="H363" s="35" t="e">
        <f t="shared" si="563"/>
        <v>#VALUE!</v>
      </c>
      <c r="I363" s="35" t="e">
        <f t="shared" si="563"/>
        <v>#VALUE!</v>
      </c>
      <c r="J363" s="35" t="e">
        <f t="shared" si="563"/>
        <v>#VALUE!</v>
      </c>
      <c r="K363" s="35" t="e">
        <f t="shared" si="563"/>
        <v>#VALUE!</v>
      </c>
      <c r="L363" s="35" t="e">
        <f>SUM(F363:K363)</f>
        <v>#VALUE!</v>
      </c>
      <c r="M363" s="35" t="e">
        <f>+M362-M361</f>
        <v>#VALUE!</v>
      </c>
      <c r="N363" s="35" t="e">
        <f>+N362-N361</f>
        <v>#VALUE!</v>
      </c>
      <c r="O363" s="35" t="e">
        <f>SUM(F363:K363,M363:N363)</f>
        <v>#VALUE!</v>
      </c>
      <c r="P363" s="35" t="e">
        <f>+P362-P361</f>
        <v>#VALUE!</v>
      </c>
      <c r="Q363" s="35" t="e">
        <f>+Q362-Q361</f>
        <v>#VALUE!</v>
      </c>
      <c r="R363" s="35" t="e">
        <f>SUM(P363:Q363)</f>
        <v>#VALUE!</v>
      </c>
      <c r="S363" s="35" t="e">
        <f t="shared" ref="S363:AA363" si="564">+S362-S361</f>
        <v>#VALUE!</v>
      </c>
      <c r="T363" s="35" t="e">
        <f t="shared" si="564"/>
        <v>#VALUE!</v>
      </c>
      <c r="U363" s="35" t="e">
        <f t="shared" si="564"/>
        <v>#VALUE!</v>
      </c>
      <c r="V363" s="35" t="e">
        <f t="shared" si="564"/>
        <v>#VALUE!</v>
      </c>
      <c r="W363" s="35" t="e">
        <f t="shared" si="564"/>
        <v>#VALUE!</v>
      </c>
      <c r="X363" s="35" t="e">
        <f t="shared" si="564"/>
        <v>#VALUE!</v>
      </c>
      <c r="Y363" s="35" t="e">
        <f t="shared" si="564"/>
        <v>#VALUE!</v>
      </c>
      <c r="Z363" s="35" t="e">
        <f t="shared" si="564"/>
        <v>#VALUE!</v>
      </c>
      <c r="AA363" s="35" t="e">
        <f t="shared" si="564"/>
        <v>#VALUE!</v>
      </c>
      <c r="AB363" s="35" t="e">
        <f>SUM(V363:AA363)</f>
        <v>#VALUE!</v>
      </c>
      <c r="AC363" s="35" t="e">
        <f t="shared" ref="AC363:BV363" si="565">+AC362-AC361</f>
        <v>#VALUE!</v>
      </c>
      <c r="AD363" s="35" t="e">
        <f t="shared" si="565"/>
        <v>#VALUE!</v>
      </c>
      <c r="AE363" s="35" t="e">
        <f t="shared" si="565"/>
        <v>#VALUE!</v>
      </c>
      <c r="AF363" s="35" t="e">
        <f t="shared" si="565"/>
        <v>#VALUE!</v>
      </c>
      <c r="AG363" s="35" t="e">
        <f t="shared" si="565"/>
        <v>#VALUE!</v>
      </c>
      <c r="AH363" s="35" t="e">
        <f t="shared" si="565"/>
        <v>#VALUE!</v>
      </c>
      <c r="AI363" s="35" t="e">
        <f t="shared" si="565"/>
        <v>#VALUE!</v>
      </c>
      <c r="AJ363" s="35" t="e">
        <f t="shared" si="565"/>
        <v>#VALUE!</v>
      </c>
      <c r="AK363" s="35" t="e">
        <f t="shared" si="565"/>
        <v>#VALUE!</v>
      </c>
      <c r="AL363" s="35" t="e">
        <f t="shared" si="565"/>
        <v>#VALUE!</v>
      </c>
      <c r="AM363" s="35" t="e">
        <f t="shared" si="565"/>
        <v>#VALUE!</v>
      </c>
      <c r="AN363" s="35" t="e">
        <f t="shared" si="565"/>
        <v>#VALUE!</v>
      </c>
      <c r="AO363" s="35" t="e">
        <f t="shared" si="565"/>
        <v>#VALUE!</v>
      </c>
      <c r="AP363" s="35" t="e">
        <f t="shared" si="565"/>
        <v>#VALUE!</v>
      </c>
      <c r="AQ363" s="35" t="e">
        <f t="shared" si="565"/>
        <v>#VALUE!</v>
      </c>
      <c r="AR363" s="35" t="e">
        <f t="shared" si="565"/>
        <v>#VALUE!</v>
      </c>
      <c r="AS363" s="35" t="e">
        <f t="shared" si="565"/>
        <v>#VALUE!</v>
      </c>
      <c r="AT363" s="35" t="e">
        <f t="shared" si="565"/>
        <v>#VALUE!</v>
      </c>
      <c r="AU363" s="35" t="e">
        <f t="shared" si="565"/>
        <v>#VALUE!</v>
      </c>
      <c r="AV363" s="35" t="e">
        <f t="shared" si="565"/>
        <v>#VALUE!</v>
      </c>
      <c r="AW363" s="35" t="e">
        <f t="shared" si="565"/>
        <v>#VALUE!</v>
      </c>
      <c r="AX363" s="35" t="e">
        <f t="shared" si="565"/>
        <v>#VALUE!</v>
      </c>
      <c r="AY363" s="35" t="e">
        <f t="shared" si="565"/>
        <v>#VALUE!</v>
      </c>
      <c r="AZ363" s="35" t="e">
        <f t="shared" si="565"/>
        <v>#VALUE!</v>
      </c>
      <c r="BA363" s="35" t="e">
        <f t="shared" si="565"/>
        <v>#VALUE!</v>
      </c>
      <c r="BB363" s="35" t="e">
        <f t="shared" si="565"/>
        <v>#VALUE!</v>
      </c>
      <c r="BC363" s="35" t="e">
        <f t="shared" si="565"/>
        <v>#VALUE!</v>
      </c>
      <c r="BD363" s="35" t="e">
        <f t="shared" si="565"/>
        <v>#VALUE!</v>
      </c>
      <c r="BE363" s="35" t="e">
        <f t="shared" si="565"/>
        <v>#VALUE!</v>
      </c>
      <c r="BF363" s="35" t="e">
        <f t="shared" si="565"/>
        <v>#VALUE!</v>
      </c>
      <c r="BG363" s="35" t="e">
        <f t="shared" si="565"/>
        <v>#VALUE!</v>
      </c>
      <c r="BH363" s="35" t="e">
        <f t="shared" si="565"/>
        <v>#VALUE!</v>
      </c>
      <c r="BI363" s="35" t="e">
        <f t="shared" si="565"/>
        <v>#VALUE!</v>
      </c>
      <c r="BJ363" s="35" t="e">
        <f t="shared" si="565"/>
        <v>#VALUE!</v>
      </c>
      <c r="BK363" s="35" t="e">
        <f t="shared" si="565"/>
        <v>#VALUE!</v>
      </c>
      <c r="BL363" s="35" t="e">
        <f t="shared" si="565"/>
        <v>#VALUE!</v>
      </c>
      <c r="BM363" s="35" t="e">
        <f t="shared" si="565"/>
        <v>#VALUE!</v>
      </c>
      <c r="BN363" s="35" t="e">
        <f t="shared" si="565"/>
        <v>#VALUE!</v>
      </c>
      <c r="BO363" s="35" t="e">
        <f t="shared" si="565"/>
        <v>#VALUE!</v>
      </c>
      <c r="BP363" s="35" t="e">
        <f t="shared" si="565"/>
        <v>#VALUE!</v>
      </c>
      <c r="BQ363" s="35" t="e">
        <f t="shared" si="565"/>
        <v>#VALUE!</v>
      </c>
      <c r="BR363" s="35" t="e">
        <f t="shared" si="565"/>
        <v>#VALUE!</v>
      </c>
      <c r="BS363" s="35" t="e">
        <f t="shared" si="565"/>
        <v>#VALUE!</v>
      </c>
      <c r="BT363" s="35" t="e">
        <f t="shared" si="565"/>
        <v>#VALUE!</v>
      </c>
      <c r="BU363" s="35" t="e">
        <f t="shared" si="565"/>
        <v>#VALUE!</v>
      </c>
      <c r="BV363" s="35" t="e">
        <f t="shared" si="565"/>
        <v>#VALUE!</v>
      </c>
      <c r="BW363" s="35" t="e">
        <f>+BW362-BW361</f>
        <v>#VALUE!</v>
      </c>
      <c r="BX363" s="35" t="e">
        <f t="shared" ref="BX363:CH363" si="566">+BX362-BX361</f>
        <v>#VALUE!</v>
      </c>
      <c r="BY363" s="35" t="e">
        <f t="shared" si="566"/>
        <v>#VALUE!</v>
      </c>
      <c r="BZ363" s="35" t="e">
        <f t="shared" si="566"/>
        <v>#VALUE!</v>
      </c>
      <c r="CA363" s="35" t="e">
        <f t="shared" si="566"/>
        <v>#VALUE!</v>
      </c>
      <c r="CB363" s="35" t="e">
        <f t="shared" si="566"/>
        <v>#VALUE!</v>
      </c>
      <c r="CC363" s="35" t="e">
        <f t="shared" si="566"/>
        <v>#VALUE!</v>
      </c>
      <c r="CD363" s="35" t="e">
        <f t="shared" si="566"/>
        <v>#VALUE!</v>
      </c>
      <c r="CE363" s="35" t="e">
        <f t="shared" si="566"/>
        <v>#VALUE!</v>
      </c>
      <c r="CF363" s="35" t="e">
        <f t="shared" si="566"/>
        <v>#VALUE!</v>
      </c>
      <c r="CG363" s="35" t="e">
        <f t="shared" si="566"/>
        <v>#VALUE!</v>
      </c>
      <c r="CH363" s="35" t="e">
        <f t="shared" si="566"/>
        <v>#VALUE!</v>
      </c>
      <c r="CI363" s="35" t="e">
        <f t="shared" si="510"/>
        <v>#VALUE!</v>
      </c>
      <c r="CJ363" s="35"/>
      <c r="CK363" s="40"/>
      <c r="CL363" s="40"/>
      <c r="CM363" s="98">
        <f>IF(CJ363="","",C363-CJ363)</f>
      </c>
      <c r="CN363" s="99">
        <f>IF(CJ363=0,"",IF(CM363&lt;0,-ABS(CM363/CJ363),ABS(CM363/CJ363)))</f>
      </c>
      <c r="CO363" s="1"/>
      <c r="CP363" s="35" t="e">
        <f>+CP362-CP361</f>
        <v>#VALUE!</v>
      </c>
      <c r="CQ363" s="35" t="e">
        <f>+CQ362-CQ361</f>
        <v>#VALUE!</v>
      </c>
      <c r="CR363" s="35" t="e">
        <f>+CR362-CR361</f>
        <v>#VALUE!</v>
      </c>
      <c r="CT363" s="39" t="e">
        <f>CT361-CT362</f>
        <v>#VALUE!</v>
      </c>
      <c r="CV363" s="36" t="e">
        <f t="shared" si="501"/>
        <v>#VALUE!</v>
      </c>
      <c r="CX363" s="35" t="e">
        <f>+CX362-CX361</f>
        <v>#VALUE!</v>
      </c>
      <c r="CY363" s="35" t="e">
        <f>+CY362-CY361</f>
        <v>#VALUE!</v>
      </c>
      <c r="CZ363" s="35" t="e">
        <f>+CZ362-CZ361</f>
        <v>#VALUE!</v>
      </c>
      <c r="DA363" s="35" t="e">
        <f>+DA362-DA361</f>
        <v>#VALUE!</v>
      </c>
      <c r="DB363" s="35" t="e">
        <f>+DB362-DB361</f>
        <v>#VALUE!</v>
      </c>
      <c r="DC363" s="35" t="e">
        <f t="shared" ref="DC363" si="567">SUM(CX363:DB363)</f>
        <v>#VALUE!</v>
      </c>
      <c r="DE363" s="35" t="e">
        <f>+DE362-DE361</f>
        <v>#VALUE!</v>
      </c>
      <c r="DF363" s="35" t="e">
        <f>+DF362-DF361</f>
        <v>#VALUE!</v>
      </c>
      <c r="DG363" s="35" t="e">
        <f>SUM(DE363:DF363)</f>
        <v>#VALUE!</v>
      </c>
      <c r="DI363" s="35" t="e">
        <f t="shared" ref="DI363:DN363" si="568">+DI362-DI361</f>
        <v>#VALUE!</v>
      </c>
      <c r="DJ363" s="35" t="e">
        <f t="shared" si="568"/>
        <v>#VALUE!</v>
      </c>
      <c r="DK363" s="35" t="e">
        <f t="shared" si="568"/>
        <v>#VALUE!</v>
      </c>
      <c r="DL363" s="35" t="e">
        <f t="shared" si="568"/>
        <v>#VALUE!</v>
      </c>
      <c r="DM363" s="35" t="e">
        <f t="shared" si="568"/>
        <v>#VALUE!</v>
      </c>
      <c r="DN363" s="35" t="e">
        <f t="shared" si="568"/>
        <v>#VALUE!</v>
      </c>
      <c r="DV363" s="94"/>
      <c r="DW363" s="94"/>
    </row>
    <row r="365" ht="20.1" customHeight="1" spans="1:127" x14ac:dyDescent="0.25">
      <c r="A365" s="32">
        <f>A363+1</f>
        <v>101</v>
      </c>
      <c r="B365" s="97" t="s">
        <v>341</v>
      </c>
      <c r="C365" s="97">
        <f>+CV365+DJ365+CI365+DI365</f>
        <v>0</v>
      </c>
      <c r="D365" s="97">
        <f t="shared" ref="D365" si="569">SUM(CX365:DB365)</f>
        <v>0</v>
      </c>
      <c r="E365" s="97">
        <f t="shared" ref="E365:E366" si="570">SUM(DE365:DF365)</f>
        <v>0</v>
      </c>
      <c r="F365" s="34">
        <f>SUM(F266:F269)</f>
        <v>0</v>
      </c>
      <c r="G365" s="34">
        <f>SUM(G266:G269)</f>
        <v>0</v>
      </c>
      <c r="H365" s="34">
        <f>SUM(H266:H269)</f>
        <v>0</v>
      </c>
      <c r="I365" s="34">
        <f>SUM(I266:I269)</f>
        <v>0</v>
      </c>
      <c r="J365" s="34">
        <f>SUM(J266:J269)</f>
        <v>0</v>
      </c>
      <c r="K365" s="34">
        <f>SUM(K266:K269)</f>
        <v>0</v>
      </c>
      <c r="L365" s="35">
        <f t="shared" ref="L365" si="571">SUM(F365:K365)</f>
        <v>0</v>
      </c>
      <c r="M365" s="34">
        <f>SUM(M266:M269)</f>
        <v>0</v>
      </c>
      <c r="N365" s="34">
        <f>SUM(N266:N269)</f>
        <v>0</v>
      </c>
      <c r="O365" s="35">
        <f t="shared" ref="O365" si="572">SUM(F365:K365,M365:N365)</f>
        <v>0</v>
      </c>
      <c r="P365" s="34">
        <f>SUM(P266:P269)</f>
        <v>0</v>
      </c>
      <c r="Q365" s="34">
        <f>SUM(Q266:Q269)</f>
        <v>0</v>
      </c>
      <c r="R365" s="35">
        <f t="shared" ref="R365" si="573">SUM(P365:Q365)</f>
        <v>0</v>
      </c>
      <c r="S365" s="34">
        <f>SUM(S266:S269)</f>
        <v>0</v>
      </c>
      <c r="T365" s="34">
        <f>SUM(T266:T269)</f>
        <v>0</v>
      </c>
      <c r="U365" s="34">
        <f>SUM(U266:U269)</f>
        <v>0</v>
      </c>
      <c r="V365" s="34">
        <f>SUM(V266:V269)</f>
        <v>0</v>
      </c>
      <c r="W365" s="34">
        <f>SUM(W266:W269)</f>
        <v>0</v>
      </c>
      <c r="X365" s="34">
        <f>SUM(X266:X269)</f>
        <v>0</v>
      </c>
      <c r="Y365" s="34">
        <f>SUM(Y266:Y269)</f>
        <v>0</v>
      </c>
      <c r="Z365" s="34">
        <f>SUM(Z266:Z269)</f>
        <v>0</v>
      </c>
      <c r="AA365" s="34">
        <f>SUM(AA266:AA269)</f>
        <v>0</v>
      </c>
      <c r="AB365" s="35">
        <f t="shared" ref="AB365" si="574">SUM(V365:AA365)</f>
        <v>0</v>
      </c>
      <c r="AC365" s="34">
        <f>SUM(AC266:AC269)</f>
        <v>0</v>
      </c>
      <c r="AD365" s="34">
        <f>SUM(AD266:AD269)</f>
        <v>0</v>
      </c>
      <c r="AE365" s="34">
        <f>SUM(AE266:AE269)</f>
        <v>0</v>
      </c>
      <c r="AF365" s="34">
        <f>SUM(AF266:AF269)</f>
        <v>0</v>
      </c>
      <c r="AG365" s="34">
        <f>SUM(AG266:AG269)</f>
        <v>0</v>
      </c>
      <c r="AH365" s="34">
        <f>SUM(AH266:AH269)</f>
        <v>0</v>
      </c>
      <c r="AI365" s="34">
        <f>SUM(AI266:AI269)</f>
        <v>0</v>
      </c>
      <c r="AJ365" s="34">
        <f>SUM(AJ266:AJ269)</f>
        <v>0</v>
      </c>
      <c r="AK365" s="34">
        <f>SUM(AK266:AK269)</f>
        <v>0</v>
      </c>
      <c r="AL365" s="34">
        <f>SUM(AL266:AL269)</f>
        <v>0</v>
      </c>
      <c r="AM365" s="34">
        <f>SUM(AM266:AM269)</f>
        <v>0</v>
      </c>
      <c r="AN365" s="34">
        <f>SUM(AN266:AN269)</f>
        <v>0</v>
      </c>
      <c r="AO365" s="34">
        <f>SUM(AO266:AO269)</f>
        <v>0</v>
      </c>
      <c r="AP365" s="34">
        <f>SUM(AP266:AP269)</f>
        <v>0</v>
      </c>
      <c r="AQ365" s="34">
        <f>SUM(AQ266:AQ269)</f>
        <v>0</v>
      </c>
      <c r="AR365" s="34">
        <f>SUM(AR266:AR269)</f>
        <v>0</v>
      </c>
      <c r="AS365" s="34">
        <f>SUM(AS266:AS269)</f>
        <v>0</v>
      </c>
      <c r="AT365" s="34">
        <f>SUM(AT266:AT269)</f>
        <v>0</v>
      </c>
      <c r="AU365" s="34">
        <f>SUM(AU266:AU269)</f>
        <v>0</v>
      </c>
      <c r="AV365" s="34">
        <f>SUM(AV266:AV269)</f>
        <v>0</v>
      </c>
      <c r="AW365" s="34">
        <f>SUM(AW266:AW269)</f>
        <v>0</v>
      </c>
      <c r="AX365" s="34">
        <f>SUM(AX266:AX269)</f>
        <v>0</v>
      </c>
      <c r="AY365" s="34">
        <f>SUM(AY266:AY269)</f>
        <v>0</v>
      </c>
      <c r="AZ365" s="34">
        <f>SUM(AZ266:AZ269)</f>
        <v>0</v>
      </c>
      <c r="BA365" s="34">
        <f>SUM(BA266:BA269)</f>
        <v>0</v>
      </c>
      <c r="BB365" s="34">
        <f>SUM(BB266:BB269)</f>
        <v>0</v>
      </c>
      <c r="BC365" s="34">
        <f>SUM(BC266:BC269)</f>
        <v>0</v>
      </c>
      <c r="BD365" s="34">
        <f>SUM(BD266:BD269)</f>
        <v>0</v>
      </c>
      <c r="BE365" s="34">
        <f>SUM(BE266:BE269)</f>
        <v>0</v>
      </c>
      <c r="BF365" s="34">
        <f>SUM(BF266:BF269)</f>
        <v>0</v>
      </c>
      <c r="BG365" s="34">
        <f>SUM(BG266:BG269)</f>
        <v>0</v>
      </c>
      <c r="BH365" s="34">
        <f>SUM(BH266:BH269)</f>
        <v>0</v>
      </c>
      <c r="BI365" s="34">
        <f>SUM(BI266:BI269)</f>
        <v>0</v>
      </c>
      <c r="BJ365" s="34">
        <f>SUM(BJ266:BJ269)</f>
        <v>0</v>
      </c>
      <c r="BK365" s="34">
        <f>SUM(BK266:BK269)</f>
        <v>0</v>
      </c>
      <c r="BL365" s="34">
        <f>SUM(BL266:BL269)</f>
        <v>0</v>
      </c>
      <c r="BM365" s="34">
        <f>SUM(BM266:BM269)</f>
        <v>0</v>
      </c>
      <c r="BN365" s="34">
        <f>SUM(BN266:BN269)</f>
        <v>0</v>
      </c>
      <c r="BO365" s="34">
        <f>SUM(BO266:BO269)</f>
        <v>0</v>
      </c>
      <c r="BP365" s="34">
        <f>SUM(BP266:BP269)</f>
        <v>0</v>
      </c>
      <c r="BQ365" s="34">
        <f>SUM(BQ266:BQ269)</f>
        <v>0</v>
      </c>
      <c r="BR365" s="34">
        <f>SUM(BR266:BR269)</f>
        <v>0</v>
      </c>
      <c r="BS365" s="34">
        <f>SUM(BS266:BS269)</f>
        <v>0</v>
      </c>
      <c r="BT365" s="34">
        <f>SUM(BT266:BT269)</f>
        <v>0</v>
      </c>
      <c r="BU365" s="34">
        <f>SUM(BU266:BU269)</f>
        <v>0</v>
      </c>
      <c r="BV365" s="34">
        <f>SUM(BV266:BV269)</f>
        <v>0</v>
      </c>
      <c r="BW365" s="34">
        <f>SUM(BW266:BW269)</f>
        <v>0</v>
      </c>
      <c r="BX365" s="34">
        <f>SUM(BX266:BX269)</f>
        <v>0</v>
      </c>
      <c r="BY365" s="34">
        <f>SUM(BY266:BY269)</f>
        <v>0</v>
      </c>
      <c r="BZ365" s="34">
        <f>SUM(BZ266:BZ269)</f>
        <v>0</v>
      </c>
      <c r="CA365" s="34">
        <f>SUM(CA266:CA269)</f>
        <v>0</v>
      </c>
      <c r="CB365" s="34">
        <f>SUM(CB266:CB269)</f>
        <v>0</v>
      </c>
      <c r="CC365" s="34">
        <f>SUM(CC266:CC269)</f>
        <v>0</v>
      </c>
      <c r="CD365" s="34">
        <f>SUM(CD266:CD269)</f>
        <v>0</v>
      </c>
      <c r="CE365" s="34">
        <f>SUM(CE266:CE269)</f>
        <v>0</v>
      </c>
      <c r="CF365" s="34">
        <f>SUM(CF266:CF269)</f>
        <v>0</v>
      </c>
      <c r="CG365" s="34">
        <f>SUM(AC365:CF365)</f>
        <v>0</v>
      </c>
      <c r="CH365" s="97">
        <f t="shared" ref="CH365" si="575">SUM(V365:AA365,AC365:CF365)</f>
        <v>0</v>
      </c>
      <c r="CI365" s="97">
        <f>SUM(CP365:CR365)</f>
        <v>0</v>
      </c>
      <c r="CJ365" s="34"/>
      <c r="CK365" s="34"/>
      <c r="CL365" s="34"/>
      <c r="CM365" s="37">
        <f t="shared" ref="CM365" si="576">IF(CJ365="","",C365-CJ365)</f>
      </c>
      <c r="CN365" s="38">
        <f t="shared" ref="CN365" si="577">IF(CJ365=0,"",IF(CM365&lt;0,-ABS(CM365/CJ365),ABS(CM365/CJ365)))</f>
      </c>
      <c r="CO365" s="1"/>
      <c r="CP365" s="34">
        <f>SUM(CP266:CP269)</f>
        <v>0</v>
      </c>
      <c r="CQ365" s="34">
        <f>SUM(CQ266:CQ269)</f>
        <v>0</v>
      </c>
      <c r="CR365" s="34">
        <f>SUM(CR266:CR269)</f>
        <v>0</v>
      </c>
      <c r="CT365" s="97">
        <f>D365+E365+O365+S365+T365</f>
        <v>0</v>
      </c>
      <c r="CV365" s="97">
        <f>SUM(D365,E365,O365,R365,S365,T365,U365,CH365)</f>
        <v>0</v>
      </c>
      <c r="CX365" s="34">
        <f>SUM(CX266:CX269)</f>
        <v>0</v>
      </c>
      <c r="CY365" s="34">
        <f>SUM(CY266:CY269)</f>
        <v>0</v>
      </c>
      <c r="CZ365" s="34">
        <f>SUM(CZ266:CZ269)</f>
        <v>0</v>
      </c>
      <c r="DA365" s="34">
        <f>SUM(DA266:DA269)</f>
        <v>0</v>
      </c>
      <c r="DB365" s="34">
        <f>SUM(DB266:DB269)</f>
        <v>0</v>
      </c>
      <c r="DC365" s="97">
        <f t="shared" ref="DC365" si="578">SUM(CX365:DB365)</f>
        <v>0</v>
      </c>
      <c r="DE365" s="34">
        <f>SUM(DE266:DE269)</f>
        <v>0</v>
      </c>
      <c r="DF365" s="34">
        <f>SUM(DF266:DF269)</f>
        <v>0</v>
      </c>
      <c r="DG365" s="97">
        <f t="shared" ref="DG365" si="579">SUM(DE365:DF365)</f>
        <v>0</v>
      </c>
      <c r="DI365" s="34">
        <f>SUM(DI266:DI269)</f>
        <v>0</v>
      </c>
      <c r="DJ365" s="97">
        <f>SUM(DK365:DN365)</f>
        <v>0</v>
      </c>
      <c r="DK365" s="34">
        <f>SUM(DK266:DK269)</f>
        <v>0</v>
      </c>
      <c r="DL365" s="34">
        <f>SUM(DL266:DL269)</f>
        <v>0</v>
      </c>
      <c r="DM365" s="34">
        <f>SUM(DM266:DM269)</f>
        <v>0</v>
      </c>
      <c r="DN365" s="34">
        <f>SUM(DN266:DN269)</f>
        <v>0</v>
      </c>
      <c r="DV365" s="94"/>
      <c r="DW365" s="94"/>
    </row>
    <row r="366" ht="20.1" customHeight="1" spans="1:127" x14ac:dyDescent="0.25">
      <c r="A366" s="35">
        <f t="shared" ref="A366" si="580">+A365+1</f>
        <v>102</v>
      </c>
      <c r="B366" s="35" t="s">
        <v>319</v>
      </c>
      <c r="C366" s="35" t="e">
        <f t="shared" ref="C366" si="581">C365-C363</f>
        <v>#VALUE!</v>
      </c>
      <c r="D366" s="35" t="e">
        <f>SUM(CX366:DB366)</f>
        <v>#VALUE!</v>
      </c>
      <c r="E366" s="35" t="e">
        <f t="shared" si="570"/>
        <v>#VALUE!</v>
      </c>
      <c r="F366" s="35" t="e">
        <f>F365-F363</f>
        <v>#VALUE!</v>
      </c>
      <c r="G366" s="35" t="e">
        <f t="shared" ref="G366:K366" si="582">G365-G363</f>
        <v>#VALUE!</v>
      </c>
      <c r="H366" s="35" t="e">
        <f t="shared" si="582"/>
        <v>#VALUE!</v>
      </c>
      <c r="I366" s="35" t="e">
        <f t="shared" si="582"/>
        <v>#VALUE!</v>
      </c>
      <c r="J366" s="35" t="e">
        <f t="shared" si="582"/>
        <v>#VALUE!</v>
      </c>
      <c r="K366" s="35" t="e">
        <f t="shared" si="582"/>
        <v>#VALUE!</v>
      </c>
      <c r="L366" s="35" t="e">
        <f>SUM(F366:K366)</f>
        <v>#VALUE!</v>
      </c>
      <c r="M366" s="35" t="e">
        <f t="shared" ref="M366:N366" si="583">M365-M363</f>
        <v>#VALUE!</v>
      </c>
      <c r="N366" s="35" t="e">
        <f t="shared" si="583"/>
        <v>#VALUE!</v>
      </c>
      <c r="O366" s="35" t="e">
        <f>SUM(F366:K366,M366:N366)</f>
        <v>#VALUE!</v>
      </c>
      <c r="P366" s="35" t="e">
        <f t="shared" ref="P366:Q366" si="584">P365-P363</f>
        <v>#VALUE!</v>
      </c>
      <c r="Q366" s="35" t="e">
        <f t="shared" si="584"/>
        <v>#VALUE!</v>
      </c>
      <c r="R366" s="35" t="e">
        <f>SUM(P366:Q366)</f>
        <v>#VALUE!</v>
      </c>
      <c r="S366" s="35" t="e">
        <f t="shared" ref="S366:AA366" si="585">S365-S363</f>
        <v>#VALUE!</v>
      </c>
      <c r="T366" s="35" t="e">
        <f t="shared" si="585"/>
        <v>#VALUE!</v>
      </c>
      <c r="U366" s="35" t="e">
        <f t="shared" si="585"/>
        <v>#VALUE!</v>
      </c>
      <c r="V366" s="35" t="e">
        <f t="shared" si="585"/>
        <v>#VALUE!</v>
      </c>
      <c r="W366" s="35" t="e">
        <f t="shared" si="585"/>
        <v>#VALUE!</v>
      </c>
      <c r="X366" s="35" t="e">
        <f t="shared" si="585"/>
        <v>#VALUE!</v>
      </c>
      <c r="Y366" s="35" t="e">
        <f t="shared" si="585"/>
        <v>#VALUE!</v>
      </c>
      <c r="Z366" s="35" t="e">
        <f t="shared" si="585"/>
        <v>#VALUE!</v>
      </c>
      <c r="AA366" s="35" t="e">
        <f t="shared" si="585"/>
        <v>#VALUE!</v>
      </c>
      <c r="AB366" s="35" t="e">
        <f>SUM(V366:AA366)</f>
        <v>#VALUE!</v>
      </c>
      <c r="AC366" s="35" t="e">
        <f t="shared" ref="AC366:CH366" si="586">AC365-AC363</f>
        <v>#VALUE!</v>
      </c>
      <c r="AD366" s="35" t="e">
        <f t="shared" si="586"/>
        <v>#VALUE!</v>
      </c>
      <c r="AE366" s="35" t="e">
        <f t="shared" si="586"/>
        <v>#VALUE!</v>
      </c>
      <c r="AF366" s="35" t="e">
        <f t="shared" si="586"/>
        <v>#VALUE!</v>
      </c>
      <c r="AG366" s="35" t="e">
        <f t="shared" si="586"/>
        <v>#VALUE!</v>
      </c>
      <c r="AH366" s="35" t="e">
        <f t="shared" si="586"/>
        <v>#VALUE!</v>
      </c>
      <c r="AI366" s="35" t="e">
        <f t="shared" si="586"/>
        <v>#VALUE!</v>
      </c>
      <c r="AJ366" s="35" t="e">
        <f t="shared" si="586"/>
        <v>#VALUE!</v>
      </c>
      <c r="AK366" s="35" t="e">
        <f t="shared" si="586"/>
        <v>#VALUE!</v>
      </c>
      <c r="AL366" s="35" t="e">
        <f t="shared" si="586"/>
        <v>#VALUE!</v>
      </c>
      <c r="AM366" s="35" t="e">
        <f t="shared" si="586"/>
        <v>#VALUE!</v>
      </c>
      <c r="AN366" s="35" t="e">
        <f t="shared" si="586"/>
        <v>#VALUE!</v>
      </c>
      <c r="AO366" s="35" t="e">
        <f t="shared" si="586"/>
        <v>#VALUE!</v>
      </c>
      <c r="AP366" s="35" t="e">
        <f t="shared" si="586"/>
        <v>#VALUE!</v>
      </c>
      <c r="AQ366" s="35" t="e">
        <f t="shared" si="586"/>
        <v>#VALUE!</v>
      </c>
      <c r="AR366" s="35" t="e">
        <f t="shared" si="586"/>
        <v>#VALUE!</v>
      </c>
      <c r="AS366" s="35" t="e">
        <f t="shared" si="586"/>
        <v>#VALUE!</v>
      </c>
      <c r="AT366" s="35" t="e">
        <f t="shared" si="586"/>
        <v>#VALUE!</v>
      </c>
      <c r="AU366" s="35" t="e">
        <f t="shared" si="586"/>
        <v>#VALUE!</v>
      </c>
      <c r="AV366" s="35" t="e">
        <f t="shared" si="586"/>
        <v>#VALUE!</v>
      </c>
      <c r="AW366" s="35" t="e">
        <f t="shared" si="586"/>
        <v>#VALUE!</v>
      </c>
      <c r="AX366" s="35" t="e">
        <f t="shared" si="586"/>
        <v>#VALUE!</v>
      </c>
      <c r="AY366" s="35" t="e">
        <f t="shared" si="586"/>
        <v>#VALUE!</v>
      </c>
      <c r="AZ366" s="35" t="e">
        <f t="shared" si="586"/>
        <v>#VALUE!</v>
      </c>
      <c r="BA366" s="35" t="e">
        <f t="shared" si="586"/>
        <v>#VALUE!</v>
      </c>
      <c r="BB366" s="35" t="e">
        <f t="shared" si="586"/>
        <v>#VALUE!</v>
      </c>
      <c r="BC366" s="35" t="e">
        <f t="shared" si="586"/>
        <v>#VALUE!</v>
      </c>
      <c r="BD366" s="35" t="e">
        <f t="shared" si="586"/>
        <v>#VALUE!</v>
      </c>
      <c r="BE366" s="35" t="e">
        <f t="shared" si="586"/>
        <v>#VALUE!</v>
      </c>
      <c r="BF366" s="35" t="e">
        <f t="shared" si="586"/>
        <v>#VALUE!</v>
      </c>
      <c r="BG366" s="35" t="e">
        <f t="shared" si="586"/>
        <v>#VALUE!</v>
      </c>
      <c r="BH366" s="35" t="e">
        <f t="shared" si="586"/>
        <v>#VALUE!</v>
      </c>
      <c r="BI366" s="35" t="e">
        <f t="shared" si="586"/>
        <v>#VALUE!</v>
      </c>
      <c r="BJ366" s="35" t="e">
        <f t="shared" si="586"/>
        <v>#VALUE!</v>
      </c>
      <c r="BK366" s="35" t="e">
        <f t="shared" si="586"/>
        <v>#VALUE!</v>
      </c>
      <c r="BL366" s="35" t="e">
        <f t="shared" si="586"/>
        <v>#VALUE!</v>
      </c>
      <c r="BM366" s="35" t="e">
        <f t="shared" si="586"/>
        <v>#VALUE!</v>
      </c>
      <c r="BN366" s="35" t="e">
        <f t="shared" si="586"/>
        <v>#VALUE!</v>
      </c>
      <c r="BO366" s="35" t="e">
        <f t="shared" si="586"/>
        <v>#VALUE!</v>
      </c>
      <c r="BP366" s="35" t="e">
        <f t="shared" si="586"/>
        <v>#VALUE!</v>
      </c>
      <c r="BQ366" s="35" t="e">
        <f t="shared" si="586"/>
        <v>#VALUE!</v>
      </c>
      <c r="BR366" s="35" t="e">
        <f t="shared" si="586"/>
        <v>#VALUE!</v>
      </c>
      <c r="BS366" s="35" t="e">
        <f t="shared" si="586"/>
        <v>#VALUE!</v>
      </c>
      <c r="BT366" s="35" t="e">
        <f t="shared" si="586"/>
        <v>#VALUE!</v>
      </c>
      <c r="BU366" s="35" t="e">
        <f t="shared" si="586"/>
        <v>#VALUE!</v>
      </c>
      <c r="BV366" s="35" t="e">
        <f t="shared" si="586"/>
        <v>#VALUE!</v>
      </c>
      <c r="BW366" s="35" t="e">
        <f t="shared" si="586"/>
        <v>#VALUE!</v>
      </c>
      <c r="BX366" s="35" t="e">
        <f t="shared" si="586"/>
        <v>#VALUE!</v>
      </c>
      <c r="BY366" s="35" t="e">
        <f t="shared" si="586"/>
        <v>#VALUE!</v>
      </c>
      <c r="BZ366" s="35" t="e">
        <f t="shared" si="586"/>
        <v>#VALUE!</v>
      </c>
      <c r="CA366" s="35" t="e">
        <f t="shared" si="586"/>
        <v>#VALUE!</v>
      </c>
      <c r="CB366" s="35" t="e">
        <f t="shared" si="586"/>
        <v>#VALUE!</v>
      </c>
      <c r="CC366" s="35" t="e">
        <f t="shared" si="586"/>
        <v>#VALUE!</v>
      </c>
      <c r="CD366" s="35" t="e">
        <f t="shared" si="586"/>
        <v>#VALUE!</v>
      </c>
      <c r="CE366" s="35" t="e">
        <f t="shared" si="586"/>
        <v>#VALUE!</v>
      </c>
      <c r="CF366" s="35" t="e">
        <f t="shared" si="586"/>
        <v>#VALUE!</v>
      </c>
      <c r="CG366" s="35" t="e">
        <f t="shared" si="586"/>
        <v>#VALUE!</v>
      </c>
      <c r="CH366" s="35" t="e">
        <f t="shared" si="586"/>
        <v>#VALUE!</v>
      </c>
      <c r="CI366" s="35" t="e">
        <f>SUM(CP366:CR366)</f>
        <v>#VALUE!</v>
      </c>
      <c r="CJ366" s="35"/>
      <c r="CK366" s="35"/>
      <c r="CL366" s="35"/>
      <c r="CM366" s="98">
        <f>IF(CJ366="","",C366-CJ366)</f>
      </c>
      <c r="CN366" s="99">
        <f>IF(CJ366=0,"",IF(CM366&lt;0,-ABS(CM366/CJ366),ABS(CM366/CJ366)))</f>
      </c>
      <c r="CO366" s="1"/>
      <c r="CP366" s="35" t="e">
        <f t="shared" ref="CP366:CR366" si="587">CP365-CP363</f>
        <v>#VALUE!</v>
      </c>
      <c r="CQ366" s="35" t="e">
        <f t="shared" si="587"/>
        <v>#VALUE!</v>
      </c>
      <c r="CR366" s="35" t="e">
        <f t="shared" si="587"/>
        <v>#VALUE!</v>
      </c>
      <c r="CT366" s="35" t="e">
        <f t="shared" ref="CT366" si="588">CT365-CT363</f>
        <v>#VALUE!</v>
      </c>
      <c r="CV366" s="36" t="e">
        <f>SUM(D366,E366,O366,R366,S366,T366,U366,CH366)</f>
        <v>#VALUE!</v>
      </c>
      <c r="CX366" s="35" t="e">
        <f t="shared" ref="CX366:DB366" si="589">CX365-CX363</f>
        <v>#VALUE!</v>
      </c>
      <c r="CY366" s="35" t="e">
        <f t="shared" si="589"/>
        <v>#VALUE!</v>
      </c>
      <c r="CZ366" s="35" t="e">
        <f t="shared" si="589"/>
        <v>#VALUE!</v>
      </c>
      <c r="DA366" s="35" t="e">
        <f t="shared" si="589"/>
        <v>#VALUE!</v>
      </c>
      <c r="DB366" s="35" t="e">
        <f t="shared" si="589"/>
        <v>#VALUE!</v>
      </c>
      <c r="DC366" s="35" t="e">
        <f t="shared" ref="DC366" si="590">SUM(CX366:DB366)</f>
        <v>#VALUE!</v>
      </c>
      <c r="DE366" s="35" t="e">
        <f t="shared" ref="DE366:DF366" si="591">DE365-DE363</f>
        <v>#VALUE!</v>
      </c>
      <c r="DF366" s="35" t="e">
        <f t="shared" si="591"/>
        <v>#VALUE!</v>
      </c>
      <c r="DG366" s="35" t="e">
        <f>SUM(DE366:DF366)</f>
        <v>#VALUE!</v>
      </c>
      <c r="DI366" s="35" t="e">
        <f t="shared" ref="DI366:DN366" si="592">DI365-DI363</f>
        <v>#VALUE!</v>
      </c>
      <c r="DJ366" s="35" t="e">
        <f t="shared" si="592"/>
        <v>#VALUE!</v>
      </c>
      <c r="DK366" s="35" t="e">
        <f t="shared" si="592"/>
        <v>#VALUE!</v>
      </c>
      <c r="DL366" s="35" t="e">
        <f t="shared" si="592"/>
        <v>#VALUE!</v>
      </c>
      <c r="DM366" s="35" t="e">
        <f t="shared" si="592"/>
        <v>#VALUE!</v>
      </c>
      <c r="DN366" s="35" t="e">
        <f t="shared" si="592"/>
        <v>#VALUE!</v>
      </c>
      <c r="DV366" s="94"/>
      <c r="DW366" s="94"/>
    </row>
    <row r="369" ht="15.75" customHeight="1" spans="4:118" x14ac:dyDescent="0.25">
      <c r="D369" s="1" t="e">
        <f>D232-5000</f>
        <v>#VALUE!</v>
      </c>
      <c r="E369" s="1" t="e">
        <f>E232</f>
        <v>#VALUE!</v>
      </c>
      <c r="F369" s="1" t="e">
        <f t="shared" ref="F369:BQ369" si="593">F232</f>
        <v>#VALUE!</v>
      </c>
      <c r="G369" s="1" t="e">
        <f t="shared" si="593"/>
        <v>#VALUE!</v>
      </c>
      <c r="H369" s="1" t="e">
        <f t="shared" si="593"/>
        <v>#VALUE!</v>
      </c>
      <c r="I369" s="1" t="e">
        <f t="shared" si="593"/>
        <v>#VALUE!</v>
      </c>
      <c r="J369" s="1" t="e">
        <f t="shared" si="593"/>
        <v>#VALUE!</v>
      </c>
      <c r="K369" s="1" t="e">
        <f t="shared" si="593"/>
        <v>#VALUE!</v>
      </c>
      <c r="L369" s="1" t="e">
        <f t="shared" si="593"/>
        <v>#VALUE!</v>
      </c>
      <c r="M369" s="1" t="e">
        <f t="shared" si="593"/>
        <v>#VALUE!</v>
      </c>
      <c r="N369" s="1" t="e">
        <f t="shared" si="593"/>
        <v>#VALUE!</v>
      </c>
      <c r="O369" s="1" t="e">
        <f t="shared" si="593"/>
        <v>#VALUE!</v>
      </c>
      <c r="P369" s="1" t="e">
        <f t="shared" si="593"/>
        <v>#VALUE!</v>
      </c>
      <c r="Q369" s="1" t="e">
        <f t="shared" si="593"/>
        <v>#VALUE!</v>
      </c>
      <c r="R369" s="1" t="e">
        <f t="shared" si="593"/>
        <v>#VALUE!</v>
      </c>
      <c r="S369" s="1" t="e">
        <f t="shared" si="593"/>
        <v>#VALUE!</v>
      </c>
      <c r="T369" s="1" t="e">
        <f t="shared" si="593"/>
        <v>#VALUE!</v>
      </c>
      <c r="U369" s="1" t="e">
        <f t="shared" si="593"/>
        <v>#VALUE!</v>
      </c>
      <c r="V369" s="1" t="e">
        <f t="shared" si="593"/>
        <v>#VALUE!</v>
      </c>
      <c r="W369" s="1" t="e">
        <f t="shared" si="593"/>
        <v>#VALUE!</v>
      </c>
      <c r="X369" s="1" t="e">
        <f t="shared" si="593"/>
        <v>#VALUE!</v>
      </c>
      <c r="Y369" s="1" t="e">
        <f t="shared" si="593"/>
        <v>#VALUE!</v>
      </c>
      <c r="Z369" s="1" t="e">
        <f t="shared" si="593"/>
        <v>#VALUE!</v>
      </c>
      <c r="AA369" s="1" t="e">
        <f t="shared" si="593"/>
        <v>#VALUE!</v>
      </c>
      <c r="AB369" s="1" t="e">
        <f t="shared" si="593"/>
        <v>#VALUE!</v>
      </c>
      <c r="AC369" s="1" t="e">
        <f t="shared" si="593"/>
        <v>#VALUE!</v>
      </c>
      <c r="AD369" s="1" t="e">
        <f t="shared" si="593"/>
        <v>#VALUE!</v>
      </c>
      <c r="AE369" s="1" t="e">
        <f t="shared" si="593"/>
        <v>#VALUE!</v>
      </c>
      <c r="AF369" s="1" t="e">
        <f t="shared" si="593"/>
        <v>#VALUE!</v>
      </c>
      <c r="AG369" s="1" t="e">
        <f t="shared" si="593"/>
        <v>#VALUE!</v>
      </c>
      <c r="AH369" s="1" t="e">
        <f t="shared" si="593"/>
        <v>#VALUE!</v>
      </c>
      <c r="AI369" s="1" t="e">
        <f t="shared" si="593"/>
        <v>#VALUE!</v>
      </c>
      <c r="AJ369" s="1" t="e">
        <f t="shared" si="593"/>
        <v>#VALUE!</v>
      </c>
      <c r="AK369" s="1" t="e">
        <f t="shared" si="593"/>
        <v>#VALUE!</v>
      </c>
      <c r="AL369" s="1" t="e">
        <f t="shared" si="593"/>
        <v>#VALUE!</v>
      </c>
      <c r="AM369" s="1" t="e">
        <f t="shared" si="593"/>
        <v>#VALUE!</v>
      </c>
      <c r="AN369" s="1" t="e">
        <f t="shared" si="593"/>
        <v>#VALUE!</v>
      </c>
      <c r="AO369" s="1" t="e">
        <f t="shared" si="593"/>
        <v>#VALUE!</v>
      </c>
      <c r="AP369" s="1" t="e">
        <f t="shared" si="593"/>
        <v>#VALUE!</v>
      </c>
      <c r="AQ369" s="1" t="e">
        <f t="shared" si="593"/>
        <v>#VALUE!</v>
      </c>
      <c r="AR369" s="1" t="e">
        <f t="shared" si="593"/>
        <v>#VALUE!</v>
      </c>
      <c r="AS369" s="1" t="e">
        <f t="shared" si="593"/>
        <v>#VALUE!</v>
      </c>
      <c r="AT369" s="1" t="e">
        <f t="shared" si="593"/>
        <v>#VALUE!</v>
      </c>
      <c r="AU369" s="1" t="e">
        <f t="shared" si="593"/>
        <v>#VALUE!</v>
      </c>
      <c r="AV369" s="1" t="e">
        <f t="shared" si="593"/>
        <v>#VALUE!</v>
      </c>
      <c r="AW369" s="1" t="e">
        <f t="shared" si="593"/>
        <v>#VALUE!</v>
      </c>
      <c r="AX369" s="1" t="e">
        <f t="shared" si="593"/>
        <v>#VALUE!</v>
      </c>
      <c r="AY369" s="1" t="e">
        <f t="shared" si="593"/>
        <v>#VALUE!</v>
      </c>
      <c r="AZ369" s="1" t="e">
        <f t="shared" si="593"/>
        <v>#VALUE!</v>
      </c>
      <c r="BA369" s="1" t="e">
        <f t="shared" si="593"/>
        <v>#VALUE!</v>
      </c>
      <c r="BB369" s="1" t="e">
        <f t="shared" si="593"/>
        <v>#VALUE!</v>
      </c>
      <c r="BC369" s="1" t="e">
        <f t="shared" si="593"/>
        <v>#VALUE!</v>
      </c>
      <c r="BD369" s="1" t="e">
        <f t="shared" si="593"/>
        <v>#VALUE!</v>
      </c>
      <c r="BE369" s="1" t="e">
        <f t="shared" si="593"/>
        <v>#VALUE!</v>
      </c>
      <c r="BF369" s="1" t="e">
        <f t="shared" si="593"/>
        <v>#VALUE!</v>
      </c>
      <c r="BG369" s="1" t="e">
        <f t="shared" si="593"/>
        <v>#VALUE!</v>
      </c>
      <c r="BH369" s="1" t="e">
        <f t="shared" si="593"/>
        <v>#VALUE!</v>
      </c>
      <c r="BI369" s="1" t="e">
        <f t="shared" si="593"/>
        <v>#VALUE!</v>
      </c>
      <c r="BJ369" s="1" t="e">
        <f t="shared" si="593"/>
        <v>#VALUE!</v>
      </c>
      <c r="BK369" s="1" t="e">
        <f t="shared" si="593"/>
        <v>#VALUE!</v>
      </c>
      <c r="BL369" s="1" t="e">
        <f t="shared" si="593"/>
        <v>#VALUE!</v>
      </c>
      <c r="BM369" s="1" t="e">
        <f t="shared" si="593"/>
        <v>#VALUE!</v>
      </c>
      <c r="BN369" s="1" t="e">
        <f t="shared" si="593"/>
        <v>#VALUE!</v>
      </c>
      <c r="BO369" s="1" t="e">
        <f t="shared" si="593"/>
        <v>#VALUE!</v>
      </c>
      <c r="BP369" s="1" t="e">
        <f t="shared" si="593"/>
        <v>#VALUE!</v>
      </c>
      <c r="BQ369" s="1" t="e">
        <f t="shared" si="593"/>
        <v>#VALUE!</v>
      </c>
      <c r="BR369" s="1" t="e">
        <f t="shared" ref="BR369:DN369" si="594">BR232</f>
        <v>#VALUE!</v>
      </c>
      <c r="BS369" s="1" t="e">
        <f t="shared" si="594"/>
        <v>#VALUE!</v>
      </c>
      <c r="BT369" s="1" t="e">
        <f t="shared" si="594"/>
        <v>#VALUE!</v>
      </c>
      <c r="BU369" s="1" t="e">
        <f t="shared" si="594"/>
        <v>#VALUE!</v>
      </c>
      <c r="BV369" s="1" t="e">
        <f t="shared" si="594"/>
        <v>#VALUE!</v>
      </c>
      <c r="BW369" s="1" t="e">
        <f t="shared" si="594"/>
        <v>#VALUE!</v>
      </c>
      <c r="BX369" s="1" t="e">
        <f t="shared" si="594"/>
        <v>#VALUE!</v>
      </c>
      <c r="BY369" s="1" t="e">
        <f t="shared" si="594"/>
        <v>#VALUE!</v>
      </c>
      <c r="BZ369" s="1" t="e">
        <f t="shared" si="594"/>
        <v>#VALUE!</v>
      </c>
      <c r="CA369" s="1" t="e">
        <f t="shared" si="594"/>
        <v>#VALUE!</v>
      </c>
      <c r="CB369" s="1" t="e">
        <f t="shared" si="594"/>
        <v>#VALUE!</v>
      </c>
      <c r="CC369" s="1" t="e">
        <f t="shared" si="594"/>
        <v>#VALUE!</v>
      </c>
      <c r="CD369" s="1" t="e">
        <f t="shared" si="594"/>
        <v>#VALUE!</v>
      </c>
      <c r="CE369" s="1" t="e">
        <f t="shared" si="594"/>
        <v>#VALUE!</v>
      </c>
      <c r="CF369" s="1" t="e">
        <f t="shared" si="594"/>
        <v>#VALUE!</v>
      </c>
      <c r="CG369" s="1" t="e">
        <f t="shared" si="594"/>
        <v>#VALUE!</v>
      </c>
      <c r="CH369" s="1" t="e">
        <f t="shared" si="594"/>
        <v>#VALUE!</v>
      </c>
      <c r="CI369" s="1" t="e">
        <f t="shared" si="594"/>
        <v>#VALUE!</v>
      </c>
      <c r="CJ369" s="1" t="e">
        <f t="shared" si="594"/>
        <v>#VALUE!</v>
      </c>
      <c r="CK369" s="1" t="e">
        <f t="shared" si="594"/>
        <v>#VALUE!</v>
      </c>
      <c r="CL369" s="1" t="e">
        <f t="shared" si="594"/>
        <v>#VALUE!</v>
      </c>
      <c r="CM369" s="1" t="e">
        <f t="shared" si="594"/>
        <v>#VALUE!</v>
      </c>
      <c r="CN369" s="1" t="e">
        <f t="shared" si="594"/>
        <v>#VALUE!</v>
      </c>
      <c r="CO369" s="1">
        <f t="shared" si="594"/>
        <v>0</v>
      </c>
      <c r="CP369" s="1" t="e">
        <f t="shared" si="594"/>
        <v>#VALUE!</v>
      </c>
      <c r="CQ369" s="1" t="e">
        <f t="shared" si="594"/>
        <v>#VALUE!</v>
      </c>
      <c r="CR369" s="1" t="e">
        <f t="shared" si="594"/>
        <v>#VALUE!</v>
      </c>
      <c r="CS369" s="1">
        <f t="shared" si="594"/>
        <v>0</v>
      </c>
      <c r="CT369" s="1" t="e">
        <f t="shared" si="594"/>
        <v>#VALUE!</v>
      </c>
      <c r="CU369" s="1">
        <f t="shared" si="594"/>
        <v>0</v>
      </c>
      <c r="CV369" s="1" t="e">
        <f t="shared" si="594"/>
        <v>#VALUE!</v>
      </c>
      <c r="CW369" s="1">
        <f t="shared" si="594"/>
        <v>0</v>
      </c>
      <c r="CX369" s="1" t="e">
        <f t="shared" si="594"/>
        <v>#VALUE!</v>
      </c>
      <c r="CY369" s="1" t="e">
        <f t="shared" si="594"/>
        <v>#VALUE!</v>
      </c>
      <c r="CZ369" s="1" t="e">
        <f t="shared" si="594"/>
        <v>#VALUE!</v>
      </c>
      <c r="DA369" s="1" t="e">
        <f t="shared" si="594"/>
        <v>#VALUE!</v>
      </c>
      <c r="DB369" s="1" t="e">
        <f t="shared" si="594"/>
        <v>#VALUE!</v>
      </c>
      <c r="DC369" s="1" t="e">
        <f t="shared" si="594"/>
        <v>#VALUE!</v>
      </c>
      <c r="DD369" s="1">
        <f t="shared" si="594"/>
        <v>0</v>
      </c>
      <c r="DE369" s="1" t="e">
        <f t="shared" si="594"/>
        <v>#VALUE!</v>
      </c>
      <c r="DF369" s="1" t="e">
        <f t="shared" si="594"/>
        <v>#VALUE!</v>
      </c>
      <c r="DG369" s="1" t="e">
        <f t="shared" si="594"/>
        <v>#VALUE!</v>
      </c>
      <c r="DH369" s="1">
        <f t="shared" si="594"/>
        <v>0</v>
      </c>
      <c r="DI369" s="1" t="e">
        <f t="shared" si="594"/>
        <v>#VALUE!</v>
      </c>
      <c r="DJ369" s="1" t="e">
        <f t="shared" si="594"/>
        <v>#VALUE!</v>
      </c>
      <c r="DK369" s="1" t="e">
        <f t="shared" si="594"/>
        <v>#VALUE!</v>
      </c>
      <c r="DL369" s="1" t="e">
        <f t="shared" si="594"/>
        <v>#VALUE!</v>
      </c>
      <c r="DM369" s="1" t="e">
        <f t="shared" si="594"/>
        <v>#VALUE!</v>
      </c>
      <c r="DN369" s="1" t="e">
        <f t="shared" si="594"/>
        <v>#VALUE!</v>
      </c>
    </row>
  </sheetData>
  <mergeCells count="2">
    <mergeCell ref="CM2:CN2"/>
    <mergeCell ref="CM3:CN3"/>
  </mergeCells>
  <conditionalFormatting sqref="A275:A280">
    <cfRule type="cellIs" dxfId="0" priority="9" operator="lessThan">
      <formula>0</formula>
    </cfRule>
  </conditionalFormatting>
  <conditionalFormatting sqref="B241">
    <cfRule type="cellIs" dxfId="1" priority="12" operator="lessThan">
      <formula>0</formula>
    </cfRule>
  </conditionalFormatting>
  <conditionalFormatting sqref="B264">
    <cfRule type="cellIs" dxfId="2" priority="10" operator="lessThan">
      <formula>0</formula>
    </cfRule>
  </conditionalFormatting>
  <conditionalFormatting sqref="B273:B280">
    <cfRule type="cellIs" dxfId="3" priority="5" operator="lessThan">
      <formula>0</formula>
    </cfRule>
  </conditionalFormatting>
  <conditionalFormatting sqref="B351">
    <cfRule type="cellIs" dxfId="4" priority="3" operator="lessThan">
      <formula>0</formula>
    </cfRule>
  </conditionalFormatting>
  <conditionalFormatting sqref="B354">
    <cfRule type="cellIs" dxfId="5" priority="1" operator="lessThan">
      <formula>0</formula>
    </cfRule>
  </conditionalFormatting>
  <conditionalFormatting sqref="B359">
    <cfRule type="cellIs" dxfId="6" priority="2" operator="lessThan">
      <formula>0</formula>
    </cfRule>
  </conditionalFormatting>
  <conditionalFormatting sqref="L250">
    <cfRule type="cellIs" dxfId="7" priority="11" operator="lessThan">
      <formula>0</formula>
    </cfRule>
  </conditionalFormatting>
  <conditionalFormatting sqref="O250">
    <cfRule type="cellIs" dxfId="8" priority="8" operator="lessThan">
      <formula>0</formula>
    </cfRule>
  </conditionalFormatting>
  <conditionalFormatting sqref="R250">
    <cfRule type="cellIs" dxfId="9" priority="7" operator="lessThan">
      <formula>0</formula>
    </cfRule>
  </conditionalFormatting>
  <conditionalFormatting sqref="AB250">
    <cfRule type="cellIs" dxfId="10" priority="6" operator="lessThan">
      <formula>0</formula>
    </cfRule>
  </conditionalFormatting>
  <conditionalFormatting sqref="CH22:CI22">
    <cfRule type="cellIs" dxfId="11" priority="13" operator="lessThan">
      <formula>0</formula>
    </cfRule>
  </conditionalFormatting>
  <conditionalFormatting sqref="CJ347:CL349">
    <cfRule type="cellIs" dxfId="12" priority="4" operator="lessThan">
      <formula>0</formula>
    </cfRule>
  </conditionalFormatting>
  <dataValidations count="3">
    <dataValidation type="list" allowBlank="1" showInputMessage="1" showErrorMessage="1" sqref="B276">
      <formula1>"Amount Paid Down,Amount Drawn (Operations),Amount Drawn (Acquisitions),Amount Drawn (Stocks / Shareholder uses),LOC Increase / Decrease"</formula1>
    </dataValidation>
    <dataValidation type="list" allowBlank="1" showInputMessage="1" showErrorMessage="1" sqref="B278">
      <formula1>"Limit Change,Amount Paid Down,Amount Drawn (Operations),Amount Drawn (Acquisitions),Amount Drawn (Stocks / Shareholder uses)"</formula1>
    </dataValidation>
    <dataValidation type="list" allowBlank="1" showInputMessage="1" showErrorMessage="1" sqref="B354">
      <formula1>"LOC Increase / Decrease,Amount Paid Down,Amount Drawn (Operations),Amount Drawn (Acquisitions),Amount Drawn (Stocks / Shareholder uses)"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377"/>
  <sheetViews>
    <sheetView workbookViewId="0" zoomScale="100" zoomScaleNormal="100">
      <selection activeCell="CA70" sqref="CA70"/>
    </sheetView>
  </sheetViews>
  <sheetFormatPr defaultRowHeight="17.25" outlineLevelRow="1" outlineLevelCol="3" x14ac:dyDescent="0.3" defaultColWidth="9.140625" customHeight="1"/>
  <cols>
    <col min="1" max="1" width="6" style="26" customWidth="1"/>
    <col min="2" max="2" width="45.85546875" style="26" customWidth="1"/>
    <col min="3" max="3" width="16" style="26" customWidth="1"/>
    <col min="4" max="4" width="16.7109375" style="26" customWidth="1"/>
    <col min="5" max="5" width="13.28515625" style="26" outlineLevel="1" customWidth="1"/>
    <col min="6" max="6" width="12" style="26" outlineLevel="1" customWidth="1"/>
    <col min="7" max="7" width="12.140625" style="26" outlineLevel="2" customWidth="1"/>
    <col min="8" max="8" width="8.140625" style="26" outlineLevel="2" customWidth="1"/>
    <col min="9" max="9" width="6.42578125" style="26" outlineLevel="2" customWidth="1"/>
    <col min="10" max="10" width="6.28515625" style="26" outlineLevel="2" customWidth="1"/>
    <col min="11" max="11" width="6.7109375" style="26" outlineLevel="2" customWidth="1"/>
    <col min="12" max="12" width="5.5703125" style="26" outlineLevel="2" customWidth="1"/>
    <col min="13" max="13" width="10.140625" style="26" outlineLevel="2" customWidth="1"/>
    <col min="14" max="14" width="6" style="26" outlineLevel="2" customWidth="1"/>
    <col min="15" max="15" width="7.5703125" style="26" outlineLevel="2" customWidth="1"/>
    <col min="16" max="16" width="8.28515625" style="26" outlineLevel="1" customWidth="1"/>
    <col min="17" max="17" width="7.42578125" style="26" outlineLevel="2" customWidth="1"/>
    <col min="18" max="18" width="7.85546875" style="26" outlineLevel="2" customWidth="1"/>
    <col min="19" max="19" width="7.42578125" style="26" outlineLevel="1" customWidth="1"/>
    <col min="20" max="20" width="6.5703125" style="26" outlineLevel="1" customWidth="1"/>
    <col min="21" max="21" width="6.85546875" style="26" outlineLevel="1" customWidth="1"/>
    <col min="22" max="22" width="8.140625" style="26" outlineLevel="1" customWidth="1"/>
    <col min="23" max="23" width="6.5703125" style="26" outlineLevel="2" customWidth="1"/>
    <col min="24" max="24" width="6.7109375" style="26" outlineLevel="2" customWidth="1"/>
    <col min="25" max="25" width="6" style="26" outlineLevel="2" customWidth="1"/>
    <col min="26" max="27" width="6.85546875" style="26" outlineLevel="2" customWidth="1"/>
    <col min="28" max="29" width="8.7109375" style="26" outlineLevel="2" customWidth="1"/>
    <col min="30" max="30" width="6.28515625" style="26" outlineLevel="2" customWidth="1"/>
    <col min="31" max="32" width="6.85546875" style="26" outlineLevel="2" customWidth="1"/>
    <col min="33" max="33" width="7.7109375" style="26" outlineLevel="2" customWidth="1"/>
    <col min="34" max="34" width="6.85546875" style="26" outlineLevel="2" customWidth="1"/>
    <col min="35" max="35" width="5" style="26" outlineLevel="2" customWidth="1"/>
    <col min="36" max="37" width="6.85546875" style="26" outlineLevel="2" customWidth="1"/>
    <col min="38" max="38" width="5.7109375" style="26" outlineLevel="2" customWidth="1"/>
    <col min="39" max="39" width="6.85546875" style="26" outlineLevel="2" customWidth="1"/>
    <col min="40" max="40" width="5.42578125" style="26" outlineLevel="2" customWidth="1"/>
    <col min="41" max="41" width="6" style="26" outlineLevel="2" customWidth="1"/>
    <col min="42" max="42" width="8.42578125" style="26" outlineLevel="2" customWidth="1"/>
    <col min="43" max="44" width="6.85546875" style="26" outlineLevel="2" customWidth="1"/>
    <col min="45" max="45" width="5.42578125" style="26" outlineLevel="2" customWidth="1"/>
    <col min="46" max="48" width="6.85546875" style="26" outlineLevel="2" customWidth="1"/>
    <col min="49" max="49" width="7.140625" style="26" outlineLevel="2" customWidth="1"/>
    <col min="50" max="50" width="6" style="26" outlineLevel="2" customWidth="1"/>
    <col min="51" max="51" width="7.7109375" style="26" outlineLevel="2" customWidth="1"/>
    <col min="52" max="52" width="6.85546875" style="26" outlineLevel="2" customWidth="1"/>
    <col min="53" max="53" width="5.42578125" style="26" outlineLevel="2" customWidth="1"/>
    <col min="54" max="54" width="6.85546875" style="26" outlineLevel="2" customWidth="1"/>
    <col min="55" max="56" width="8" style="26" outlineLevel="2" customWidth="1"/>
    <col min="57" max="60" width="6.85546875" style="26" outlineLevel="2" customWidth="1"/>
    <col min="61" max="61" width="8.7109375" style="26" outlineLevel="2" customWidth="1"/>
    <col min="62" max="65" width="7.42578125" style="26" outlineLevel="2" customWidth="1"/>
    <col min="66" max="66" width="6.85546875" style="26" outlineLevel="2" customWidth="1"/>
    <col min="67" max="67" width="8" style="26" outlineLevel="2" customWidth="1"/>
    <col min="68" max="68" width="6.5703125" style="26" outlineLevel="2" customWidth="1"/>
    <col min="69" max="69" width="6.85546875" style="26" outlineLevel="2" customWidth="1"/>
    <col min="70" max="70" width="6.140625" style="26" outlineLevel="2" customWidth="1"/>
    <col min="71" max="71" width="6.85546875" style="26" outlineLevel="2" customWidth="1"/>
    <col min="72" max="72" width="7" style="26" outlineLevel="2" customWidth="1"/>
    <col min="73" max="75" width="6.85546875" style="26" outlineLevel="2" customWidth="1"/>
    <col min="76" max="76" width="7" style="26" outlineLevel="2" customWidth="1"/>
    <col min="77" max="79" width="6.85546875" style="26" outlineLevel="2" customWidth="1"/>
    <col min="80" max="81" width="6.5703125" style="26" outlineLevel="2" customWidth="1"/>
    <col min="82" max="82" width="6.85546875" style="26" outlineLevel="2" customWidth="1"/>
    <col min="83" max="83" width="8.7109375" style="26" outlineLevel="2" customWidth="1"/>
    <col min="84" max="84" width="8.140625" style="26" outlineLevel="2" customWidth="1"/>
    <col min="85" max="85" width="7.28515625" style="26" outlineLevel="2" customWidth="1"/>
    <col min="86" max="86" width="10" style="26" outlineLevel="2" customWidth="1"/>
    <col min="87" max="89" width="11.28515625" style="26" outlineLevel="1" customWidth="1"/>
    <col min="90" max="91" width="11.85546875" style="26" outlineLevel="2" customWidth="1"/>
    <col min="92" max="92" width="11.28515625" style="26" outlineLevel="2" customWidth="1"/>
    <col min="93" max="93" width="16.7109375" style="26" outlineLevel="2" customWidth="1"/>
    <col min="94" max="94" width="1.5703125" style="106" outlineLevel="2" customWidth="1"/>
    <col min="95" max="97" width="10.5703125" style="26" outlineLevel="3" collapsed="1" customWidth="1"/>
    <col min="98" max="98" width="4" style="106" outlineLevel="2" customWidth="1"/>
    <col min="99" max="99" width="12.85546875" style="26" outlineLevel="2" customWidth="1"/>
    <col min="100" max="100" width="1.7109375" style="106" outlineLevel="2" customWidth="1"/>
    <col min="101" max="101" width="13.7109375" style="26" outlineLevel="2" customWidth="1"/>
    <col min="102" max="102" width="1.7109375" style="106" outlineLevel="2" customWidth="1"/>
    <col min="103" max="103" width="8.7109375" style="26" outlineLevel="3" collapsed="1" customWidth="1"/>
    <col min="104" max="104" width="9.140625" style="26" outlineLevel="3" collapsed="1" customWidth="1"/>
    <col min="105" max="105" width="8.28515625" style="26" outlineLevel="3" collapsed="1" customWidth="1"/>
    <col min="106" max="106" width="7.42578125" style="26" outlineLevel="3" collapsed="1" customWidth="1"/>
    <col min="107" max="107" width="7.28515625" style="26" outlineLevel="3" collapsed="1" customWidth="1"/>
    <col min="108" max="108" width="10.42578125" style="26" outlineLevel="2" customWidth="1"/>
    <col min="109" max="109" width="1.7109375" style="106" outlineLevel="2" customWidth="1"/>
    <col min="110" max="110" width="9.140625" style="26" outlineLevel="3" collapsed="1" customWidth="1"/>
    <col min="111" max="111" width="7.28515625" style="26" outlineLevel="3" collapsed="1" customWidth="1"/>
    <col min="112" max="112" width="8.7109375" style="26" outlineLevel="2" customWidth="1"/>
    <col min="113" max="113" width="1.7109375" style="106" outlineLevel="2" customWidth="1"/>
    <col min="114" max="114" width="10" style="26" outlineLevel="2" customWidth="1"/>
    <col min="115" max="115" width="11.42578125" style="26" outlineLevel="2" customWidth="1"/>
    <col min="116" max="116" width="10" style="26" outlineLevel="2" customWidth="1"/>
    <col min="117" max="117" width="7.7109375" style="26" outlineLevel="2" customWidth="1"/>
    <col min="118" max="118" width="8.7109375" style="26" outlineLevel="2" customWidth="1"/>
    <col min="119" max="119" width="8.7109375" style="26" outlineLevel="3" collapsed="1" customWidth="1"/>
    <col min="120" max="120" width="9.140625" style="26" outlineLevel="1" customWidth="1"/>
    <col min="121" max="121" width="11.7109375" style="26" outlineLevel="1" customWidth="1"/>
    <col min="122" max="126" width="9.140625" style="26" outlineLevel="1" customWidth="1"/>
    <col min="127" max="128" width="10.7109375" style="26" customWidth="1"/>
    <col min="129" max="151" width="9.140625" style="26" customWidth="1"/>
    <col min="152" max="152" width="17.140625" style="26" customWidth="1"/>
    <col min="153" max="153" width="23.5703125" style="26" customWidth="1"/>
    <col min="154" max="1024" width="9.140625" style="26" customWidth="1"/>
  </cols>
  <sheetData>
    <row r="1" ht="18" customHeight="1" spans="1:128" x14ac:dyDescent="0.25">
      <c r="A1" s="107" t="str">
        <f>(RIGHT(CELL("Filename",B1),LEN(CELL("Filename",B1))-FIND("]",CELL("Filename",B1),1)))</f>
        <v>Month</v>
      </c>
      <c r="B1" s="108" t="s">
        <v>0</v>
      </c>
      <c r="C1" s="109">
        <v>23</v>
      </c>
      <c r="D1" s="109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0"/>
      <c r="CL1" s="110"/>
      <c r="CM1" s="110"/>
      <c r="CQ1" s="111"/>
      <c r="CR1" s="111"/>
      <c r="CS1" s="111"/>
      <c r="CU1" s="107"/>
      <c r="CW1" s="110"/>
      <c r="CY1" s="110"/>
      <c r="CZ1" s="110"/>
      <c r="DA1" s="110"/>
      <c r="DB1" s="110"/>
      <c r="DC1" s="110"/>
      <c r="DD1" s="110"/>
      <c r="DF1" s="110"/>
      <c r="DG1" s="110"/>
      <c r="DH1" s="110"/>
      <c r="DJ1" s="110"/>
      <c r="DK1" s="110"/>
      <c r="DL1" s="107"/>
      <c r="DM1" s="107"/>
      <c r="DN1" s="107"/>
      <c r="DO1" s="110"/>
      <c r="DW1" s="110"/>
      <c r="DX1" s="110"/>
    </row>
    <row r="2" spans="1:128" x14ac:dyDescent="0.25">
      <c r="A2" s="107"/>
      <c r="B2" s="110"/>
      <c r="C2" s="110" t="s">
        <v>2</v>
      </c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2">
        <v>1</v>
      </c>
      <c r="AE2" s="112">
        <f t="shared" ref="AE2:CG2" si="0">+AD2+1</f>
        <v>2</v>
      </c>
      <c r="AF2" s="112">
        <f t="shared" si="0"/>
        <v>3</v>
      </c>
      <c r="AG2" s="112">
        <f t="shared" si="0"/>
        <v>4</v>
      </c>
      <c r="AH2" s="112">
        <f t="shared" si="0"/>
        <v>5</v>
      </c>
      <c r="AI2" s="112">
        <f t="shared" si="0"/>
        <v>6</v>
      </c>
      <c r="AJ2" s="112">
        <f t="shared" si="0"/>
        <v>7</v>
      </c>
      <c r="AK2" s="112">
        <f t="shared" si="0"/>
        <v>8</v>
      </c>
      <c r="AL2" s="112">
        <f t="shared" si="0"/>
        <v>9</v>
      </c>
      <c r="AM2" s="112">
        <f t="shared" si="0"/>
        <v>10</v>
      </c>
      <c r="AN2" s="112">
        <f t="shared" si="0"/>
        <v>11</v>
      </c>
      <c r="AO2" s="112">
        <f t="shared" si="0"/>
        <v>12</v>
      </c>
      <c r="AP2" s="112">
        <f t="shared" si="0"/>
        <v>13</v>
      </c>
      <c r="AQ2" s="112">
        <f t="shared" si="0"/>
        <v>14</v>
      </c>
      <c r="AR2" s="112">
        <f t="shared" si="0"/>
        <v>15</v>
      </c>
      <c r="AS2" s="112">
        <f t="shared" si="0"/>
        <v>16</v>
      </c>
      <c r="AT2" s="112">
        <f t="shared" si="0"/>
        <v>17</v>
      </c>
      <c r="AU2" s="112">
        <f t="shared" si="0"/>
        <v>18</v>
      </c>
      <c r="AV2" s="112">
        <f t="shared" si="0"/>
        <v>19</v>
      </c>
      <c r="AW2" s="112">
        <f t="shared" si="0"/>
        <v>20</v>
      </c>
      <c r="AX2" s="112">
        <f t="shared" si="0"/>
        <v>21</v>
      </c>
      <c r="AY2" s="112">
        <f t="shared" si="0"/>
        <v>22</v>
      </c>
      <c r="AZ2" s="112">
        <f t="shared" si="0"/>
        <v>23</v>
      </c>
      <c r="BA2" s="112">
        <f t="shared" si="0"/>
        <v>24</v>
      </c>
      <c r="BB2" s="112">
        <f t="shared" si="0"/>
        <v>25</v>
      </c>
      <c r="BC2" s="112">
        <f t="shared" si="0"/>
        <v>26</v>
      </c>
      <c r="BD2" s="112">
        <f t="shared" si="0"/>
        <v>27</v>
      </c>
      <c r="BE2" s="112">
        <f t="shared" si="0"/>
        <v>28</v>
      </c>
      <c r="BF2" s="112">
        <f t="shared" si="0"/>
        <v>29</v>
      </c>
      <c r="BG2" s="112">
        <f t="shared" si="0"/>
        <v>30</v>
      </c>
      <c r="BH2" s="112">
        <f t="shared" si="0"/>
        <v>31</v>
      </c>
      <c r="BI2" s="112">
        <f t="shared" si="0"/>
        <v>32</v>
      </c>
      <c r="BJ2" s="112">
        <f t="shared" si="0"/>
        <v>33</v>
      </c>
      <c r="BK2" s="112">
        <f t="shared" si="0"/>
        <v>34</v>
      </c>
      <c r="BL2" s="112">
        <f t="shared" si="0"/>
        <v>35</v>
      </c>
      <c r="BM2" s="112">
        <f t="shared" si="0"/>
        <v>36</v>
      </c>
      <c r="BN2" s="112">
        <f t="shared" si="0"/>
        <v>37</v>
      </c>
      <c r="BO2" s="112">
        <f t="shared" si="0"/>
        <v>38</v>
      </c>
      <c r="BP2" s="112">
        <f t="shared" si="0"/>
        <v>39</v>
      </c>
      <c r="BQ2" s="112">
        <f t="shared" si="0"/>
        <v>40</v>
      </c>
      <c r="BR2" s="112">
        <f t="shared" si="0"/>
        <v>41</v>
      </c>
      <c r="BS2" s="112">
        <f t="shared" si="0"/>
        <v>42</v>
      </c>
      <c r="BT2" s="112">
        <f t="shared" si="0"/>
        <v>43</v>
      </c>
      <c r="BU2" s="112">
        <f t="shared" si="0"/>
        <v>44</v>
      </c>
      <c r="BV2" s="112">
        <f t="shared" si="0"/>
        <v>45</v>
      </c>
      <c r="BW2" s="112">
        <f t="shared" si="0"/>
        <v>46</v>
      </c>
      <c r="BX2" s="112">
        <f t="shared" si="0"/>
        <v>47</v>
      </c>
      <c r="BY2" s="112">
        <f t="shared" si="0"/>
        <v>48</v>
      </c>
      <c r="BZ2" s="112">
        <f t="shared" si="0"/>
        <v>49</v>
      </c>
      <c r="CA2" s="112">
        <f t="shared" si="0"/>
        <v>50</v>
      </c>
      <c r="CB2" s="112">
        <f t="shared" si="0"/>
        <v>51</v>
      </c>
      <c r="CC2" s="112">
        <f t="shared" si="0"/>
        <v>52</v>
      </c>
      <c r="CD2" s="112">
        <f t="shared" si="0"/>
        <v>53</v>
      </c>
      <c r="CE2" s="112">
        <f t="shared" si="0"/>
        <v>54</v>
      </c>
      <c r="CF2" s="112">
        <f t="shared" si="0"/>
        <v>55</v>
      </c>
      <c r="CG2" s="112">
        <f t="shared" si="0"/>
        <v>56</v>
      </c>
      <c r="CH2" s="110"/>
      <c r="CI2" s="110"/>
      <c r="CJ2" s="110" t="s">
        <v>3</v>
      </c>
      <c r="CK2" s="110" t="s">
        <v>4</v>
      </c>
      <c r="CL2" s="110" t="s">
        <v>4</v>
      </c>
      <c r="CM2" s="110" t="s">
        <v>4</v>
      </c>
      <c r="CN2" s="113" t="s">
        <v>5</v>
      </c>
      <c r="CO2" s="113"/>
      <c r="CQ2" s="110" t="s">
        <v>3</v>
      </c>
      <c r="CR2" s="110" t="s">
        <v>3</v>
      </c>
      <c r="CS2" s="110" t="s">
        <v>3</v>
      </c>
      <c r="CU2" s="110"/>
      <c r="CW2" s="110" t="s">
        <v>6</v>
      </c>
      <c r="CY2" s="110" t="s">
        <v>7</v>
      </c>
      <c r="CZ2" s="110" t="s">
        <v>7</v>
      </c>
      <c r="DA2" s="110" t="s">
        <v>7</v>
      </c>
      <c r="DB2" s="110" t="s">
        <v>7</v>
      </c>
      <c r="DC2" s="110" t="s">
        <v>7</v>
      </c>
      <c r="DD2" s="110" t="s">
        <v>7</v>
      </c>
      <c r="DF2" s="110" t="s">
        <v>8</v>
      </c>
      <c r="DG2" s="110" t="s">
        <v>8</v>
      </c>
      <c r="DH2" s="110" t="s">
        <v>8</v>
      </c>
      <c r="DJ2" s="110" t="s">
        <v>9</v>
      </c>
      <c r="DK2" s="114" t="s">
        <v>10</v>
      </c>
      <c r="DL2" s="114" t="s">
        <v>11</v>
      </c>
      <c r="DM2" s="114" t="s">
        <v>11</v>
      </c>
      <c r="DN2" s="114" t="s">
        <v>11</v>
      </c>
      <c r="DO2" s="115" t="s">
        <v>11</v>
      </c>
      <c r="DW2" s="110" t="s">
        <v>12</v>
      </c>
      <c r="DX2" s="110" t="s">
        <v>12</v>
      </c>
    </row>
    <row r="3" ht="36" customHeight="1" spans="1:163" s="116" customFormat="1" x14ac:dyDescent="0.25">
      <c r="A3" s="117"/>
      <c r="B3" s="117"/>
      <c r="C3" s="117" t="s">
        <v>13</v>
      </c>
      <c r="D3" s="117"/>
      <c r="E3" s="117" t="s">
        <v>14</v>
      </c>
      <c r="F3" s="117" t="s">
        <v>15</v>
      </c>
      <c r="G3" s="117" t="s">
        <v>16</v>
      </c>
      <c r="H3" s="117" t="s">
        <v>17</v>
      </c>
      <c r="I3" s="117" t="s">
        <v>18</v>
      </c>
      <c r="J3" s="117" t="s">
        <v>19</v>
      </c>
      <c r="K3" s="117" t="s">
        <v>20</v>
      </c>
      <c r="L3" s="117" t="s">
        <v>21</v>
      </c>
      <c r="M3" s="117" t="s">
        <v>22</v>
      </c>
      <c r="N3" s="117" t="s">
        <v>23</v>
      </c>
      <c r="O3" s="117" t="s">
        <v>24</v>
      </c>
      <c r="P3" s="117" t="s">
        <v>25</v>
      </c>
      <c r="Q3" s="117" t="s">
        <v>26</v>
      </c>
      <c r="R3" s="117" t="s">
        <v>27</v>
      </c>
      <c r="S3" s="117" t="s">
        <v>28</v>
      </c>
      <c r="T3" s="117" t="s">
        <v>29</v>
      </c>
      <c r="U3" s="117" t="s">
        <v>30</v>
      </c>
      <c r="V3" s="117" t="s">
        <v>31</v>
      </c>
      <c r="W3" s="117" t="s">
        <v>32</v>
      </c>
      <c r="X3" s="117" t="s">
        <v>33</v>
      </c>
      <c r="Y3" s="117" t="s">
        <v>34</v>
      </c>
      <c r="Z3" s="117" t="s">
        <v>35</v>
      </c>
      <c r="AA3" s="117" t="s">
        <v>36</v>
      </c>
      <c r="AB3" s="117" t="s">
        <v>342</v>
      </c>
      <c r="AC3" s="117" t="s">
        <v>38</v>
      </c>
      <c r="AD3" s="117" t="s">
        <v>39</v>
      </c>
      <c r="AE3" s="117" t="s">
        <v>40</v>
      </c>
      <c r="AF3" s="117" t="s">
        <v>41</v>
      </c>
      <c r="AG3" s="117" t="s">
        <v>42</v>
      </c>
      <c r="AH3" s="117" t="s">
        <v>43</v>
      </c>
      <c r="AI3" s="117" t="s">
        <v>44</v>
      </c>
      <c r="AJ3" s="117" t="s">
        <v>45</v>
      </c>
      <c r="AK3" s="117" t="s">
        <v>46</v>
      </c>
      <c r="AL3" s="117" t="s">
        <v>47</v>
      </c>
      <c r="AM3" s="117" t="s">
        <v>48</v>
      </c>
      <c r="AN3" s="117" t="s">
        <v>49</v>
      </c>
      <c r="AO3" s="117" t="s">
        <v>50</v>
      </c>
      <c r="AP3" s="117" t="s">
        <v>51</v>
      </c>
      <c r="AQ3" s="117" t="s">
        <v>52</v>
      </c>
      <c r="AR3" s="117" t="s">
        <v>53</v>
      </c>
      <c r="AS3" s="117" t="s">
        <v>54</v>
      </c>
      <c r="AT3" s="117" t="s">
        <v>55</v>
      </c>
      <c r="AU3" s="117" t="s">
        <v>56</v>
      </c>
      <c r="AV3" s="117" t="s">
        <v>57</v>
      </c>
      <c r="AW3" s="117" t="s">
        <v>58</v>
      </c>
      <c r="AX3" s="117" t="s">
        <v>59</v>
      </c>
      <c r="AY3" s="117" t="s">
        <v>60</v>
      </c>
      <c r="AZ3" s="117" t="s">
        <v>61</v>
      </c>
      <c r="BA3" s="117" t="s">
        <v>62</v>
      </c>
      <c r="BB3" s="117" t="s">
        <v>63</v>
      </c>
      <c r="BC3" s="117" t="s">
        <v>64</v>
      </c>
      <c r="BD3" s="117" t="s">
        <v>65</v>
      </c>
      <c r="BE3" s="117" t="s">
        <v>66</v>
      </c>
      <c r="BF3" s="117" t="s">
        <v>67</v>
      </c>
      <c r="BG3" s="117" t="s">
        <v>68</v>
      </c>
      <c r="BH3" s="117" t="s">
        <v>69</v>
      </c>
      <c r="BI3" s="117" t="s">
        <v>70</v>
      </c>
      <c r="BJ3" s="117" t="s">
        <v>71</v>
      </c>
      <c r="BK3" s="117" t="s">
        <v>72</v>
      </c>
      <c r="BL3" s="117" t="s">
        <v>73</v>
      </c>
      <c r="BM3" s="117" t="s">
        <v>74</v>
      </c>
      <c r="BN3" s="117" t="s">
        <v>75</v>
      </c>
      <c r="BO3" s="117" t="s">
        <v>76</v>
      </c>
      <c r="BP3" s="117" t="s">
        <v>77</v>
      </c>
      <c r="BQ3" s="117" t="s">
        <v>78</v>
      </c>
      <c r="BR3" s="117" t="s">
        <v>79</v>
      </c>
      <c r="BS3" s="117" t="s">
        <v>80</v>
      </c>
      <c r="BT3" s="117" t="s">
        <v>81</v>
      </c>
      <c r="BU3" s="117" t="s">
        <v>82</v>
      </c>
      <c r="BV3" s="117" t="s">
        <v>83</v>
      </c>
      <c r="BW3" s="117" t="s">
        <v>84</v>
      </c>
      <c r="BX3" s="117" t="s">
        <v>85</v>
      </c>
      <c r="BY3" s="117" t="s">
        <v>86</v>
      </c>
      <c r="BZ3" s="117" t="s">
        <v>87</v>
      </c>
      <c r="CA3" s="117" t="s">
        <v>88</v>
      </c>
      <c r="CB3" s="117" t="s">
        <v>89</v>
      </c>
      <c r="CC3" s="117" t="s">
        <v>90</v>
      </c>
      <c r="CD3" s="117" t="s">
        <v>91</v>
      </c>
      <c r="CE3" s="117" t="s">
        <v>92</v>
      </c>
      <c r="CF3" s="117" t="s">
        <v>93</v>
      </c>
      <c r="CG3" s="117"/>
      <c r="CH3" s="117" t="s">
        <v>94</v>
      </c>
      <c r="CI3" s="117" t="s">
        <v>95</v>
      </c>
      <c r="CJ3" s="117" t="s">
        <v>96</v>
      </c>
      <c r="CK3" s="118">
        <v>2022</v>
      </c>
      <c r="CL3" s="118">
        <v>2021</v>
      </c>
      <c r="CM3" s="118">
        <v>2020</v>
      </c>
      <c r="CN3" s="119" t="s">
        <v>97</v>
      </c>
      <c r="CO3" s="119"/>
      <c r="CP3" s="116"/>
      <c r="CQ3" s="117" t="s">
        <v>98</v>
      </c>
      <c r="CR3" s="117" t="s">
        <v>99</v>
      </c>
      <c r="CS3" s="117" t="s">
        <v>100</v>
      </c>
      <c r="CT3" s="120"/>
      <c r="CU3" s="117" t="s">
        <v>101</v>
      </c>
      <c r="CV3" s="120"/>
      <c r="CW3" s="117" t="s">
        <v>102</v>
      </c>
      <c r="CX3" s="120"/>
      <c r="CY3" s="117" t="s">
        <v>103</v>
      </c>
      <c r="CZ3" s="117" t="s">
        <v>104</v>
      </c>
      <c r="DA3" s="117" t="s">
        <v>105</v>
      </c>
      <c r="DB3" s="117" t="s">
        <v>106</v>
      </c>
      <c r="DC3" s="117" t="s">
        <v>107</v>
      </c>
      <c r="DD3" s="117" t="s">
        <v>108</v>
      </c>
      <c r="DE3" s="120"/>
      <c r="DF3" s="117" t="s">
        <v>109</v>
      </c>
      <c r="DG3" s="117" t="s">
        <v>110</v>
      </c>
      <c r="DH3" s="117" t="s">
        <v>15</v>
      </c>
      <c r="DI3" s="120"/>
      <c r="DJ3" s="117" t="s">
        <v>9</v>
      </c>
      <c r="DK3" s="117" t="s">
        <v>111</v>
      </c>
      <c r="DL3" s="117" t="s">
        <v>112</v>
      </c>
      <c r="DM3" s="117" t="s">
        <v>24</v>
      </c>
      <c r="DN3" s="117" t="s">
        <v>103</v>
      </c>
      <c r="DO3" s="117" t="s">
        <v>113</v>
      </c>
      <c r="DP3" s="116"/>
      <c r="DQ3" s="116"/>
      <c r="DR3" s="116"/>
      <c r="DS3" s="116"/>
      <c r="DT3" s="116"/>
      <c r="DU3" s="116"/>
      <c r="DV3" s="116"/>
      <c r="DW3" s="117" t="s">
        <v>114</v>
      </c>
      <c r="DX3" s="117" t="s">
        <v>115</v>
      </c>
      <c r="DY3" s="116"/>
      <c r="DZ3" s="116"/>
      <c r="EA3" s="116"/>
      <c r="EB3" s="116"/>
      <c r="EC3" s="116"/>
      <c r="ED3" s="116"/>
      <c r="EE3" s="116"/>
      <c r="EF3" s="116"/>
      <c r="EG3" s="116"/>
      <c r="EH3" s="116"/>
      <c r="EI3" s="116"/>
      <c r="EJ3" s="116"/>
      <c r="EK3" s="116"/>
      <c r="EL3" s="116"/>
      <c r="EM3" s="116"/>
      <c r="EN3" s="116"/>
      <c r="EO3" s="116"/>
      <c r="EP3" s="116"/>
      <c r="EQ3" s="116"/>
      <c r="ER3" s="116"/>
      <c r="ES3" s="116"/>
      <c r="ET3" s="116"/>
      <c r="EU3" s="116"/>
      <c r="EV3" s="116"/>
      <c r="EW3" s="116"/>
      <c r="EX3" s="116"/>
      <c r="EY3" s="116"/>
      <c r="EZ3" s="121" t="s">
        <v>343</v>
      </c>
      <c r="FA3" s="121" t="s">
        <v>344</v>
      </c>
      <c r="FB3" s="121" t="s">
        <v>345</v>
      </c>
      <c r="FC3" s="121" t="s">
        <v>346</v>
      </c>
      <c r="FD3" s="121" t="s">
        <v>347</v>
      </c>
      <c r="FE3" s="122" t="s">
        <v>348</v>
      </c>
      <c r="FF3" s="122" t="s">
        <v>349</v>
      </c>
      <c r="FG3" s="122" t="s">
        <v>350</v>
      </c>
    </row>
    <row r="4" ht="19.5" customHeight="1" spans="1:153" x14ac:dyDescent="0.25">
      <c r="A4" s="107">
        <f>ROW()-3</f>
        <v>1</v>
      </c>
      <c r="B4" s="123" t="s">
        <v>116</v>
      </c>
      <c r="C4" s="124">
        <f>+CW4+DK4+CJ4+DJ4</f>
        <v>0</v>
      </c>
      <c r="D4" s="124"/>
      <c r="E4" s="124">
        <f>SUM(CY4:DC4)</f>
        <v>0</v>
      </c>
      <c r="F4" s="124">
        <f>SUM(DF4:DG4)</f>
        <v>0</v>
      </c>
      <c r="G4" s="125">
        <v>28</v>
      </c>
      <c r="H4" s="125">
        <v>39</v>
      </c>
      <c r="I4" s="125">
        <v>22</v>
      </c>
      <c r="J4" s="125">
        <v>16</v>
      </c>
      <c r="K4" s="125">
        <v>10</v>
      </c>
      <c r="L4" s="125">
        <v>-5</v>
      </c>
      <c r="M4" s="124">
        <f>SUM(G4:L4)</f>
        <v>0</v>
      </c>
      <c r="N4" s="125">
        <v>22</v>
      </c>
      <c r="O4" s="125">
        <v>0</v>
      </c>
      <c r="P4" s="124">
        <f>SUM(G4:L4,N4:O4)</f>
        <v>0</v>
      </c>
      <c r="Q4" s="125">
        <v>14</v>
      </c>
      <c r="R4" s="125">
        <v>8</v>
      </c>
      <c r="S4" s="124">
        <f>SUM(Q4:R4)</f>
        <v>0</v>
      </c>
      <c r="T4" s="125">
        <v>13</v>
      </c>
      <c r="U4" s="125">
        <v>61</v>
      </c>
      <c r="V4" s="125">
        <v>28</v>
      </c>
      <c r="W4" s="125">
        <v>20</v>
      </c>
      <c r="X4" s="125">
        <v>52</v>
      </c>
      <c r="Y4" s="125">
        <v>28</v>
      </c>
      <c r="Z4" s="125">
        <v>29</v>
      </c>
      <c r="AA4" s="125">
        <v>59</v>
      </c>
      <c r="AB4" s="125"/>
      <c r="AC4" s="124">
        <f>SUM(W4:AB4)</f>
        <v>0</v>
      </c>
      <c r="AD4" s="125">
        <v>17</v>
      </c>
      <c r="AE4" s="125">
        <v>61</v>
      </c>
      <c r="AF4" s="125">
        <v>74</v>
      </c>
      <c r="AG4" s="125">
        <v>18</v>
      </c>
      <c r="AH4" s="125">
        <v>73</v>
      </c>
      <c r="AI4" s="125">
        <v>0</v>
      </c>
      <c r="AJ4" s="125">
        <v>20</v>
      </c>
      <c r="AK4" s="125">
        <v>14</v>
      </c>
      <c r="AL4" s="125">
        <v>10</v>
      </c>
      <c r="AM4" s="125">
        <v>40</v>
      </c>
      <c r="AN4" s="125">
        <v>36</v>
      </c>
      <c r="AO4" s="125">
        <v>12</v>
      </c>
      <c r="AP4" s="125">
        <v>13</v>
      </c>
      <c r="AQ4" s="125">
        <v>11</v>
      </c>
      <c r="AR4" s="125">
        <v>19</v>
      </c>
      <c r="AS4" s="125">
        <v>16</v>
      </c>
      <c r="AT4" s="125">
        <v>51</v>
      </c>
      <c r="AU4" s="125">
        <v>18</v>
      </c>
      <c r="AV4" s="125">
        <v>26</v>
      </c>
      <c r="AW4" s="125">
        <v>11</v>
      </c>
      <c r="AX4" s="125">
        <v>18</v>
      </c>
      <c r="AY4" s="125">
        <v>11</v>
      </c>
      <c r="AZ4" s="125">
        <v>17</v>
      </c>
      <c r="BA4" s="125">
        <v>5</v>
      </c>
      <c r="BB4" s="125">
        <v>-3</v>
      </c>
      <c r="BC4" s="125">
        <v>11</v>
      </c>
      <c r="BD4" s="125">
        <v>15</v>
      </c>
      <c r="BE4" s="125">
        <v>24</v>
      </c>
      <c r="BF4" s="125">
        <v>23</v>
      </c>
      <c r="BG4" s="125">
        <v>37</v>
      </c>
      <c r="BH4" s="126">
        <v>19</v>
      </c>
      <c r="BI4" s="126">
        <v>282</v>
      </c>
      <c r="BJ4" s="125">
        <v>4</v>
      </c>
      <c r="BK4" s="125">
        <v>0</v>
      </c>
      <c r="BL4" s="125">
        <v>16</v>
      </c>
      <c r="BM4" s="125">
        <v>2</v>
      </c>
      <c r="BN4" s="125">
        <v>151</v>
      </c>
      <c r="BO4" s="125">
        <v>0</v>
      </c>
      <c r="BP4" s="125">
        <v>0</v>
      </c>
      <c r="BQ4" s="125">
        <v>0</v>
      </c>
      <c r="BR4" s="125">
        <v>0</v>
      </c>
      <c r="BS4" s="125">
        <v>0</v>
      </c>
      <c r="BT4" s="125">
        <v>0</v>
      </c>
      <c r="BU4" s="125">
        <v>0</v>
      </c>
      <c r="BV4" s="125">
        <v>0</v>
      </c>
      <c r="BW4" s="125">
        <v>0</v>
      </c>
      <c r="BX4" s="125">
        <v>0</v>
      </c>
      <c r="BY4" s="125">
        <v>0</v>
      </c>
      <c r="BZ4" s="125">
        <v>0</v>
      </c>
      <c r="CA4" s="125">
        <v>0</v>
      </c>
      <c r="CB4" s="125">
        <v>0</v>
      </c>
      <c r="CC4" s="125">
        <v>0</v>
      </c>
      <c r="CD4" s="125">
        <v>0</v>
      </c>
      <c r="CE4" s="125">
        <v>0</v>
      </c>
      <c r="CF4" s="125">
        <v>0</v>
      </c>
      <c r="CG4" s="125"/>
      <c r="CH4" s="124">
        <f>SUM(AD4:CG4)</f>
        <v>0</v>
      </c>
      <c r="CI4" s="124">
        <f>SUM(W4:AB4,AD4:CG4)</f>
        <v>0</v>
      </c>
      <c r="CJ4" s="124">
        <f>SUM(CQ4:CS4)</f>
        <v>0</v>
      </c>
      <c r="CK4" s="125"/>
      <c r="CL4" s="125">
        <v>0</v>
      </c>
      <c r="CM4" s="127">
        <v>2807</v>
      </c>
      <c r="CN4" s="128">
        <v>0</v>
      </c>
      <c r="CO4" s="129">
        <v>0</v>
      </c>
      <c r="CP4" s="130"/>
      <c r="CQ4" s="125">
        <v>-33</v>
      </c>
      <c r="CR4" s="125">
        <v>-9</v>
      </c>
      <c r="CS4" s="125">
        <v>0</v>
      </c>
      <c r="CT4" s="130"/>
      <c r="CU4" s="124">
        <f>E4+F4+P4+T4+U4</f>
        <v>0</v>
      </c>
      <c r="CV4" s="130"/>
      <c r="CW4" s="124">
        <f>SUM(E4,F4,P4,S4,T4,U4,V4,CI4)</f>
        <v>0</v>
      </c>
      <c r="CX4" s="130"/>
      <c r="CY4" s="125">
        <v>0</v>
      </c>
      <c r="CZ4" s="125">
        <v>50</v>
      </c>
      <c r="DA4" s="125">
        <v>40</v>
      </c>
      <c r="DB4" s="125">
        <v>17</v>
      </c>
      <c r="DC4" s="125">
        <v>-1</v>
      </c>
      <c r="DD4" s="124">
        <f>SUM(CY4:DC4)</f>
        <v>0</v>
      </c>
      <c r="DE4" s="130"/>
      <c r="DF4" s="125">
        <v>88</v>
      </c>
      <c r="DG4" s="125">
        <v>118</v>
      </c>
      <c r="DH4" s="124">
        <f>SUM(DF4:DG4)</f>
        <v>0</v>
      </c>
      <c r="DI4" s="130"/>
      <c r="DJ4" s="125">
        <v>0</v>
      </c>
      <c r="DK4" s="125"/>
      <c r="DL4" s="125">
        <v>1</v>
      </c>
      <c r="DM4" s="125">
        <v>0</v>
      </c>
      <c r="DN4" s="125">
        <v>0</v>
      </c>
      <c r="DO4" s="125">
        <v>0</v>
      </c>
      <c r="DW4" s="131">
        <v>0</v>
      </c>
      <c r="DX4" s="131">
        <v>0</v>
      </c>
      <c r="EV4" s="26" t="s">
        <v>117</v>
      </c>
      <c r="EW4" s="26" t="s">
        <v>118</v>
      </c>
    </row>
    <row r="5" ht="19.5" customHeight="1" spans="1:128" x14ac:dyDescent="0.25">
      <c r="A5" s="107">
        <f>ROW()-3</f>
        <v>2</v>
      </c>
      <c r="B5" s="123" t="s">
        <v>119</v>
      </c>
      <c r="C5" s="124">
        <f>+CW5+DK5+CJ5+DJ5</f>
        <v>0</v>
      </c>
      <c r="D5" s="124"/>
      <c r="E5" s="124">
        <f>SUM(CY5:DC5)</f>
        <v>0</v>
      </c>
      <c r="F5" s="124">
        <f>SUM(DF5:DG5)</f>
        <v>0</v>
      </c>
      <c r="G5" s="125">
        <v>26</v>
      </c>
      <c r="H5" s="125">
        <v>38</v>
      </c>
      <c r="I5" s="125">
        <v>21</v>
      </c>
      <c r="J5" s="125">
        <v>15</v>
      </c>
      <c r="K5" s="125">
        <v>9</v>
      </c>
      <c r="L5" s="125">
        <v>8</v>
      </c>
      <c r="M5" s="124">
        <f>SUM(G5:L5)</f>
        <v>0</v>
      </c>
      <c r="N5" s="125">
        <v>20</v>
      </c>
      <c r="O5" s="125">
        <v>0</v>
      </c>
      <c r="P5" s="124">
        <f>SUM(G5:L5,N5:O5)</f>
        <v>0</v>
      </c>
      <c r="Q5" s="125">
        <v>1</v>
      </c>
      <c r="R5" s="125">
        <v>1</v>
      </c>
      <c r="S5" s="124">
        <f>SUM(Q5:R5)</f>
        <v>0</v>
      </c>
      <c r="T5" s="125">
        <v>9</v>
      </c>
      <c r="U5" s="125">
        <v>94</v>
      </c>
      <c r="V5" s="125">
        <v>-7</v>
      </c>
      <c r="W5" s="125">
        <v>24</v>
      </c>
      <c r="X5" s="125">
        <v>40</v>
      </c>
      <c r="Y5" s="125">
        <v>4</v>
      </c>
      <c r="Z5" s="125">
        <v>52</v>
      </c>
      <c r="AA5" s="125">
        <v>58</v>
      </c>
      <c r="AB5" s="125"/>
      <c r="AC5" s="124">
        <f>SUM(W5:AB5)</f>
        <v>0</v>
      </c>
      <c r="AD5" s="125">
        <v>20</v>
      </c>
      <c r="AE5" s="125">
        <v>72</v>
      </c>
      <c r="AF5" s="125">
        <v>67</v>
      </c>
      <c r="AG5" s="125">
        <v>-2</v>
      </c>
      <c r="AH5" s="125">
        <v>-133</v>
      </c>
      <c r="AI5" s="125">
        <v>0</v>
      </c>
      <c r="AJ5" s="125">
        <v>21</v>
      </c>
      <c r="AK5" s="125">
        <v>7</v>
      </c>
      <c r="AL5" s="125">
        <v>13</v>
      </c>
      <c r="AM5" s="125">
        <v>41</v>
      </c>
      <c r="AN5" s="125">
        <v>32</v>
      </c>
      <c r="AO5" s="125">
        <v>13</v>
      </c>
      <c r="AP5" s="125">
        <v>22</v>
      </c>
      <c r="AQ5" s="125">
        <v>14</v>
      </c>
      <c r="AR5" s="125">
        <v>14</v>
      </c>
      <c r="AS5" s="125">
        <v>22</v>
      </c>
      <c r="AT5" s="125">
        <v>49</v>
      </c>
      <c r="AU5" s="125">
        <v>14</v>
      </c>
      <c r="AV5" s="125">
        <v>7</v>
      </c>
      <c r="AW5" s="125">
        <v>9</v>
      </c>
      <c r="AX5" s="125">
        <v>18</v>
      </c>
      <c r="AY5" s="125">
        <v>12</v>
      </c>
      <c r="AZ5" s="125">
        <v>14</v>
      </c>
      <c r="BA5" s="125">
        <v>-2</v>
      </c>
      <c r="BB5" s="125">
        <v>12</v>
      </c>
      <c r="BC5" s="125">
        <v>12</v>
      </c>
      <c r="BD5" s="125">
        <v>13</v>
      </c>
      <c r="BE5" s="125">
        <v>17</v>
      </c>
      <c r="BF5" s="125">
        <v>19</v>
      </c>
      <c r="BG5" s="125">
        <v>30</v>
      </c>
      <c r="BH5" s="126">
        <v>21</v>
      </c>
      <c r="BI5" s="126">
        <v>313</v>
      </c>
      <c r="BJ5" s="125">
        <v>3</v>
      </c>
      <c r="BK5" s="125">
        <v>-1</v>
      </c>
      <c r="BL5" s="125">
        <v>-2</v>
      </c>
      <c r="BM5" s="125">
        <v>30</v>
      </c>
      <c r="BN5" s="125">
        <v>182</v>
      </c>
      <c r="BO5" s="125">
        <v>95</v>
      </c>
      <c r="BP5" s="125">
        <v>41</v>
      </c>
      <c r="BQ5" s="125">
        <v>0</v>
      </c>
      <c r="BR5" s="125">
        <v>0</v>
      </c>
      <c r="BS5" s="125">
        <v>0</v>
      </c>
      <c r="BT5" s="125">
        <v>0</v>
      </c>
      <c r="BU5" s="125">
        <v>0</v>
      </c>
      <c r="BV5" s="125">
        <v>0</v>
      </c>
      <c r="BW5" s="125">
        <v>0</v>
      </c>
      <c r="BX5" s="125">
        <v>0</v>
      </c>
      <c r="BY5" s="125">
        <v>0</v>
      </c>
      <c r="BZ5" s="125">
        <v>0</v>
      </c>
      <c r="CA5" s="125">
        <v>0</v>
      </c>
      <c r="CB5" s="125">
        <v>0</v>
      </c>
      <c r="CC5" s="125">
        <v>0</v>
      </c>
      <c r="CD5" s="125">
        <v>0</v>
      </c>
      <c r="CE5" s="125">
        <v>0</v>
      </c>
      <c r="CF5" s="125">
        <v>0</v>
      </c>
      <c r="CG5" s="125"/>
      <c r="CH5" s="124">
        <f>SUM(AD5:CG5)</f>
        <v>0</v>
      </c>
      <c r="CI5" s="124">
        <f>SUM(W5:AB5,AD5:CG5)</f>
        <v>0</v>
      </c>
      <c r="CJ5" s="124">
        <f>SUM(CQ5:CS5)</f>
        <v>0</v>
      </c>
      <c r="CK5" s="125"/>
      <c r="CL5" s="132">
        <v>2677</v>
      </c>
      <c r="CM5" s="125">
        <v>0</v>
      </c>
      <c r="CN5" s="128">
        <v>0</v>
      </c>
      <c r="CO5" s="129">
        <v>0</v>
      </c>
      <c r="CP5" s="130"/>
      <c r="CQ5" s="125">
        <v>-107</v>
      </c>
      <c r="CR5" s="125">
        <v>-6</v>
      </c>
      <c r="CS5" s="125">
        <v>13</v>
      </c>
      <c r="CT5" s="130"/>
      <c r="CU5" s="124">
        <f>E5+F5+P5+T5+U5</f>
        <v>0</v>
      </c>
      <c r="CV5" s="130"/>
      <c r="CW5" s="124">
        <f>SUM(E5,F5,P5,S5,T5,U5,V5,CI5)</f>
        <v>0</v>
      </c>
      <c r="CX5" s="130"/>
      <c r="CY5" s="125">
        <v>2</v>
      </c>
      <c r="CZ5" s="125">
        <v>31</v>
      </c>
      <c r="DA5" s="125">
        <v>52</v>
      </c>
      <c r="DB5" s="125">
        <v>22</v>
      </c>
      <c r="DC5" s="125">
        <v>-10</v>
      </c>
      <c r="DD5" s="124">
        <f>SUM(CY5:DC5)</f>
        <v>0</v>
      </c>
      <c r="DE5" s="130"/>
      <c r="DF5" s="125">
        <v>30</v>
      </c>
      <c r="DG5" s="125">
        <v>97</v>
      </c>
      <c r="DH5" s="124">
        <f>SUM(DF5:DG5)</f>
        <v>0</v>
      </c>
      <c r="DI5" s="130"/>
      <c r="DJ5" s="125">
        <v>0</v>
      </c>
      <c r="DK5" s="125"/>
      <c r="DL5" s="125">
        <v>0</v>
      </c>
      <c r="DM5" s="125">
        <v>0</v>
      </c>
      <c r="DN5" s="125">
        <v>2</v>
      </c>
      <c r="DO5" s="125">
        <v>0</v>
      </c>
      <c r="DW5" s="131">
        <v>0</v>
      </c>
      <c r="DX5" s="131">
        <v>0</v>
      </c>
    </row>
    <row r="6" ht="19.5" customHeight="1" spans="1:153" x14ac:dyDescent="0.25">
      <c r="A6" s="107">
        <f>ROW()-3</f>
        <v>3</v>
      </c>
      <c r="B6" s="123" t="s">
        <v>120</v>
      </c>
      <c r="C6" s="124">
        <f>+CW6+DK6+CJ6+DJ6</f>
        <v>0</v>
      </c>
      <c r="D6" s="124"/>
      <c r="E6" s="124">
        <f>SUM(CY6:DC6)</f>
        <v>0</v>
      </c>
      <c r="F6" s="124">
        <f>SUM(DF6:DG6)</f>
        <v>0</v>
      </c>
      <c r="G6" s="126">
        <v>28</v>
      </c>
      <c r="H6" s="126">
        <v>33</v>
      </c>
      <c r="I6" s="126">
        <v>22</v>
      </c>
      <c r="J6" s="126">
        <v>15</v>
      </c>
      <c r="K6" s="126">
        <v>-1</v>
      </c>
      <c r="L6" s="126">
        <v>9</v>
      </c>
      <c r="M6" s="133">
        <f>SUM(G6:L6)</f>
        <v>0</v>
      </c>
      <c r="N6" s="126">
        <v>21</v>
      </c>
      <c r="O6" s="126">
        <v>2</v>
      </c>
      <c r="P6" s="133">
        <f>SUM(G6:L6,N6:O6)</f>
        <v>0</v>
      </c>
      <c r="Q6" s="126">
        <v>2</v>
      </c>
      <c r="R6" s="126">
        <v>0</v>
      </c>
      <c r="S6" s="133">
        <f>SUM(Q6:R6)</f>
        <v>0</v>
      </c>
      <c r="T6" s="126">
        <v>21</v>
      </c>
      <c r="U6" s="126">
        <v>23</v>
      </c>
      <c r="V6" s="126">
        <v>-71</v>
      </c>
      <c r="W6" s="126">
        <v>27</v>
      </c>
      <c r="X6" s="126">
        <v>83</v>
      </c>
      <c r="Y6" s="126">
        <v>26</v>
      </c>
      <c r="Z6" s="126">
        <v>55</v>
      </c>
      <c r="AA6" s="126">
        <v>75</v>
      </c>
      <c r="AB6" s="126"/>
      <c r="AC6" s="133">
        <f>SUM(W6:AB6)</f>
        <v>0</v>
      </c>
      <c r="AD6" s="126">
        <v>-5</v>
      </c>
      <c r="AE6" s="126">
        <v>139</v>
      </c>
      <c r="AF6" s="126">
        <v>101</v>
      </c>
      <c r="AG6" s="126">
        <v>0</v>
      </c>
      <c r="AH6" s="126">
        <v>90</v>
      </c>
      <c r="AI6" s="126">
        <v>0</v>
      </c>
      <c r="AJ6" s="126">
        <v>23</v>
      </c>
      <c r="AK6" s="126">
        <v>24</v>
      </c>
      <c r="AL6" s="126">
        <v>9</v>
      </c>
      <c r="AM6" s="126">
        <v>38</v>
      </c>
      <c r="AN6" s="126">
        <v>2</v>
      </c>
      <c r="AO6" s="126">
        <v>5</v>
      </c>
      <c r="AP6" s="126">
        <v>-1</v>
      </c>
      <c r="AQ6" s="126">
        <v>26</v>
      </c>
      <c r="AR6" s="126">
        <v>16</v>
      </c>
      <c r="AS6" s="126">
        <v>-7</v>
      </c>
      <c r="AT6" s="126">
        <v>88</v>
      </c>
      <c r="AU6" s="126">
        <v>14</v>
      </c>
      <c r="AV6" s="126">
        <v>20</v>
      </c>
      <c r="AW6" s="126">
        <v>11</v>
      </c>
      <c r="AX6" s="126">
        <v>20</v>
      </c>
      <c r="AY6" s="126">
        <v>0</v>
      </c>
      <c r="AZ6" s="126">
        <v>45</v>
      </c>
      <c r="BA6" s="126">
        <v>-3</v>
      </c>
      <c r="BB6" s="126">
        <v>16</v>
      </c>
      <c r="BC6" s="126">
        <v>13</v>
      </c>
      <c r="BD6" s="126">
        <v>17</v>
      </c>
      <c r="BE6" s="126">
        <v>23</v>
      </c>
      <c r="BF6" s="126">
        <v>21</v>
      </c>
      <c r="BG6" s="126">
        <v>33</v>
      </c>
      <c r="BH6" s="126">
        <v>19</v>
      </c>
      <c r="BI6" s="126">
        <v>351</v>
      </c>
      <c r="BJ6" s="126">
        <v>4</v>
      </c>
      <c r="BK6" s="126">
        <v>0</v>
      </c>
      <c r="BL6" s="126">
        <v>-1</v>
      </c>
      <c r="BM6" s="126">
        <v>0</v>
      </c>
      <c r="BN6" s="126">
        <v>221</v>
      </c>
      <c r="BO6" s="126">
        <v>253</v>
      </c>
      <c r="BP6" s="126">
        <v>6</v>
      </c>
      <c r="BQ6" s="126">
        <v>196</v>
      </c>
      <c r="BR6" s="126">
        <v>-1</v>
      </c>
      <c r="BS6" s="126">
        <v>39</v>
      </c>
      <c r="BT6" s="126">
        <v>12</v>
      </c>
      <c r="BU6" s="126">
        <v>21</v>
      </c>
      <c r="BV6" s="126">
        <v>50</v>
      </c>
      <c r="BW6" s="126">
        <v>100</v>
      </c>
      <c r="BX6" s="126">
        <v>9</v>
      </c>
      <c r="BY6" s="126">
        <v>35</v>
      </c>
      <c r="BZ6" s="126">
        <v>38</v>
      </c>
      <c r="CA6" s="126">
        <v>109</v>
      </c>
      <c r="CB6" s="126">
        <v>6</v>
      </c>
      <c r="CC6" s="126">
        <v>18</v>
      </c>
      <c r="CD6" s="126">
        <v>-470</v>
      </c>
      <c r="CE6" s="126">
        <v>0</v>
      </c>
      <c r="CF6" s="126">
        <v>0</v>
      </c>
      <c r="CG6" s="126"/>
      <c r="CH6" s="133">
        <f>SUM(AD6:CG6)</f>
        <v>0</v>
      </c>
      <c r="CI6" s="133">
        <f>SUM(W6:AB6,AD6:CG6)</f>
        <v>0</v>
      </c>
      <c r="CJ6" s="133">
        <f>SUM(CQ6:CS6)</f>
        <v>0</v>
      </c>
      <c r="CK6" s="134"/>
      <c r="CL6" s="125">
        <v>2677</v>
      </c>
      <c r="CM6" s="125">
        <v>2807</v>
      </c>
      <c r="CN6" s="135">
        <v>-0.08591707134852447</v>
      </c>
      <c r="CO6" s="136">
        <v>-0.08591707134852447</v>
      </c>
      <c r="CQ6" s="126">
        <v>-227</v>
      </c>
      <c r="CR6" s="126">
        <v>-4</v>
      </c>
      <c r="CS6" s="126">
        <v>10</v>
      </c>
      <c r="CU6" s="133">
        <f>E6+F6+P6+T6+U6</f>
        <v>0</v>
      </c>
      <c r="CW6" s="133">
        <f>SUM(E6,F6,P6,S6,T6,U6,V6,CI6)</f>
        <v>0</v>
      </c>
      <c r="CX6" s="126">
        <v>0</v>
      </c>
      <c r="CY6" s="126">
        <v>0</v>
      </c>
      <c r="CZ6" s="126">
        <v>-23</v>
      </c>
      <c r="DA6" s="126">
        <v>2</v>
      </c>
      <c r="DB6" s="126">
        <v>-3</v>
      </c>
      <c r="DC6" s="126">
        <v>-14</v>
      </c>
      <c r="DD6" s="133">
        <f>SUM(CY6:DC6)</f>
        <v>0</v>
      </c>
      <c r="DF6" s="126">
        <v>78</v>
      </c>
      <c r="DG6" s="126">
        <v>77</v>
      </c>
      <c r="DH6" s="133">
        <f>SUM(DF6:DG6)</f>
        <v>0</v>
      </c>
      <c r="DJ6" s="126">
        <v>0</v>
      </c>
      <c r="DK6" s="126"/>
      <c r="DL6" s="126">
        <v>-26</v>
      </c>
      <c r="DM6" s="126">
        <v>2</v>
      </c>
      <c r="DN6" s="126">
        <v>0</v>
      </c>
      <c r="DO6" s="126">
        <v>0</v>
      </c>
      <c r="DW6" s="131">
        <v>2577</v>
      </c>
      <c r="DX6" s="131">
        <v>2577</v>
      </c>
      <c r="EV6" s="26" t="s">
        <v>121</v>
      </c>
      <c r="EW6" s="31" t="s">
        <v>122</v>
      </c>
    </row>
    <row r="7" ht="19.5" customHeight="1" spans="1:153" x14ac:dyDescent="0.25">
      <c r="A7" s="107"/>
      <c r="B7" s="123"/>
      <c r="C7" s="124" t="s">
        <v>351</v>
      </c>
      <c r="D7" s="124" t="s">
        <v>352</v>
      </c>
      <c r="E7" s="124"/>
      <c r="F7" s="124"/>
      <c r="G7" s="126"/>
      <c r="H7" s="126"/>
      <c r="I7" s="126"/>
      <c r="J7" s="126"/>
      <c r="K7" s="126"/>
      <c r="L7" s="126"/>
      <c r="M7" s="133"/>
      <c r="N7" s="126"/>
      <c r="O7" s="126"/>
      <c r="P7" s="133"/>
      <c r="Q7" s="126"/>
      <c r="R7" s="126"/>
      <c r="S7" s="133"/>
      <c r="T7" s="126"/>
      <c r="U7" s="126"/>
      <c r="V7" s="126"/>
      <c r="W7" s="126"/>
      <c r="X7" s="126"/>
      <c r="Y7" s="126"/>
      <c r="Z7" s="126"/>
      <c r="AA7" s="126"/>
      <c r="AB7" s="126"/>
      <c r="AC7" s="133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  <c r="BC7" s="126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6"/>
      <c r="BX7" s="126"/>
      <c r="BY7" s="126"/>
      <c r="BZ7" s="126"/>
      <c r="CA7" s="126"/>
      <c r="CB7" s="126"/>
      <c r="CC7" s="126"/>
      <c r="CD7" s="126"/>
      <c r="CE7" s="126"/>
      <c r="CF7" s="126"/>
      <c r="CG7" s="126"/>
      <c r="CH7" s="133"/>
      <c r="CI7" s="133"/>
      <c r="CJ7" s="133"/>
      <c r="CK7" s="134"/>
      <c r="CL7" s="125"/>
      <c r="CM7" s="125"/>
      <c r="CN7" s="135"/>
      <c r="CO7" s="136"/>
      <c r="CQ7" s="126"/>
      <c r="CR7" s="126"/>
      <c r="CS7" s="126"/>
      <c r="CU7" s="133"/>
      <c r="CW7" s="133"/>
      <c r="CX7" s="137"/>
      <c r="CY7" s="126"/>
      <c r="CZ7" s="126"/>
      <c r="DA7" s="126"/>
      <c r="DB7" s="126"/>
      <c r="DC7" s="126"/>
      <c r="DD7" s="133"/>
      <c r="DF7" s="126"/>
      <c r="DG7" s="126"/>
      <c r="DH7" s="133"/>
      <c r="DJ7" s="126"/>
      <c r="DK7" s="126"/>
      <c r="DL7" s="126"/>
      <c r="DM7" s="126"/>
      <c r="DN7" s="126"/>
      <c r="DO7" s="126"/>
      <c r="DW7" s="131"/>
      <c r="DX7" s="131"/>
      <c r="EV7" s="26" t="s">
        <v>124</v>
      </c>
      <c r="EW7" s="31" t="s">
        <v>353</v>
      </c>
    </row>
    <row r="8" ht="19.5" customHeight="1" spans="1:155" x14ac:dyDescent="0.25" outlineLevel="1" collapsed="1">
      <c r="A8" s="138">
        <f t="shared" ref="A8:A71" si="1">ROW()-3</f>
        <v>5</v>
      </c>
      <c r="B8" s="123" t="s">
        <v>123</v>
      </c>
      <c r="C8" s="139">
        <f t="shared" ref="C8:C23" si="2">+CW8+DK8+CJ8+DJ8</f>
        <v>0</v>
      </c>
      <c r="D8" s="139"/>
      <c r="E8" s="139">
        <f t="shared" ref="E8:E23" si="3">SUM(CY8:DC8)</f>
        <v>0</v>
      </c>
      <c r="F8" s="139">
        <f t="shared" ref="F8:F23" si="4">SUM(DF8:DG8)</f>
        <v>0</v>
      </c>
      <c r="G8" s="140">
        <v>14</v>
      </c>
      <c r="H8" s="140">
        <v>14</v>
      </c>
      <c r="I8" s="140">
        <v>12</v>
      </c>
      <c r="J8" s="140">
        <v>8</v>
      </c>
      <c r="K8" s="140">
        <v>6</v>
      </c>
      <c r="L8" s="140">
        <v>10</v>
      </c>
      <c r="M8" s="141">
        <f t="shared" ref="M8:M23" si="5">SUM(G8:L8)</f>
        <v>0</v>
      </c>
      <c r="N8" s="140">
        <v>10</v>
      </c>
      <c r="O8" s="140">
        <v>11</v>
      </c>
      <c r="P8" s="141">
        <f t="shared" ref="P8:P23" si="6">SUM(G8:L8,N8:O8)</f>
        <v>0</v>
      </c>
      <c r="Q8" s="140">
        <v>2</v>
      </c>
      <c r="R8" s="140">
        <v>-3</v>
      </c>
      <c r="S8" s="141">
        <f t="shared" ref="S8:S23" si="7">SUM(Q8:R8)</f>
        <v>0</v>
      </c>
      <c r="T8" s="140">
        <v>-16</v>
      </c>
      <c r="U8" s="140">
        <v>-66</v>
      </c>
      <c r="V8" s="140">
        <v>-152</v>
      </c>
      <c r="W8" s="140">
        <v>-7</v>
      </c>
      <c r="X8" s="140">
        <v>31</v>
      </c>
      <c r="Y8" s="140">
        <v>14</v>
      </c>
      <c r="Z8" s="140">
        <v>23</v>
      </c>
      <c r="AA8" s="140">
        <v>20</v>
      </c>
      <c r="AB8" s="140"/>
      <c r="AC8" s="141">
        <f t="shared" ref="AC8:AC23" si="8">SUM(W8:AB8)</f>
        <v>0</v>
      </c>
      <c r="AD8" s="142">
        <v>0</v>
      </c>
      <c r="AE8" s="142">
        <v>-32</v>
      </c>
      <c r="AF8" s="142">
        <v>-41</v>
      </c>
      <c r="AG8" s="142">
        <v>0</v>
      </c>
      <c r="AH8" s="142">
        <v>26</v>
      </c>
      <c r="AI8" s="142">
        <v>0</v>
      </c>
      <c r="AJ8" s="142">
        <v>7</v>
      </c>
      <c r="AK8" s="142">
        <v>20</v>
      </c>
      <c r="AL8" s="142">
        <v>4</v>
      </c>
      <c r="AM8" s="142">
        <v>25</v>
      </c>
      <c r="AN8" s="142">
        <v>0</v>
      </c>
      <c r="AO8" s="142">
        <v>0</v>
      </c>
      <c r="AP8" s="142">
        <v>0</v>
      </c>
      <c r="AQ8" s="142">
        <v>19</v>
      </c>
      <c r="AR8" s="142">
        <v>14</v>
      </c>
      <c r="AS8" s="142">
        <v>0</v>
      </c>
      <c r="AT8" s="142">
        <v>30</v>
      </c>
      <c r="AU8" s="142">
        <v>16</v>
      </c>
      <c r="AV8" s="142">
        <v>18</v>
      </c>
      <c r="AW8" s="142">
        <v>9</v>
      </c>
      <c r="AX8" s="142">
        <v>15</v>
      </c>
      <c r="AY8" s="142">
        <v>0</v>
      </c>
      <c r="AZ8" s="142">
        <v>10</v>
      </c>
      <c r="BA8" s="142">
        <v>0</v>
      </c>
      <c r="BB8" s="142">
        <v>-4</v>
      </c>
      <c r="BC8" s="142">
        <v>13</v>
      </c>
      <c r="BD8" s="142">
        <v>12</v>
      </c>
      <c r="BE8" s="142">
        <v>5</v>
      </c>
      <c r="BF8" s="142">
        <v>0</v>
      </c>
      <c r="BG8" s="142">
        <v>18</v>
      </c>
      <c r="BH8" s="142">
        <v>14</v>
      </c>
      <c r="BI8" s="142">
        <v>-199</v>
      </c>
      <c r="BJ8" s="142">
        <v>-8</v>
      </c>
      <c r="BK8" s="142">
        <v>0</v>
      </c>
      <c r="BL8" s="142">
        <v>0</v>
      </c>
      <c r="BM8" s="142">
        <v>0</v>
      </c>
      <c r="BN8" s="142">
        <v>66</v>
      </c>
      <c r="BO8" s="142">
        <v>96</v>
      </c>
      <c r="BP8" s="142">
        <v>0</v>
      </c>
      <c r="BQ8" s="142">
        <v>-89</v>
      </c>
      <c r="BR8" s="142">
        <v>-16</v>
      </c>
      <c r="BS8" s="142">
        <v>-9</v>
      </c>
      <c r="BT8" s="142">
        <v>-9</v>
      </c>
      <c r="BU8" s="142">
        <v>9</v>
      </c>
      <c r="BV8" s="142">
        <v>-49</v>
      </c>
      <c r="BW8" s="142">
        <v>28</v>
      </c>
      <c r="BX8" s="142">
        <v>-2</v>
      </c>
      <c r="BY8" s="142">
        <v>-63</v>
      </c>
      <c r="BZ8" s="142">
        <v>-44</v>
      </c>
      <c r="CA8" s="142">
        <v>-45</v>
      </c>
      <c r="CB8" s="142">
        <v>-3</v>
      </c>
      <c r="CC8" s="142">
        <v>-9</v>
      </c>
      <c r="CD8" s="142">
        <v>-135</v>
      </c>
      <c r="CE8" s="142">
        <v>-373</v>
      </c>
      <c r="CF8" s="142">
        <v>-171</v>
      </c>
      <c r="CG8" s="140"/>
      <c r="CH8" s="141">
        <f t="shared" ref="CH8:CH23" si="9">SUM(AD8:CG8)</f>
        <v>0</v>
      </c>
      <c r="CI8" s="141">
        <f t="shared" ref="CI8:CI23" si="10">SUM(W8:AB8,AD8:CG8)</f>
        <v>0</v>
      </c>
      <c r="CJ8" s="141">
        <f t="shared" ref="CJ8:CJ22" si="11">SUM(CQ8:CS8)</f>
        <v>0</v>
      </c>
      <c r="CK8" s="140"/>
      <c r="CL8" s="143"/>
      <c r="CM8" s="143"/>
      <c r="CN8" s="144">
        <f t="shared" ref="CN8:CN22" si="12">IF(CK8="","",C8-CK8)</f>
      </c>
      <c r="CO8" s="145" t="e">
        <f>CN8/CK8</f>
        <v>#VALUE!</v>
      </c>
      <c r="CP8" s="106"/>
      <c r="CQ8" s="140">
        <v>-155</v>
      </c>
      <c r="CR8" s="140">
        <v>-38</v>
      </c>
      <c r="CS8" s="140">
        <v>19</v>
      </c>
      <c r="CT8" s="106"/>
      <c r="CU8" s="146">
        <f t="shared" ref="CU8:CU23" si="13">E8+F8+P8+T8+U8</f>
        <v>0</v>
      </c>
      <c r="CV8" s="106"/>
      <c r="CW8" s="141">
        <f t="shared" ref="CW8:CW23" si="14">SUM(E8,F8,P8,S8,T8,U8,V8,CI8)</f>
        <v>0</v>
      </c>
      <c r="CX8" s="106"/>
      <c r="CY8" s="140">
        <v>830</v>
      </c>
      <c r="CZ8" s="140">
        <v>-24</v>
      </c>
      <c r="DA8" s="140">
        <v>57</v>
      </c>
      <c r="DB8" s="140">
        <v>29</v>
      </c>
      <c r="DC8" s="140">
        <v>20</v>
      </c>
      <c r="DD8" s="141">
        <f t="shared" ref="DD8:DD23" si="15">SUM(CY8:DC8)</f>
        <v>0</v>
      </c>
      <c r="DE8" s="106"/>
      <c r="DF8" s="140">
        <v>88</v>
      </c>
      <c r="DG8" s="140">
        <v>93</v>
      </c>
      <c r="DH8" s="141">
        <f t="shared" ref="DH8:DH23" si="16">SUM(DF8:DG8)</f>
        <v>0</v>
      </c>
      <c r="DI8" s="106"/>
      <c r="DJ8" s="140"/>
      <c r="DK8" s="141">
        <f>SUM(DL8:DO8)</f>
        <v>0</v>
      </c>
      <c r="DL8" s="140">
        <v>212</v>
      </c>
      <c r="DM8" s="140">
        <v>11</v>
      </c>
      <c r="DN8" s="140">
        <v>830</v>
      </c>
      <c r="DO8" s="140"/>
      <c r="DP8" s="26"/>
      <c r="DQ8" s="26"/>
      <c r="DR8" s="26"/>
      <c r="DS8" s="26"/>
      <c r="DT8" s="26"/>
      <c r="DU8" s="26"/>
      <c r="DV8" s="26"/>
      <c r="DW8" s="131"/>
      <c r="DX8" s="131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>
        <v>32</v>
      </c>
    </row>
    <row r="9" ht="19.5" customHeight="1" spans="1:161" x14ac:dyDescent="0.25" outlineLevel="1" collapsed="1">
      <c r="A9" s="138">
        <f t="shared" si="1"/>
        <v>6</v>
      </c>
      <c r="B9" s="123" t="s">
        <v>354</v>
      </c>
      <c r="C9" s="139">
        <f t="shared" si="2"/>
        <v>0</v>
      </c>
      <c r="D9" s="139"/>
      <c r="E9" s="139">
        <f t="shared" si="3"/>
        <v>0</v>
      </c>
      <c r="F9" s="139">
        <f t="shared" si="4"/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1">
        <f t="shared" si="5"/>
        <v>0</v>
      </c>
      <c r="N9" s="140">
        <v>0</v>
      </c>
      <c r="O9" s="140">
        <v>0</v>
      </c>
      <c r="P9" s="141">
        <f t="shared" si="6"/>
        <v>0</v>
      </c>
      <c r="Q9" s="140">
        <v>0</v>
      </c>
      <c r="R9" s="140">
        <v>0</v>
      </c>
      <c r="S9" s="141">
        <f t="shared" si="7"/>
        <v>0</v>
      </c>
      <c r="T9" s="140">
        <v>0</v>
      </c>
      <c r="U9" s="140">
        <v>0</v>
      </c>
      <c r="V9" s="140">
        <v>0</v>
      </c>
      <c r="W9" s="140">
        <v>0</v>
      </c>
      <c r="X9" s="140">
        <v>0</v>
      </c>
      <c r="Y9" s="140">
        <v>0</v>
      </c>
      <c r="Z9" s="140">
        <v>0</v>
      </c>
      <c r="AA9" s="140">
        <v>0</v>
      </c>
      <c r="AB9" s="140"/>
      <c r="AC9" s="141">
        <f t="shared" si="8"/>
        <v>0</v>
      </c>
      <c r="AD9" s="140">
        <f t="shared" ref="AD9:CF9" si="17">SUMIFS(INDIRECT("'"&amp;$EW$6&amp;" CF Adj'!$J:$J"), INDIRECT("'"&amp;$EW$6&amp;" CF Adj'!$N:$N"), $FE9, INDIRECT("'"&amp;$EW$6&amp;" CF Adj'!$C:$C"), AD$3)/1000</f>
        <v>0</v>
      </c>
      <c r="AE9" s="140">
        <f t="shared" si="17"/>
        <v>0</v>
      </c>
      <c r="AF9" s="140">
        <f t="shared" si="17"/>
        <v>0</v>
      </c>
      <c r="AG9" s="140">
        <f t="shared" si="17"/>
        <v>0</v>
      </c>
      <c r="AH9" s="140">
        <f t="shared" si="17"/>
        <v>0</v>
      </c>
      <c r="AI9" s="140">
        <f t="shared" si="17"/>
        <v>0</v>
      </c>
      <c r="AJ9" s="140">
        <f t="shared" si="17"/>
        <v>0</v>
      </c>
      <c r="AK9" s="140">
        <f t="shared" si="17"/>
        <v>0</v>
      </c>
      <c r="AL9" s="140">
        <f t="shared" si="17"/>
        <v>0</v>
      </c>
      <c r="AM9" s="140">
        <f t="shared" si="17"/>
        <v>0</v>
      </c>
      <c r="AN9" s="140">
        <f t="shared" si="17"/>
        <v>0</v>
      </c>
      <c r="AO9" s="140">
        <f t="shared" si="17"/>
        <v>0</v>
      </c>
      <c r="AP9" s="140">
        <f t="shared" si="17"/>
        <v>0</v>
      </c>
      <c r="AQ9" s="140">
        <f t="shared" si="17"/>
        <v>0</v>
      </c>
      <c r="AR9" s="140">
        <f t="shared" si="17"/>
        <v>0</v>
      </c>
      <c r="AS9" s="140">
        <f t="shared" si="17"/>
        <v>0</v>
      </c>
      <c r="AT9" s="140">
        <f t="shared" si="17"/>
        <v>0</v>
      </c>
      <c r="AU9" s="140">
        <f t="shared" si="17"/>
        <v>0</v>
      </c>
      <c r="AV9" s="140">
        <f t="shared" si="17"/>
        <v>0</v>
      </c>
      <c r="AW9" s="140">
        <f t="shared" si="17"/>
        <v>0</v>
      </c>
      <c r="AX9" s="140">
        <f t="shared" si="17"/>
        <v>0</v>
      </c>
      <c r="AY9" s="140">
        <f t="shared" si="17"/>
        <v>0</v>
      </c>
      <c r="AZ9" s="140">
        <f t="shared" si="17"/>
        <v>0</v>
      </c>
      <c r="BA9" s="140">
        <f t="shared" si="17"/>
        <v>0</v>
      </c>
      <c r="BB9" s="140">
        <f t="shared" si="17"/>
        <v>0</v>
      </c>
      <c r="BC9" s="140">
        <f t="shared" si="17"/>
        <v>0</v>
      </c>
      <c r="BD9" s="140">
        <f t="shared" si="17"/>
        <v>0</v>
      </c>
      <c r="BE9" s="140">
        <f t="shared" si="17"/>
        <v>0</v>
      </c>
      <c r="BF9" s="140">
        <f t="shared" si="17"/>
        <v>0</v>
      </c>
      <c r="BG9" s="140">
        <f t="shared" si="17"/>
        <v>0</v>
      </c>
      <c r="BH9" s="140">
        <f t="shared" si="17"/>
        <v>0</v>
      </c>
      <c r="BI9" s="140">
        <f t="shared" si="17"/>
        <v>0</v>
      </c>
      <c r="BJ9" s="140">
        <f t="shared" si="17"/>
        <v>0</v>
      </c>
      <c r="BK9" s="140">
        <f t="shared" si="17"/>
        <v>0</v>
      </c>
      <c r="BL9" s="140">
        <f t="shared" si="17"/>
        <v>0</v>
      </c>
      <c r="BM9" s="140">
        <f t="shared" si="17"/>
        <v>0</v>
      </c>
      <c r="BN9" s="140">
        <f t="shared" si="17"/>
        <v>0</v>
      </c>
      <c r="BO9" s="140">
        <f t="shared" si="17"/>
        <v>0</v>
      </c>
      <c r="BP9" s="140">
        <f t="shared" si="17"/>
        <v>0</v>
      </c>
      <c r="BQ9" s="140">
        <f t="shared" si="17"/>
        <v>0</v>
      </c>
      <c r="BR9" s="140">
        <f t="shared" si="17"/>
        <v>0</v>
      </c>
      <c r="BS9" s="140">
        <f t="shared" si="17"/>
        <v>0</v>
      </c>
      <c r="BT9" s="140">
        <f t="shared" si="17"/>
        <v>0</v>
      </c>
      <c r="BU9" s="140">
        <f t="shared" si="17"/>
        <v>0</v>
      </c>
      <c r="BV9" s="140">
        <f t="shared" si="17"/>
        <v>0</v>
      </c>
      <c r="BW9" s="140">
        <f t="shared" si="17"/>
        <v>0</v>
      </c>
      <c r="BX9" s="140">
        <f t="shared" si="17"/>
        <v>0</v>
      </c>
      <c r="BY9" s="140">
        <f t="shared" si="17"/>
        <v>0</v>
      </c>
      <c r="BZ9" s="140">
        <f t="shared" si="17"/>
        <v>0</v>
      </c>
      <c r="CA9" s="140">
        <f t="shared" si="17"/>
        <v>0</v>
      </c>
      <c r="CB9" s="140">
        <f t="shared" si="17"/>
        <v>0</v>
      </c>
      <c r="CC9" s="140">
        <f t="shared" si="17"/>
        <v>0</v>
      </c>
      <c r="CD9" s="140">
        <f t="shared" si="17"/>
        <v>0</v>
      </c>
      <c r="CE9" s="140">
        <f t="shared" si="17"/>
        <v>0</v>
      </c>
      <c r="CF9" s="140">
        <f t="shared" si="17"/>
        <v>0</v>
      </c>
      <c r="CG9" s="140"/>
      <c r="CH9" s="141">
        <f t="shared" si="9"/>
        <v>0</v>
      </c>
      <c r="CI9" s="141">
        <f t="shared" si="10"/>
        <v>0</v>
      </c>
      <c r="CJ9" s="141">
        <f t="shared" si="11"/>
        <v>0</v>
      </c>
      <c r="CK9" s="140"/>
      <c r="CL9" s="143"/>
      <c r="CM9" s="143"/>
      <c r="CN9" s="144">
        <f t="shared" si="12"/>
      </c>
      <c r="CO9" s="145">
        <f>IF(CK9=0,"",IF(CN9&lt;0,-ABS(CN9/CK9),ABS(CN9/CK9)))</f>
      </c>
      <c r="CP9" s="106"/>
      <c r="CQ9" s="140">
        <v>0</v>
      </c>
      <c r="CR9" s="140">
        <v>0</v>
      </c>
      <c r="CS9" s="140">
        <v>0</v>
      </c>
      <c r="CT9" s="106"/>
      <c r="CU9" s="146">
        <f t="shared" si="13"/>
        <v>0</v>
      </c>
      <c r="CV9" s="106"/>
      <c r="CW9" s="141">
        <f t="shared" si="14"/>
        <v>0</v>
      </c>
      <c r="CX9" s="106"/>
      <c r="CY9" s="140">
        <v>0</v>
      </c>
      <c r="CZ9" s="140">
        <v>0</v>
      </c>
      <c r="DA9" s="140">
        <v>0</v>
      </c>
      <c r="DB9" s="140">
        <v>0</v>
      </c>
      <c r="DC9" s="140">
        <v>0</v>
      </c>
      <c r="DD9" s="141">
        <f t="shared" si="15"/>
        <v>0</v>
      </c>
      <c r="DE9" s="106"/>
      <c r="DF9" s="140">
        <v>0</v>
      </c>
      <c r="DG9" s="140">
        <v>0</v>
      </c>
      <c r="DH9" s="141">
        <f t="shared" si="16"/>
        <v>0</v>
      </c>
      <c r="DI9" s="106"/>
      <c r="DJ9" s="140"/>
      <c r="DK9" s="141">
        <f>SUM(DL9:DO9)</f>
        <v>0</v>
      </c>
      <c r="DL9" s="140">
        <v>0</v>
      </c>
      <c r="DM9" s="140">
        <v>0</v>
      </c>
      <c r="DN9" s="140">
        <v>0</v>
      </c>
      <c r="DO9" s="140"/>
      <c r="DP9" s="26"/>
      <c r="DQ9" s="26"/>
      <c r="DR9" s="26"/>
      <c r="DS9" s="26"/>
      <c r="DT9" s="26"/>
      <c r="DU9" s="26"/>
      <c r="DV9" s="26"/>
      <c r="DW9" s="131"/>
      <c r="DX9" s="131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>
        <v>23</v>
      </c>
      <c r="EZ9" s="26"/>
      <c r="FA9" s="26"/>
      <c r="FB9" s="26"/>
      <c r="FC9" s="26"/>
      <c r="FD9" s="26"/>
      <c r="FE9" s="147"/>
    </row>
    <row r="10" ht="19.5" customHeight="1" spans="1:155" x14ac:dyDescent="0.25" outlineLevel="1" collapsed="1">
      <c r="A10" s="138">
        <f t="shared" si="1"/>
        <v>7</v>
      </c>
      <c r="B10" s="123" t="s">
        <v>129</v>
      </c>
      <c r="C10" s="139">
        <f t="shared" si="2"/>
        <v>0</v>
      </c>
      <c r="D10" s="139"/>
      <c r="E10" s="139">
        <f t="shared" si="3"/>
        <v>0</v>
      </c>
      <c r="F10" s="139">
        <f t="shared" si="4"/>
        <v>0</v>
      </c>
      <c r="G10" s="140">
        <v>0</v>
      </c>
      <c r="H10" s="140">
        <v>0</v>
      </c>
      <c r="I10" s="140">
        <v>0</v>
      </c>
      <c r="J10" s="140">
        <v>0</v>
      </c>
      <c r="K10" s="140">
        <v>0</v>
      </c>
      <c r="L10" s="140">
        <v>0</v>
      </c>
      <c r="M10" s="141">
        <f t="shared" si="5"/>
        <v>0</v>
      </c>
      <c r="N10" s="140">
        <v>0</v>
      </c>
      <c r="O10" s="140">
        <v>0</v>
      </c>
      <c r="P10" s="141">
        <f t="shared" si="6"/>
        <v>0</v>
      </c>
      <c r="Q10" s="140">
        <v>0</v>
      </c>
      <c r="R10" s="140">
        <v>0</v>
      </c>
      <c r="S10" s="141">
        <f t="shared" si="7"/>
        <v>0</v>
      </c>
      <c r="T10" s="140">
        <v>0</v>
      </c>
      <c r="U10" s="140">
        <v>0</v>
      </c>
      <c r="V10" s="140">
        <v>0</v>
      </c>
      <c r="W10" s="140">
        <v>0</v>
      </c>
      <c r="X10" s="140">
        <v>0</v>
      </c>
      <c r="Y10" s="140">
        <v>0</v>
      </c>
      <c r="Z10" s="140">
        <v>0</v>
      </c>
      <c r="AA10" s="140">
        <v>0</v>
      </c>
      <c r="AB10" s="140"/>
      <c r="AC10" s="141">
        <f t="shared" si="8"/>
        <v>0</v>
      </c>
      <c r="AD10" s="140">
        <v>0</v>
      </c>
      <c r="AE10" s="140">
        <v>0</v>
      </c>
      <c r="AF10" s="140">
        <v>0</v>
      </c>
      <c r="AG10" s="140">
        <v>0</v>
      </c>
      <c r="AH10" s="140">
        <v>0</v>
      </c>
      <c r="AI10" s="140">
        <v>0</v>
      </c>
      <c r="AJ10" s="140">
        <v>0</v>
      </c>
      <c r="AK10" s="140">
        <v>0</v>
      </c>
      <c r="AL10" s="140">
        <v>0</v>
      </c>
      <c r="AM10" s="140">
        <v>0</v>
      </c>
      <c r="AN10" s="140">
        <v>0</v>
      </c>
      <c r="AO10" s="140">
        <v>0</v>
      </c>
      <c r="AP10" s="140">
        <v>0</v>
      </c>
      <c r="AQ10" s="140">
        <v>0</v>
      </c>
      <c r="AR10" s="140">
        <v>0</v>
      </c>
      <c r="AS10" s="140">
        <v>0</v>
      </c>
      <c r="AT10" s="140">
        <v>0</v>
      </c>
      <c r="AU10" s="140">
        <v>0</v>
      </c>
      <c r="AV10" s="140">
        <v>0</v>
      </c>
      <c r="AW10" s="140">
        <v>0</v>
      </c>
      <c r="AX10" s="140">
        <v>0</v>
      </c>
      <c r="AY10" s="140">
        <v>0</v>
      </c>
      <c r="AZ10" s="140">
        <v>0</v>
      </c>
      <c r="BA10" s="140">
        <v>0</v>
      </c>
      <c r="BB10" s="140">
        <v>0</v>
      </c>
      <c r="BC10" s="140">
        <v>0</v>
      </c>
      <c r="BD10" s="140">
        <v>0</v>
      </c>
      <c r="BE10" s="140">
        <v>0</v>
      </c>
      <c r="BF10" s="140">
        <v>0</v>
      </c>
      <c r="BG10" s="140">
        <v>0</v>
      </c>
      <c r="BH10" s="140">
        <v>0</v>
      </c>
      <c r="BI10" s="140">
        <v>0</v>
      </c>
      <c r="BJ10" s="140">
        <v>0</v>
      </c>
      <c r="BK10" s="140">
        <v>0</v>
      </c>
      <c r="BL10" s="140">
        <v>0</v>
      </c>
      <c r="BM10" s="140">
        <v>0</v>
      </c>
      <c r="BN10" s="140">
        <v>0</v>
      </c>
      <c r="BO10" s="140">
        <v>0</v>
      </c>
      <c r="BP10" s="140">
        <v>0</v>
      </c>
      <c r="BQ10" s="140">
        <v>0</v>
      </c>
      <c r="BR10" s="140">
        <v>0</v>
      </c>
      <c r="BS10" s="140">
        <v>0</v>
      </c>
      <c r="BT10" s="140">
        <v>0</v>
      </c>
      <c r="BU10" s="140">
        <v>0</v>
      </c>
      <c r="BV10" s="140">
        <v>0</v>
      </c>
      <c r="BW10" s="140">
        <v>0</v>
      </c>
      <c r="BX10" s="140">
        <v>0</v>
      </c>
      <c r="BY10" s="140">
        <v>0</v>
      </c>
      <c r="BZ10" s="140">
        <v>0</v>
      </c>
      <c r="CA10" s="140">
        <v>0</v>
      </c>
      <c r="CB10" s="140">
        <v>0</v>
      </c>
      <c r="CC10" s="140">
        <v>0</v>
      </c>
      <c r="CD10" s="140">
        <v>0</v>
      </c>
      <c r="CE10" s="140">
        <v>0</v>
      </c>
      <c r="CF10" s="140">
        <v>0</v>
      </c>
      <c r="CG10" s="140"/>
      <c r="CH10" s="141">
        <f t="shared" si="9"/>
        <v>0</v>
      </c>
      <c r="CI10" s="141">
        <f t="shared" si="10"/>
        <v>0</v>
      </c>
      <c r="CJ10" s="141">
        <f t="shared" si="11"/>
        <v>0</v>
      </c>
      <c r="CK10" s="140"/>
      <c r="CL10" s="143"/>
      <c r="CM10" s="143"/>
      <c r="CN10" s="144">
        <f t="shared" si="12"/>
      </c>
      <c r="CO10" s="145">
        <f>IF(CK10=0,"",IF(CN10&lt;0,-ABS(CN10/CK10),ABS(CN10/CK10)))</f>
      </c>
      <c r="CP10" s="106"/>
      <c r="CQ10" s="140">
        <v>0</v>
      </c>
      <c r="CR10" s="140">
        <v>0</v>
      </c>
      <c r="CS10" s="140">
        <v>0</v>
      </c>
      <c r="CT10" s="106"/>
      <c r="CU10" s="146">
        <f t="shared" si="13"/>
        <v>0</v>
      </c>
      <c r="CV10" s="106"/>
      <c r="CW10" s="141">
        <f t="shared" si="14"/>
        <v>0</v>
      </c>
      <c r="CX10" s="106"/>
      <c r="CY10" s="140">
        <v>0</v>
      </c>
      <c r="CZ10" s="140">
        <v>0</v>
      </c>
      <c r="DA10" s="140">
        <v>0</v>
      </c>
      <c r="DB10" s="140">
        <v>0</v>
      </c>
      <c r="DC10" s="140">
        <v>0</v>
      </c>
      <c r="DD10" s="141">
        <f t="shared" si="15"/>
        <v>0</v>
      </c>
      <c r="DE10" s="106"/>
      <c r="DF10" s="140">
        <v>0</v>
      </c>
      <c r="DG10" s="140">
        <v>0</v>
      </c>
      <c r="DH10" s="141">
        <f t="shared" si="16"/>
        <v>0</v>
      </c>
      <c r="DI10" s="106"/>
      <c r="DJ10" s="140"/>
      <c r="DK10" s="141">
        <f>SUM(DL10:DO10)</f>
        <v>0</v>
      </c>
      <c r="DL10" s="140">
        <v>0</v>
      </c>
      <c r="DM10" s="140">
        <v>0</v>
      </c>
      <c r="DN10" s="140">
        <v>0</v>
      </c>
      <c r="DO10" s="140"/>
      <c r="DP10" s="26"/>
      <c r="DQ10" s="26"/>
      <c r="DR10" s="26"/>
      <c r="DS10" s="26"/>
      <c r="DT10" s="26"/>
      <c r="DU10" s="26"/>
      <c r="DV10" s="26"/>
      <c r="DW10" s="131"/>
      <c r="DX10" s="131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>
        <v>27</v>
      </c>
    </row>
    <row r="11" ht="19.5" customHeight="1" spans="1:161" x14ac:dyDescent="0.25" outlineLevel="1" collapsed="1">
      <c r="A11" s="138">
        <f t="shared" si="1"/>
        <v>8</v>
      </c>
      <c r="B11" s="123" t="s">
        <v>131</v>
      </c>
      <c r="C11" s="139">
        <f t="shared" si="2"/>
        <v>0</v>
      </c>
      <c r="D11" s="139"/>
      <c r="E11" s="139">
        <f t="shared" si="3"/>
        <v>0</v>
      </c>
      <c r="F11" s="139">
        <f t="shared" si="4"/>
        <v>0</v>
      </c>
      <c r="G11" s="140">
        <v>15</v>
      </c>
      <c r="H11" s="140">
        <v>20</v>
      </c>
      <c r="I11" s="140">
        <v>10</v>
      </c>
      <c r="J11" s="140">
        <v>7</v>
      </c>
      <c r="K11" s="140">
        <v>6</v>
      </c>
      <c r="L11" s="140">
        <v>0</v>
      </c>
      <c r="M11" s="141">
        <f t="shared" si="5"/>
        <v>0</v>
      </c>
      <c r="N11" s="140">
        <v>11</v>
      </c>
      <c r="O11" s="140">
        <v>0</v>
      </c>
      <c r="P11" s="141">
        <f t="shared" si="6"/>
        <v>0</v>
      </c>
      <c r="Q11" s="140">
        <v>0</v>
      </c>
      <c r="R11" s="140">
        <v>0</v>
      </c>
      <c r="S11" s="141">
        <f t="shared" si="7"/>
        <v>0</v>
      </c>
      <c r="T11" s="140">
        <v>0</v>
      </c>
      <c r="U11" s="140">
        <v>0</v>
      </c>
      <c r="V11" s="140">
        <v>0</v>
      </c>
      <c r="W11" s="140">
        <v>12</v>
      </c>
      <c r="X11" s="140">
        <v>26</v>
      </c>
      <c r="Y11" s="140">
        <v>17</v>
      </c>
      <c r="Z11" s="140">
        <v>23</v>
      </c>
      <c r="AA11" s="140">
        <v>29</v>
      </c>
      <c r="AB11" s="140"/>
      <c r="AC11" s="141">
        <f t="shared" si="8"/>
        <v>0</v>
      </c>
      <c r="AD11" s="140">
        <v>0</v>
      </c>
      <c r="AE11" s="140">
        <v>57</v>
      </c>
      <c r="AF11" s="140">
        <v>30</v>
      </c>
      <c r="AG11" s="140">
        <v>0</v>
      </c>
      <c r="AH11" s="140">
        <v>78</v>
      </c>
      <c r="AI11" s="140">
        <v>0</v>
      </c>
      <c r="AJ11" s="140">
        <v>18</v>
      </c>
      <c r="AK11" s="140">
        <v>8</v>
      </c>
      <c r="AL11" s="140">
        <v>8</v>
      </c>
      <c r="AM11" s="140">
        <v>15</v>
      </c>
      <c r="AN11" s="140">
        <v>0</v>
      </c>
      <c r="AO11" s="140">
        <v>0</v>
      </c>
      <c r="AP11" s="140">
        <v>0</v>
      </c>
      <c r="AQ11" s="140">
        <v>9</v>
      </c>
      <c r="AR11" s="140">
        <v>9</v>
      </c>
      <c r="AS11" s="140">
        <v>0</v>
      </c>
      <c r="AT11" s="140">
        <v>25</v>
      </c>
      <c r="AU11" s="140">
        <v>7</v>
      </c>
      <c r="AV11" s="140">
        <v>11</v>
      </c>
      <c r="AW11" s="140">
        <v>6</v>
      </c>
      <c r="AX11" s="140">
        <v>8</v>
      </c>
      <c r="AY11" s="140">
        <v>0</v>
      </c>
      <c r="AZ11" s="140">
        <v>12</v>
      </c>
      <c r="BA11" s="140">
        <v>0</v>
      </c>
      <c r="BB11" s="140">
        <v>1</v>
      </c>
      <c r="BC11" s="140">
        <v>7</v>
      </c>
      <c r="BD11" s="140">
        <v>7</v>
      </c>
      <c r="BE11" s="140">
        <v>10</v>
      </c>
      <c r="BF11" s="140">
        <v>0</v>
      </c>
      <c r="BG11" s="140">
        <v>28</v>
      </c>
      <c r="BH11" s="140">
        <v>11</v>
      </c>
      <c r="BI11" s="140">
        <v>552</v>
      </c>
      <c r="BJ11" s="140">
        <v>3</v>
      </c>
      <c r="BK11" s="140">
        <v>0</v>
      </c>
      <c r="BL11" s="140">
        <v>0</v>
      </c>
      <c r="BM11" s="140">
        <v>0</v>
      </c>
      <c r="BN11" s="140">
        <v>105</v>
      </c>
      <c r="BO11" s="140">
        <v>193</v>
      </c>
      <c r="BP11" s="140">
        <v>0</v>
      </c>
      <c r="BQ11" s="140">
        <v>256</v>
      </c>
      <c r="BR11" s="140">
        <v>7</v>
      </c>
      <c r="BS11" s="140">
        <v>44</v>
      </c>
      <c r="BT11" s="140">
        <v>22</v>
      </c>
      <c r="BU11" s="140">
        <v>11</v>
      </c>
      <c r="BV11" s="140">
        <v>108</v>
      </c>
      <c r="BW11" s="140">
        <v>79</v>
      </c>
      <c r="BX11" s="140">
        <v>12</v>
      </c>
      <c r="BY11" s="140">
        <v>70</v>
      </c>
      <c r="BZ11" s="140">
        <v>89</v>
      </c>
      <c r="CA11" s="140">
        <v>116</v>
      </c>
      <c r="CB11" s="140">
        <v>12</v>
      </c>
      <c r="CC11" s="140">
        <v>37</v>
      </c>
      <c r="CD11" s="140">
        <v>290</v>
      </c>
      <c r="CE11" s="140">
        <v>625</v>
      </c>
      <c r="CF11" s="140">
        <v>337</v>
      </c>
      <c r="CG11" s="140"/>
      <c r="CH11" s="141">
        <f t="shared" si="9"/>
        <v>0</v>
      </c>
      <c r="CI11" s="141">
        <f t="shared" si="10"/>
        <v>0</v>
      </c>
      <c r="CJ11" s="141">
        <f t="shared" si="11"/>
        <v>0</v>
      </c>
      <c r="CK11" s="140"/>
      <c r="CL11" s="143"/>
      <c r="CM11" s="143"/>
      <c r="CN11" s="144">
        <f t="shared" si="12"/>
      </c>
      <c r="CO11" s="145" t="e">
        <f>CN11/CK11</f>
        <v>#VALUE!</v>
      </c>
      <c r="CP11" s="106"/>
      <c r="CQ11" s="140">
        <v>0</v>
      </c>
      <c r="CR11" s="140">
        <v>19</v>
      </c>
      <c r="CS11" s="140">
        <v>0</v>
      </c>
      <c r="CT11" s="106"/>
      <c r="CU11" s="146">
        <f t="shared" si="13"/>
        <v>0</v>
      </c>
      <c r="CV11" s="106"/>
      <c r="CW11" s="141">
        <f t="shared" si="14"/>
        <v>0</v>
      </c>
      <c r="CX11" s="106"/>
      <c r="CY11" s="140">
        <v>88</v>
      </c>
      <c r="CZ11" s="140">
        <v>10</v>
      </c>
      <c r="DA11" s="140">
        <v>4</v>
      </c>
      <c r="DB11" s="140">
        <v>6</v>
      </c>
      <c r="DC11" s="140">
        <v>0</v>
      </c>
      <c r="DD11" s="141">
        <f t="shared" si="15"/>
        <v>0</v>
      </c>
      <c r="DE11" s="106"/>
      <c r="DF11" s="140">
        <v>8</v>
      </c>
      <c r="DG11" s="140">
        <v>8</v>
      </c>
      <c r="DH11" s="141">
        <f t="shared" si="16"/>
        <v>0</v>
      </c>
      <c r="DI11" s="106"/>
      <c r="DJ11" s="140"/>
      <c r="DK11" s="141"/>
      <c r="DL11" s="140">
        <v>106</v>
      </c>
      <c r="DM11" s="140">
        <v>0</v>
      </c>
      <c r="DN11" s="140">
        <v>88</v>
      </c>
      <c r="DO11" s="140"/>
      <c r="DP11" s="26"/>
      <c r="DQ11" s="26"/>
      <c r="DR11" s="26"/>
      <c r="DS11" s="26"/>
      <c r="DT11" s="26"/>
      <c r="DU11" s="26"/>
      <c r="DV11" s="26"/>
      <c r="DW11" s="131"/>
      <c r="DX11" s="131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147"/>
      <c r="FC11" s="147"/>
      <c r="FD11" s="147"/>
      <c r="FE11" s="147"/>
    </row>
    <row r="12" ht="19.5" customHeight="1" spans="1:155" x14ac:dyDescent="0.25" outlineLevel="1" collapsed="1">
      <c r="A12" s="138">
        <f t="shared" si="1"/>
        <v>9</v>
      </c>
      <c r="B12" s="123" t="s">
        <v>132</v>
      </c>
      <c r="C12" s="139">
        <f t="shared" si="2"/>
        <v>0</v>
      </c>
      <c r="D12" s="139"/>
      <c r="E12" s="139">
        <f t="shared" si="3"/>
        <v>0</v>
      </c>
      <c r="F12" s="139">
        <f t="shared" si="4"/>
        <v>0</v>
      </c>
      <c r="G12" s="140">
        <v>0</v>
      </c>
      <c r="H12" s="140">
        <v>0</v>
      </c>
      <c r="I12" s="140">
        <v>0</v>
      </c>
      <c r="J12" s="140">
        <v>0</v>
      </c>
      <c r="K12" s="140">
        <v>-1</v>
      </c>
      <c r="L12" s="140">
        <v>0</v>
      </c>
      <c r="M12" s="141">
        <f t="shared" si="5"/>
        <v>0</v>
      </c>
      <c r="N12" s="140">
        <v>0</v>
      </c>
      <c r="O12" s="140">
        <v>0</v>
      </c>
      <c r="P12" s="141">
        <f t="shared" si="6"/>
        <v>0</v>
      </c>
      <c r="Q12" s="140">
        <v>0</v>
      </c>
      <c r="R12" s="140">
        <v>0</v>
      </c>
      <c r="S12" s="141">
        <f t="shared" si="7"/>
        <v>0</v>
      </c>
      <c r="T12" s="140">
        <v>0</v>
      </c>
      <c r="U12" s="140">
        <v>0</v>
      </c>
      <c r="V12" s="140">
        <v>1</v>
      </c>
      <c r="W12" s="140">
        <v>0</v>
      </c>
      <c r="X12" s="140">
        <v>0</v>
      </c>
      <c r="Y12" s="140">
        <v>0</v>
      </c>
      <c r="Z12" s="140">
        <v>0</v>
      </c>
      <c r="AA12" s="140">
        <v>-7</v>
      </c>
      <c r="AB12" s="140"/>
      <c r="AC12" s="141">
        <f t="shared" si="8"/>
        <v>0</v>
      </c>
      <c r="AD12" s="142">
        <v>0</v>
      </c>
      <c r="AE12" s="140">
        <v>0</v>
      </c>
      <c r="AF12" s="140">
        <v>0</v>
      </c>
      <c r="AG12" s="140">
        <v>0</v>
      </c>
      <c r="AH12" s="140">
        <v>0</v>
      </c>
      <c r="AI12" s="140">
        <v>0</v>
      </c>
      <c r="AJ12" s="140">
        <v>0</v>
      </c>
      <c r="AK12" s="140">
        <v>0</v>
      </c>
      <c r="AL12" s="140">
        <v>0</v>
      </c>
      <c r="AM12" s="140">
        <v>0</v>
      </c>
      <c r="AN12" s="140">
        <v>0</v>
      </c>
      <c r="AO12" s="140">
        <v>0</v>
      </c>
      <c r="AP12" s="140">
        <v>0</v>
      </c>
      <c r="AQ12" s="140">
        <v>0</v>
      </c>
      <c r="AR12" s="140">
        <v>0</v>
      </c>
      <c r="AS12" s="140">
        <v>0</v>
      </c>
      <c r="AT12" s="140">
        <v>0</v>
      </c>
      <c r="AU12" s="140">
        <v>0</v>
      </c>
      <c r="AV12" s="140">
        <v>0</v>
      </c>
      <c r="AW12" s="140">
        <v>0</v>
      </c>
      <c r="AX12" s="140">
        <v>0</v>
      </c>
      <c r="AY12" s="140">
        <v>0</v>
      </c>
      <c r="AZ12" s="140">
        <v>0</v>
      </c>
      <c r="BA12" s="140">
        <v>0</v>
      </c>
      <c r="BB12" s="140">
        <v>0</v>
      </c>
      <c r="BC12" s="140">
        <v>0</v>
      </c>
      <c r="BD12" s="140">
        <v>0</v>
      </c>
      <c r="BE12" s="140">
        <v>0</v>
      </c>
      <c r="BF12" s="140">
        <v>0</v>
      </c>
      <c r="BG12" s="140">
        <v>0</v>
      </c>
      <c r="BH12" s="140">
        <v>0</v>
      </c>
      <c r="BI12" s="140">
        <v>0</v>
      </c>
      <c r="BJ12" s="140">
        <v>0</v>
      </c>
      <c r="BK12" s="140">
        <v>0</v>
      </c>
      <c r="BL12" s="140">
        <v>0</v>
      </c>
      <c r="BM12" s="140">
        <v>0</v>
      </c>
      <c r="BN12" s="140">
        <v>0</v>
      </c>
      <c r="BO12" s="140">
        <v>0</v>
      </c>
      <c r="BP12" s="140">
        <v>0</v>
      </c>
      <c r="BQ12" s="140">
        <v>0</v>
      </c>
      <c r="BR12" s="140">
        <v>0</v>
      </c>
      <c r="BS12" s="140">
        <v>0</v>
      </c>
      <c r="BT12" s="140">
        <v>0</v>
      </c>
      <c r="BU12" s="140">
        <v>0</v>
      </c>
      <c r="BV12" s="140">
        <v>0</v>
      </c>
      <c r="BW12" s="140">
        <v>0</v>
      </c>
      <c r="BX12" s="140">
        <v>0</v>
      </c>
      <c r="BY12" s="140">
        <v>0</v>
      </c>
      <c r="BZ12" s="140">
        <v>0</v>
      </c>
      <c r="CA12" s="140">
        <v>0</v>
      </c>
      <c r="CB12" s="140">
        <v>0</v>
      </c>
      <c r="CC12" s="140">
        <v>0</v>
      </c>
      <c r="CD12" s="140">
        <v>0</v>
      </c>
      <c r="CE12" s="140">
        <v>0</v>
      </c>
      <c r="CF12" s="140">
        <v>0</v>
      </c>
      <c r="CG12" s="140"/>
      <c r="CH12" s="141">
        <f t="shared" si="9"/>
        <v>0</v>
      </c>
      <c r="CI12" s="141">
        <f t="shared" si="10"/>
        <v>0</v>
      </c>
      <c r="CJ12" s="141">
        <f t="shared" si="11"/>
        <v>0</v>
      </c>
      <c r="CK12" s="140"/>
      <c r="CL12" s="143"/>
      <c r="CM12" s="143"/>
      <c r="CN12" s="144">
        <f t="shared" si="12"/>
      </c>
      <c r="CO12" s="145"/>
      <c r="CP12" s="106"/>
      <c r="CQ12" s="140">
        <v>0</v>
      </c>
      <c r="CR12" s="140">
        <v>0</v>
      </c>
      <c r="CS12" s="140">
        <v>0</v>
      </c>
      <c r="CT12" s="106"/>
      <c r="CU12" s="146">
        <f t="shared" si="13"/>
        <v>0</v>
      </c>
      <c r="CV12" s="106"/>
      <c r="CW12" s="141">
        <f t="shared" si="14"/>
        <v>0</v>
      </c>
      <c r="CX12" s="106"/>
      <c r="CY12" s="140">
        <v>0</v>
      </c>
      <c r="CZ12" s="140">
        <v>0</v>
      </c>
      <c r="DA12" s="140">
        <v>0</v>
      </c>
      <c r="DB12" s="140">
        <v>0</v>
      </c>
      <c r="DC12" s="140">
        <v>0</v>
      </c>
      <c r="DD12" s="141">
        <f t="shared" si="15"/>
        <v>0</v>
      </c>
      <c r="DE12" s="106"/>
      <c r="DF12" s="140">
        <v>0</v>
      </c>
      <c r="DG12" s="140">
        <v>0</v>
      </c>
      <c r="DH12" s="141">
        <f t="shared" si="16"/>
        <v>0</v>
      </c>
      <c r="DI12" s="106"/>
      <c r="DJ12" s="140"/>
      <c r="DK12" s="141">
        <f t="shared" ref="DK12:DK23" si="18">SUM(DL12:DO12)</f>
        <v>0</v>
      </c>
      <c r="DL12" s="140">
        <v>0</v>
      </c>
      <c r="DM12" s="140">
        <v>0</v>
      </c>
      <c r="DN12" s="140">
        <v>0</v>
      </c>
      <c r="DO12" s="140"/>
      <c r="DP12" s="26"/>
      <c r="DQ12" s="26"/>
      <c r="DR12" s="26"/>
      <c r="DS12" s="26"/>
      <c r="DT12" s="26"/>
      <c r="DU12" s="26"/>
      <c r="DV12" s="26"/>
      <c r="DW12" s="131"/>
      <c r="DX12" s="131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>
        <v>24</v>
      </c>
    </row>
    <row r="13" ht="19.5" customHeight="1" spans="1:161" x14ac:dyDescent="0.25" outlineLevel="1" collapsed="1">
      <c r="A13" s="138">
        <f t="shared" si="1"/>
        <v>10</v>
      </c>
      <c r="B13" s="123" t="s">
        <v>355</v>
      </c>
      <c r="C13" s="139">
        <f t="shared" si="2"/>
        <v>0</v>
      </c>
      <c r="D13" s="139"/>
      <c r="E13" s="139">
        <f t="shared" si="3"/>
        <v>0</v>
      </c>
      <c r="F13" s="139">
        <f t="shared" si="4"/>
        <v>0</v>
      </c>
      <c r="G13" s="140">
        <v>0</v>
      </c>
      <c r="H13" s="140">
        <v>0</v>
      </c>
      <c r="I13" s="140">
        <v>0</v>
      </c>
      <c r="J13" s="140">
        <v>0</v>
      </c>
      <c r="K13" s="140">
        <v>0</v>
      </c>
      <c r="L13" s="140">
        <v>0</v>
      </c>
      <c r="M13" s="141">
        <f t="shared" si="5"/>
        <v>0</v>
      </c>
      <c r="N13" s="140">
        <v>0</v>
      </c>
      <c r="O13" s="140">
        <v>0</v>
      </c>
      <c r="P13" s="141">
        <f t="shared" si="6"/>
        <v>0</v>
      </c>
      <c r="Q13" s="140">
        <v>0</v>
      </c>
      <c r="R13" s="140">
        <v>0</v>
      </c>
      <c r="S13" s="141">
        <f t="shared" si="7"/>
        <v>0</v>
      </c>
      <c r="T13" s="140">
        <v>0</v>
      </c>
      <c r="U13" s="140">
        <v>0</v>
      </c>
      <c r="V13" s="140">
        <v>0</v>
      </c>
      <c r="W13" s="140">
        <v>0</v>
      </c>
      <c r="X13" s="140">
        <v>0</v>
      </c>
      <c r="Y13" s="140">
        <v>0</v>
      </c>
      <c r="Z13" s="140">
        <v>0</v>
      </c>
      <c r="AA13" s="140">
        <v>0</v>
      </c>
      <c r="AB13" s="140"/>
      <c r="AC13" s="141">
        <f t="shared" si="8"/>
        <v>0</v>
      </c>
      <c r="AD13" s="140">
        <f t="shared" ref="AD13:CF13" si="19">-SUMIFS(INDIRECT("'"&amp;$EW$6&amp;" CF Adj'!$J:$J"), INDIRECT("'"&amp;$EW$6&amp;" CF Adj'!$N:$N"), $FE13, INDIRECT("'"&amp;$EW$6&amp;" CF Adj'!$C:$C"), AD3)/1000</f>
        <v>0</v>
      </c>
      <c r="AE13" s="140">
        <f t="shared" si="19"/>
        <v>0</v>
      </c>
      <c r="AF13" s="140">
        <f t="shared" si="19"/>
        <v>0</v>
      </c>
      <c r="AG13" s="140">
        <f t="shared" si="19"/>
        <v>0</v>
      </c>
      <c r="AH13" s="140">
        <f t="shared" si="19"/>
        <v>0</v>
      </c>
      <c r="AI13" s="140">
        <f t="shared" si="19"/>
        <v>0</v>
      </c>
      <c r="AJ13" s="140">
        <f t="shared" si="19"/>
        <v>0</v>
      </c>
      <c r="AK13" s="140">
        <f t="shared" si="19"/>
        <v>0</v>
      </c>
      <c r="AL13" s="140">
        <f t="shared" si="19"/>
        <v>0</v>
      </c>
      <c r="AM13" s="140">
        <f t="shared" si="19"/>
        <v>0</v>
      </c>
      <c r="AN13" s="140">
        <f t="shared" si="19"/>
        <v>0</v>
      </c>
      <c r="AO13" s="140">
        <f t="shared" si="19"/>
        <v>0</v>
      </c>
      <c r="AP13" s="140">
        <f t="shared" si="19"/>
        <v>0</v>
      </c>
      <c r="AQ13" s="140">
        <f t="shared" si="19"/>
        <v>0</v>
      </c>
      <c r="AR13" s="140">
        <f t="shared" si="19"/>
        <v>0</v>
      </c>
      <c r="AS13" s="140">
        <f t="shared" si="19"/>
        <v>0</v>
      </c>
      <c r="AT13" s="140">
        <f t="shared" si="19"/>
        <v>0</v>
      </c>
      <c r="AU13" s="140">
        <f t="shared" si="19"/>
        <v>0</v>
      </c>
      <c r="AV13" s="140">
        <f t="shared" si="19"/>
        <v>0</v>
      </c>
      <c r="AW13" s="140">
        <f t="shared" si="19"/>
        <v>0</v>
      </c>
      <c r="AX13" s="140">
        <f t="shared" si="19"/>
        <v>0</v>
      </c>
      <c r="AY13" s="140">
        <f t="shared" si="19"/>
        <v>0</v>
      </c>
      <c r="AZ13" s="140">
        <f t="shared" si="19"/>
        <v>0</v>
      </c>
      <c r="BA13" s="140">
        <f t="shared" si="19"/>
        <v>0</v>
      </c>
      <c r="BB13" s="140">
        <f t="shared" si="19"/>
        <v>0</v>
      </c>
      <c r="BC13" s="140">
        <f t="shared" si="19"/>
        <v>0</v>
      </c>
      <c r="BD13" s="140">
        <f t="shared" si="19"/>
        <v>0</v>
      </c>
      <c r="BE13" s="140">
        <f t="shared" si="19"/>
        <v>0</v>
      </c>
      <c r="BF13" s="140">
        <f t="shared" si="19"/>
        <v>0</v>
      </c>
      <c r="BG13" s="140">
        <f t="shared" si="19"/>
        <v>0</v>
      </c>
      <c r="BH13" s="140">
        <f t="shared" si="19"/>
        <v>0</v>
      </c>
      <c r="BI13" s="140">
        <f t="shared" si="19"/>
        <v>0</v>
      </c>
      <c r="BJ13" s="140">
        <f t="shared" si="19"/>
        <v>0</v>
      </c>
      <c r="BK13" s="140">
        <f t="shared" si="19"/>
        <v>0</v>
      </c>
      <c r="BL13" s="140">
        <f t="shared" si="19"/>
        <v>0</v>
      </c>
      <c r="BM13" s="140">
        <f t="shared" si="19"/>
        <v>0</v>
      </c>
      <c r="BN13" s="140">
        <f t="shared" si="19"/>
        <v>0</v>
      </c>
      <c r="BO13" s="140">
        <f t="shared" si="19"/>
        <v>0</v>
      </c>
      <c r="BP13" s="140">
        <f t="shared" si="19"/>
        <v>0</v>
      </c>
      <c r="BQ13" s="140">
        <f t="shared" si="19"/>
        <v>0</v>
      </c>
      <c r="BR13" s="140">
        <f t="shared" si="19"/>
        <v>0</v>
      </c>
      <c r="BS13" s="140">
        <f t="shared" si="19"/>
        <v>0</v>
      </c>
      <c r="BT13" s="140">
        <f t="shared" si="19"/>
        <v>0</v>
      </c>
      <c r="BU13" s="140">
        <f t="shared" si="19"/>
        <v>0</v>
      </c>
      <c r="BV13" s="140">
        <f t="shared" si="19"/>
        <v>0</v>
      </c>
      <c r="BW13" s="140">
        <f t="shared" si="19"/>
        <v>0</v>
      </c>
      <c r="BX13" s="140">
        <f t="shared" si="19"/>
        <v>0</v>
      </c>
      <c r="BY13" s="140">
        <f t="shared" si="19"/>
        <v>0</v>
      </c>
      <c r="BZ13" s="140">
        <f t="shared" si="19"/>
        <v>0</v>
      </c>
      <c r="CA13" s="140">
        <f t="shared" si="19"/>
        <v>0</v>
      </c>
      <c r="CB13" s="140">
        <f t="shared" si="19"/>
        <v>0</v>
      </c>
      <c r="CC13" s="140">
        <f t="shared" si="19"/>
        <v>0</v>
      </c>
      <c r="CD13" s="140">
        <f t="shared" si="19"/>
        <v>0</v>
      </c>
      <c r="CE13" s="140">
        <f t="shared" si="19"/>
        <v>0</v>
      </c>
      <c r="CF13" s="140">
        <f t="shared" si="19"/>
        <v>0</v>
      </c>
      <c r="CG13" s="140"/>
      <c r="CH13" s="141">
        <f t="shared" si="9"/>
        <v>0</v>
      </c>
      <c r="CI13" s="141">
        <f t="shared" si="10"/>
        <v>0</v>
      </c>
      <c r="CJ13" s="141">
        <f t="shared" si="11"/>
        <v>0</v>
      </c>
      <c r="CK13" s="140"/>
      <c r="CL13" s="143"/>
      <c r="CM13" s="143"/>
      <c r="CN13" s="144">
        <f t="shared" si="12"/>
      </c>
      <c r="CO13" s="145">
        <f t="shared" ref="CO13:CO23" si="20">IF(CK13=0,"",IF(CN13&lt;0,-ABS(CN13/CK13),ABS(CN13/CK13)))</f>
      </c>
      <c r="CP13" s="106"/>
      <c r="CQ13" s="140">
        <v>0</v>
      </c>
      <c r="CR13" s="140">
        <v>0</v>
      </c>
      <c r="CS13" s="140">
        <v>0</v>
      </c>
      <c r="CT13" s="106"/>
      <c r="CU13" s="146">
        <f t="shared" si="13"/>
        <v>0</v>
      </c>
      <c r="CV13" s="106"/>
      <c r="CW13" s="141">
        <f t="shared" si="14"/>
        <v>0</v>
      </c>
      <c r="CX13" s="106"/>
      <c r="CY13" s="140">
        <v>0</v>
      </c>
      <c r="CZ13" s="140">
        <v>0</v>
      </c>
      <c r="DA13" s="140">
        <v>0</v>
      </c>
      <c r="DB13" s="140">
        <v>0</v>
      </c>
      <c r="DC13" s="140">
        <v>0</v>
      </c>
      <c r="DD13" s="141">
        <f t="shared" si="15"/>
        <v>0</v>
      </c>
      <c r="DE13" s="106"/>
      <c r="DF13" s="140">
        <v>0</v>
      </c>
      <c r="DG13" s="140">
        <v>0</v>
      </c>
      <c r="DH13" s="141">
        <f t="shared" si="16"/>
        <v>0</v>
      </c>
      <c r="DI13" s="106"/>
      <c r="DJ13" s="140"/>
      <c r="DK13" s="141">
        <f t="shared" si="18"/>
        <v>0</v>
      </c>
      <c r="DL13" s="140">
        <v>0</v>
      </c>
      <c r="DM13" s="140">
        <v>0</v>
      </c>
      <c r="DN13" s="140">
        <v>0</v>
      </c>
      <c r="DO13" s="140"/>
      <c r="DP13" s="26"/>
      <c r="DQ13" s="26"/>
      <c r="DR13" s="26"/>
      <c r="DS13" s="26"/>
      <c r="DT13" s="26"/>
      <c r="DU13" s="26"/>
      <c r="DV13" s="26"/>
      <c r="DW13" s="131"/>
      <c r="DX13" s="131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147"/>
      <c r="FC13" s="147"/>
      <c r="FD13" s="147"/>
      <c r="FE13" s="147"/>
    </row>
    <row r="14" ht="19.5" customHeight="1" spans="1:161" x14ac:dyDescent="0.25" outlineLevel="1" collapsed="1">
      <c r="A14" s="138">
        <f t="shared" si="1"/>
        <v>11</v>
      </c>
      <c r="B14" s="123" t="s">
        <v>356</v>
      </c>
      <c r="C14" s="139">
        <f t="shared" si="2"/>
        <v>0</v>
      </c>
      <c r="D14" s="139"/>
      <c r="E14" s="139">
        <f t="shared" si="3"/>
        <v>0</v>
      </c>
      <c r="F14" s="139">
        <f t="shared" si="4"/>
        <v>0</v>
      </c>
      <c r="G14" s="140">
        <v>0</v>
      </c>
      <c r="H14" s="140">
        <v>0</v>
      </c>
      <c r="I14" s="140">
        <v>0</v>
      </c>
      <c r="J14" s="140">
        <v>0</v>
      </c>
      <c r="K14" s="140">
        <v>0</v>
      </c>
      <c r="L14" s="140">
        <v>0</v>
      </c>
      <c r="M14" s="141">
        <f t="shared" si="5"/>
        <v>0</v>
      </c>
      <c r="N14" s="140">
        <v>0</v>
      </c>
      <c r="O14" s="140">
        <v>0</v>
      </c>
      <c r="P14" s="141">
        <f t="shared" si="6"/>
        <v>0</v>
      </c>
      <c r="Q14" s="140">
        <v>0</v>
      </c>
      <c r="R14" s="140">
        <v>0</v>
      </c>
      <c r="S14" s="141">
        <f t="shared" si="7"/>
        <v>0</v>
      </c>
      <c r="T14" s="140">
        <v>0</v>
      </c>
      <c r="U14" s="140">
        <v>0</v>
      </c>
      <c r="V14" s="140">
        <v>0</v>
      </c>
      <c r="W14" s="140">
        <v>0</v>
      </c>
      <c r="X14" s="140">
        <v>0</v>
      </c>
      <c r="Y14" s="140">
        <v>0</v>
      </c>
      <c r="Z14" s="140">
        <v>0</v>
      </c>
      <c r="AA14" s="140">
        <v>0</v>
      </c>
      <c r="AB14" s="140"/>
      <c r="AC14" s="141">
        <f t="shared" si="8"/>
        <v>0</v>
      </c>
      <c r="AD14" s="140">
        <f t="shared" ref="AD14:CF14" si="21">SUMIFS(INDIRECT("'"&amp;$EW$6&amp;" CF Adj'!$K:$K"), INDIRECT("'"&amp;$EW$6&amp;" CF Adj'!$A:$A"), $FB14, INDIRECT("'"&amp;$EW$6&amp;" CF Adj'!$N:$N"), $FE14, INDIRECT("'"&amp;$EW$6&amp;" CF Adj'!$C:$C"), AD$3)/1000</f>
        <v>0</v>
      </c>
      <c r="AE14" s="140">
        <f t="shared" si="21"/>
        <v>0</v>
      </c>
      <c r="AF14" s="140">
        <f t="shared" si="21"/>
        <v>0</v>
      </c>
      <c r="AG14" s="140">
        <f t="shared" si="21"/>
        <v>0</v>
      </c>
      <c r="AH14" s="140">
        <f t="shared" si="21"/>
        <v>0</v>
      </c>
      <c r="AI14" s="140">
        <f t="shared" si="21"/>
        <v>0</v>
      </c>
      <c r="AJ14" s="140">
        <f t="shared" si="21"/>
        <v>0</v>
      </c>
      <c r="AK14" s="140">
        <f t="shared" si="21"/>
        <v>0</v>
      </c>
      <c r="AL14" s="140">
        <f t="shared" si="21"/>
        <v>0</v>
      </c>
      <c r="AM14" s="140">
        <f t="shared" si="21"/>
        <v>0</v>
      </c>
      <c r="AN14" s="140">
        <f t="shared" si="21"/>
        <v>0</v>
      </c>
      <c r="AO14" s="140">
        <f t="shared" si="21"/>
        <v>0</v>
      </c>
      <c r="AP14" s="140">
        <f t="shared" si="21"/>
        <v>0</v>
      </c>
      <c r="AQ14" s="140">
        <f t="shared" si="21"/>
        <v>0</v>
      </c>
      <c r="AR14" s="140">
        <f t="shared" si="21"/>
        <v>0</v>
      </c>
      <c r="AS14" s="140">
        <f t="shared" si="21"/>
        <v>0</v>
      </c>
      <c r="AT14" s="140">
        <f t="shared" si="21"/>
        <v>0</v>
      </c>
      <c r="AU14" s="140">
        <f t="shared" si="21"/>
        <v>0</v>
      </c>
      <c r="AV14" s="140">
        <f t="shared" si="21"/>
        <v>0</v>
      </c>
      <c r="AW14" s="140">
        <f t="shared" si="21"/>
        <v>0</v>
      </c>
      <c r="AX14" s="140">
        <f t="shared" si="21"/>
        <v>0</v>
      </c>
      <c r="AY14" s="140">
        <f t="shared" si="21"/>
        <v>0</v>
      </c>
      <c r="AZ14" s="140">
        <f t="shared" si="21"/>
        <v>0</v>
      </c>
      <c r="BA14" s="140">
        <f t="shared" si="21"/>
        <v>0</v>
      </c>
      <c r="BB14" s="140">
        <f t="shared" si="21"/>
        <v>0</v>
      </c>
      <c r="BC14" s="140">
        <f t="shared" si="21"/>
        <v>0</v>
      </c>
      <c r="BD14" s="140">
        <f t="shared" si="21"/>
        <v>0</v>
      </c>
      <c r="BE14" s="140">
        <f t="shared" si="21"/>
        <v>0</v>
      </c>
      <c r="BF14" s="140">
        <f t="shared" si="21"/>
        <v>0</v>
      </c>
      <c r="BG14" s="140">
        <f t="shared" si="21"/>
        <v>0</v>
      </c>
      <c r="BH14" s="140">
        <f t="shared" si="21"/>
        <v>0</v>
      </c>
      <c r="BI14" s="140">
        <f t="shared" si="21"/>
        <v>0</v>
      </c>
      <c r="BJ14" s="140">
        <f t="shared" si="21"/>
        <v>0</v>
      </c>
      <c r="BK14" s="140">
        <f t="shared" si="21"/>
        <v>0</v>
      </c>
      <c r="BL14" s="140">
        <f t="shared" si="21"/>
        <v>0</v>
      </c>
      <c r="BM14" s="140">
        <f t="shared" si="21"/>
        <v>0</v>
      </c>
      <c r="BN14" s="140">
        <f t="shared" si="21"/>
        <v>0</v>
      </c>
      <c r="BO14" s="140">
        <f t="shared" si="21"/>
        <v>0</v>
      </c>
      <c r="BP14" s="140">
        <f t="shared" si="21"/>
        <v>0</v>
      </c>
      <c r="BQ14" s="140">
        <f t="shared" si="21"/>
        <v>0</v>
      </c>
      <c r="BR14" s="140">
        <f t="shared" si="21"/>
        <v>0</v>
      </c>
      <c r="BS14" s="140">
        <f t="shared" si="21"/>
        <v>0</v>
      </c>
      <c r="BT14" s="140">
        <f t="shared" si="21"/>
        <v>0</v>
      </c>
      <c r="BU14" s="140">
        <f t="shared" si="21"/>
        <v>0</v>
      </c>
      <c r="BV14" s="140">
        <f t="shared" si="21"/>
        <v>0</v>
      </c>
      <c r="BW14" s="140">
        <f t="shared" si="21"/>
        <v>0</v>
      </c>
      <c r="BX14" s="140">
        <f t="shared" si="21"/>
        <v>0</v>
      </c>
      <c r="BY14" s="140">
        <f t="shared" si="21"/>
        <v>0</v>
      </c>
      <c r="BZ14" s="140">
        <f t="shared" si="21"/>
        <v>0</v>
      </c>
      <c r="CA14" s="140">
        <f t="shared" si="21"/>
        <v>0</v>
      </c>
      <c r="CB14" s="140">
        <f t="shared" si="21"/>
        <v>0</v>
      </c>
      <c r="CC14" s="140">
        <f t="shared" si="21"/>
        <v>0</v>
      </c>
      <c r="CD14" s="140">
        <f t="shared" si="21"/>
        <v>0</v>
      </c>
      <c r="CE14" s="140">
        <f t="shared" si="21"/>
        <v>0</v>
      </c>
      <c r="CF14" s="140">
        <f t="shared" si="21"/>
        <v>0</v>
      </c>
      <c r="CG14" s="140"/>
      <c r="CH14" s="141">
        <f t="shared" si="9"/>
        <v>0</v>
      </c>
      <c r="CI14" s="141">
        <f t="shared" si="10"/>
        <v>0</v>
      </c>
      <c r="CJ14" s="141">
        <f t="shared" si="11"/>
        <v>0</v>
      </c>
      <c r="CK14" s="140"/>
      <c r="CL14" s="143"/>
      <c r="CM14" s="143"/>
      <c r="CN14" s="144">
        <f t="shared" si="12"/>
      </c>
      <c r="CO14" s="145">
        <f t="shared" si="20"/>
      </c>
      <c r="CP14" s="106"/>
      <c r="CQ14" s="140">
        <v>0</v>
      </c>
      <c r="CR14" s="140">
        <v>0</v>
      </c>
      <c r="CS14" s="140">
        <v>0</v>
      </c>
      <c r="CT14" s="106"/>
      <c r="CU14" s="146">
        <f t="shared" si="13"/>
        <v>0</v>
      </c>
      <c r="CV14" s="106"/>
      <c r="CW14" s="141">
        <f t="shared" si="14"/>
        <v>0</v>
      </c>
      <c r="CX14" s="106"/>
      <c r="CY14" s="140">
        <v>0</v>
      </c>
      <c r="CZ14" s="140">
        <v>0</v>
      </c>
      <c r="DA14" s="140">
        <v>0</v>
      </c>
      <c r="DB14" s="140">
        <v>0</v>
      </c>
      <c r="DC14" s="140">
        <v>0</v>
      </c>
      <c r="DD14" s="141">
        <f t="shared" si="15"/>
        <v>0</v>
      </c>
      <c r="DE14" s="106"/>
      <c r="DF14" s="140">
        <v>0</v>
      </c>
      <c r="DG14" s="140">
        <v>0</v>
      </c>
      <c r="DH14" s="141">
        <f t="shared" si="16"/>
        <v>0</v>
      </c>
      <c r="DI14" s="106"/>
      <c r="DJ14" s="140"/>
      <c r="DK14" s="141">
        <f t="shared" si="18"/>
        <v>0</v>
      </c>
      <c r="DL14" s="140">
        <v>0</v>
      </c>
      <c r="DM14" s="140">
        <v>0</v>
      </c>
      <c r="DN14" s="140">
        <v>0</v>
      </c>
      <c r="DO14" s="140"/>
      <c r="DP14" s="26"/>
      <c r="DQ14" s="26"/>
      <c r="DR14" s="26"/>
      <c r="DS14" s="26"/>
      <c r="DT14" s="26"/>
      <c r="DU14" s="26"/>
      <c r="DV14" s="26"/>
      <c r="DW14" s="131"/>
      <c r="DX14" s="131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147"/>
      <c r="FC14" s="147"/>
      <c r="FD14" s="147"/>
      <c r="FE14" s="147"/>
    </row>
    <row r="15" ht="19.5" customHeight="1" spans="1:155" x14ac:dyDescent="0.25" outlineLevel="1" collapsed="1">
      <c r="A15" s="138">
        <f t="shared" si="1"/>
        <v>12</v>
      </c>
      <c r="B15" s="123" t="s">
        <v>135</v>
      </c>
      <c r="C15" s="139">
        <f t="shared" si="2"/>
        <v>0</v>
      </c>
      <c r="D15" s="139"/>
      <c r="E15" s="139">
        <f t="shared" si="3"/>
        <v>0</v>
      </c>
      <c r="F15" s="139">
        <f t="shared" si="4"/>
        <v>0</v>
      </c>
      <c r="G15" s="140">
        <v>0</v>
      </c>
      <c r="H15" s="140">
        <v>0</v>
      </c>
      <c r="I15" s="140">
        <v>0</v>
      </c>
      <c r="J15" s="140">
        <v>0</v>
      </c>
      <c r="K15" s="140">
        <v>0</v>
      </c>
      <c r="L15" s="140">
        <v>0</v>
      </c>
      <c r="M15" s="141">
        <f t="shared" si="5"/>
        <v>0</v>
      </c>
      <c r="N15" s="140">
        <v>0</v>
      </c>
      <c r="O15" s="140">
        <v>0</v>
      </c>
      <c r="P15" s="141">
        <f t="shared" si="6"/>
        <v>0</v>
      </c>
      <c r="Q15" s="140">
        <v>0</v>
      </c>
      <c r="R15" s="140">
        <v>0</v>
      </c>
      <c r="S15" s="141">
        <f t="shared" si="7"/>
        <v>0</v>
      </c>
      <c r="T15" s="140">
        <v>0</v>
      </c>
      <c r="U15" s="140">
        <v>0</v>
      </c>
      <c r="V15" s="140">
        <v>0</v>
      </c>
      <c r="W15" s="140">
        <v>0</v>
      </c>
      <c r="X15" s="140">
        <v>0</v>
      </c>
      <c r="Y15" s="140">
        <v>0</v>
      </c>
      <c r="Z15" s="140">
        <v>0</v>
      </c>
      <c r="AA15" s="140">
        <v>0</v>
      </c>
      <c r="AB15" s="140"/>
      <c r="AC15" s="141">
        <f t="shared" si="8"/>
        <v>0</v>
      </c>
      <c r="AD15" s="140">
        <v>0</v>
      </c>
      <c r="AE15" s="140">
        <v>0</v>
      </c>
      <c r="AF15" s="140">
        <v>4</v>
      </c>
      <c r="AG15" s="140">
        <v>0</v>
      </c>
      <c r="AH15" s="140">
        <v>0</v>
      </c>
      <c r="AI15" s="140">
        <v>0</v>
      </c>
      <c r="AJ15" s="140">
        <v>0</v>
      </c>
      <c r="AK15" s="140">
        <v>0</v>
      </c>
      <c r="AL15" s="140">
        <v>-3</v>
      </c>
      <c r="AM15" s="140">
        <v>0</v>
      </c>
      <c r="AN15" s="140">
        <v>0</v>
      </c>
      <c r="AO15" s="140">
        <v>0</v>
      </c>
      <c r="AP15" s="140">
        <v>0</v>
      </c>
      <c r="AQ15" s="140">
        <v>0</v>
      </c>
      <c r="AR15" s="140">
        <v>0</v>
      </c>
      <c r="AS15" s="140">
        <v>0</v>
      </c>
      <c r="AT15" s="140">
        <v>0</v>
      </c>
      <c r="AU15" s="140">
        <v>0</v>
      </c>
      <c r="AV15" s="140">
        <v>0</v>
      </c>
      <c r="AW15" s="140">
        <v>0</v>
      </c>
      <c r="AX15" s="140">
        <v>0</v>
      </c>
      <c r="AY15" s="140">
        <v>0</v>
      </c>
      <c r="AZ15" s="140">
        <v>0</v>
      </c>
      <c r="BA15" s="140">
        <v>0</v>
      </c>
      <c r="BB15" s="140">
        <v>0</v>
      </c>
      <c r="BC15" s="140">
        <v>0</v>
      </c>
      <c r="BD15" s="140">
        <v>0</v>
      </c>
      <c r="BE15" s="140">
        <v>0</v>
      </c>
      <c r="BF15" s="140">
        <v>0</v>
      </c>
      <c r="BG15" s="140">
        <v>0</v>
      </c>
      <c r="BH15" s="140">
        <v>0</v>
      </c>
      <c r="BI15" s="140">
        <v>0</v>
      </c>
      <c r="BJ15" s="140">
        <v>0</v>
      </c>
      <c r="BK15" s="140">
        <v>0</v>
      </c>
      <c r="BL15" s="140">
        <v>0</v>
      </c>
      <c r="BM15" s="140">
        <v>0</v>
      </c>
      <c r="BN15" s="140">
        <v>0</v>
      </c>
      <c r="BO15" s="140">
        <v>0</v>
      </c>
      <c r="BP15" s="140">
        <v>0</v>
      </c>
      <c r="BQ15" s="140">
        <v>0</v>
      </c>
      <c r="BR15" s="140">
        <v>-2</v>
      </c>
      <c r="BS15" s="140">
        <v>0</v>
      </c>
      <c r="BT15" s="140">
        <v>0</v>
      </c>
      <c r="BU15" s="140">
        <v>0</v>
      </c>
      <c r="BV15" s="140">
        <v>0</v>
      </c>
      <c r="BW15" s="140">
        <v>0</v>
      </c>
      <c r="BX15" s="140">
        <v>0</v>
      </c>
      <c r="BY15" s="140">
        <v>0</v>
      </c>
      <c r="BZ15" s="140">
        <v>0</v>
      </c>
      <c r="CA15" s="140">
        <v>0</v>
      </c>
      <c r="CB15" s="140">
        <v>0</v>
      </c>
      <c r="CC15" s="140">
        <v>0</v>
      </c>
      <c r="CD15" s="140">
        <v>0</v>
      </c>
      <c r="CE15" s="140">
        <v>0</v>
      </c>
      <c r="CF15" s="140">
        <v>0</v>
      </c>
      <c r="CG15" s="140"/>
      <c r="CH15" s="141">
        <f t="shared" si="9"/>
        <v>0</v>
      </c>
      <c r="CI15" s="141">
        <f t="shared" si="10"/>
        <v>0</v>
      </c>
      <c r="CJ15" s="141">
        <f t="shared" si="11"/>
        <v>0</v>
      </c>
      <c r="CK15" s="140"/>
      <c r="CL15" s="148"/>
      <c r="CM15" s="148"/>
      <c r="CN15" s="144">
        <f t="shared" si="12"/>
      </c>
      <c r="CO15" s="145">
        <f t="shared" si="20"/>
      </c>
      <c r="CP15" s="106"/>
      <c r="CQ15" s="140">
        <v>0</v>
      </c>
      <c r="CR15" s="140">
        <v>0</v>
      </c>
      <c r="CS15" s="140">
        <v>0</v>
      </c>
      <c r="CT15" s="106"/>
      <c r="CU15" s="146">
        <f t="shared" si="13"/>
        <v>0</v>
      </c>
      <c r="CV15" s="106"/>
      <c r="CW15" s="141">
        <f t="shared" si="14"/>
        <v>0</v>
      </c>
      <c r="CX15" s="106"/>
      <c r="CY15" s="140">
        <v>0</v>
      </c>
      <c r="CZ15" s="140">
        <v>0</v>
      </c>
      <c r="DA15" s="140">
        <v>0</v>
      </c>
      <c r="DB15" s="140">
        <v>0</v>
      </c>
      <c r="DC15" s="140">
        <v>0</v>
      </c>
      <c r="DD15" s="141">
        <f t="shared" si="15"/>
        <v>0</v>
      </c>
      <c r="DE15" s="106"/>
      <c r="DF15" s="140">
        <v>0</v>
      </c>
      <c r="DG15" s="140">
        <v>0</v>
      </c>
      <c r="DH15" s="141">
        <f t="shared" si="16"/>
        <v>0</v>
      </c>
      <c r="DI15" s="106"/>
      <c r="DJ15" s="140"/>
      <c r="DK15" s="141">
        <f t="shared" si="18"/>
        <v>0</v>
      </c>
      <c r="DL15" s="140">
        <v>0</v>
      </c>
      <c r="DM15" s="140">
        <v>0</v>
      </c>
      <c r="DN15" s="140">
        <v>0</v>
      </c>
      <c r="DO15" s="140"/>
      <c r="DP15" s="26"/>
      <c r="DQ15" s="26"/>
      <c r="DR15" s="26"/>
      <c r="DS15" s="26"/>
      <c r="DT15" s="26"/>
      <c r="DU15" s="26"/>
      <c r="DV15" s="26"/>
      <c r="DW15" s="131"/>
      <c r="DX15" s="131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>
        <v>26</v>
      </c>
    </row>
    <row r="16" ht="19.5" customHeight="1" spans="1:155" x14ac:dyDescent="0.25" outlineLevel="1" collapsed="1">
      <c r="A16" s="138">
        <f t="shared" si="1"/>
        <v>13</v>
      </c>
      <c r="B16" s="123" t="s">
        <v>136</v>
      </c>
      <c r="C16" s="139">
        <f t="shared" si="2"/>
        <v>0</v>
      </c>
      <c r="D16" s="139"/>
      <c r="E16" s="139">
        <f t="shared" si="3"/>
        <v>0</v>
      </c>
      <c r="F16" s="139">
        <f t="shared" si="4"/>
        <v>0</v>
      </c>
      <c r="G16" s="140">
        <v>0</v>
      </c>
      <c r="H16" s="140">
        <v>0</v>
      </c>
      <c r="I16" s="140">
        <v>0</v>
      </c>
      <c r="J16" s="140">
        <v>0</v>
      </c>
      <c r="K16" s="140">
        <v>0</v>
      </c>
      <c r="L16" s="140">
        <v>0</v>
      </c>
      <c r="M16" s="141">
        <f t="shared" si="5"/>
        <v>0</v>
      </c>
      <c r="N16" s="140">
        <v>0</v>
      </c>
      <c r="O16" s="140">
        <v>0</v>
      </c>
      <c r="P16" s="141">
        <f t="shared" si="6"/>
        <v>0</v>
      </c>
      <c r="Q16" s="140">
        <v>0</v>
      </c>
      <c r="R16" s="140">
        <v>0</v>
      </c>
      <c r="S16" s="141">
        <f t="shared" si="7"/>
        <v>0</v>
      </c>
      <c r="T16" s="140">
        <v>0</v>
      </c>
      <c r="U16" s="140">
        <v>0</v>
      </c>
      <c r="V16" s="140">
        <v>0</v>
      </c>
      <c r="W16" s="140">
        <v>0</v>
      </c>
      <c r="X16" s="140">
        <v>0</v>
      </c>
      <c r="Y16" s="140">
        <v>0</v>
      </c>
      <c r="Z16" s="140">
        <v>0</v>
      </c>
      <c r="AA16" s="140">
        <v>0</v>
      </c>
      <c r="AB16" s="140"/>
      <c r="AC16" s="141">
        <f t="shared" si="8"/>
        <v>0</v>
      </c>
      <c r="AD16" s="140">
        <v>0</v>
      </c>
      <c r="AE16" s="140">
        <v>0</v>
      </c>
      <c r="AF16" s="140">
        <v>0</v>
      </c>
      <c r="AG16" s="140">
        <v>0</v>
      </c>
      <c r="AH16" s="140">
        <v>0</v>
      </c>
      <c r="AI16" s="140">
        <v>0</v>
      </c>
      <c r="AJ16" s="140">
        <v>0</v>
      </c>
      <c r="AK16" s="140">
        <v>0</v>
      </c>
      <c r="AL16" s="140">
        <v>0</v>
      </c>
      <c r="AM16" s="140">
        <v>0</v>
      </c>
      <c r="AN16" s="140">
        <v>0</v>
      </c>
      <c r="AO16" s="140">
        <v>0</v>
      </c>
      <c r="AP16" s="140">
        <v>0</v>
      </c>
      <c r="AQ16" s="140">
        <v>0</v>
      </c>
      <c r="AR16" s="140">
        <v>0</v>
      </c>
      <c r="AS16" s="140">
        <v>0</v>
      </c>
      <c r="AT16" s="140">
        <v>0</v>
      </c>
      <c r="AU16" s="140">
        <v>0</v>
      </c>
      <c r="AV16" s="140">
        <v>0</v>
      </c>
      <c r="AW16" s="140">
        <v>0</v>
      </c>
      <c r="AX16" s="140">
        <v>0</v>
      </c>
      <c r="AY16" s="140">
        <v>0</v>
      </c>
      <c r="AZ16" s="140">
        <v>0</v>
      </c>
      <c r="BA16" s="140">
        <v>0</v>
      </c>
      <c r="BB16" s="140">
        <v>0</v>
      </c>
      <c r="BC16" s="140">
        <v>0</v>
      </c>
      <c r="BD16" s="140">
        <v>0</v>
      </c>
      <c r="BE16" s="140">
        <v>0</v>
      </c>
      <c r="BF16" s="140">
        <v>0</v>
      </c>
      <c r="BG16" s="140">
        <v>0</v>
      </c>
      <c r="BH16" s="140">
        <v>0</v>
      </c>
      <c r="BI16" s="140">
        <v>0</v>
      </c>
      <c r="BJ16" s="140">
        <v>0</v>
      </c>
      <c r="BK16" s="140">
        <v>0</v>
      </c>
      <c r="BL16" s="140">
        <v>0</v>
      </c>
      <c r="BM16" s="140">
        <v>0</v>
      </c>
      <c r="BN16" s="140">
        <v>0</v>
      </c>
      <c r="BO16" s="140">
        <v>0</v>
      </c>
      <c r="BP16" s="140">
        <v>0</v>
      </c>
      <c r="BQ16" s="140">
        <v>0</v>
      </c>
      <c r="BR16" s="140">
        <v>0</v>
      </c>
      <c r="BS16" s="140">
        <v>0</v>
      </c>
      <c r="BT16" s="140">
        <v>0</v>
      </c>
      <c r="BU16" s="140">
        <v>0</v>
      </c>
      <c r="BV16" s="140">
        <v>0</v>
      </c>
      <c r="BW16" s="140">
        <v>0</v>
      </c>
      <c r="BX16" s="140">
        <v>0</v>
      </c>
      <c r="BY16" s="140">
        <v>0</v>
      </c>
      <c r="BZ16" s="140">
        <v>0</v>
      </c>
      <c r="CA16" s="140">
        <v>0</v>
      </c>
      <c r="CB16" s="140">
        <v>0</v>
      </c>
      <c r="CC16" s="140">
        <v>0</v>
      </c>
      <c r="CD16" s="140">
        <v>0</v>
      </c>
      <c r="CE16" s="140">
        <v>0</v>
      </c>
      <c r="CF16" s="140">
        <v>0</v>
      </c>
      <c r="CG16" s="140"/>
      <c r="CH16" s="141">
        <f t="shared" si="9"/>
        <v>0</v>
      </c>
      <c r="CI16" s="141">
        <f t="shared" si="10"/>
        <v>0</v>
      </c>
      <c r="CJ16" s="141">
        <f t="shared" si="11"/>
        <v>0</v>
      </c>
      <c r="CK16" s="140"/>
      <c r="CL16" s="143"/>
      <c r="CM16" s="143"/>
      <c r="CN16" s="144">
        <f t="shared" si="12"/>
      </c>
      <c r="CO16" s="145">
        <f t="shared" si="20"/>
      </c>
      <c r="CP16" s="106"/>
      <c r="CQ16" s="140">
        <v>0</v>
      </c>
      <c r="CR16" s="140">
        <v>0</v>
      </c>
      <c r="CS16" s="140">
        <v>0</v>
      </c>
      <c r="CT16" s="106"/>
      <c r="CU16" s="146">
        <f t="shared" si="13"/>
        <v>0</v>
      </c>
      <c r="CV16" s="106"/>
      <c r="CW16" s="141">
        <f t="shared" si="14"/>
        <v>0</v>
      </c>
      <c r="CX16" s="106"/>
      <c r="CY16" s="140">
        <v>0</v>
      </c>
      <c r="CZ16" s="140">
        <v>0</v>
      </c>
      <c r="DA16" s="140">
        <v>0</v>
      </c>
      <c r="DB16" s="140">
        <v>0</v>
      </c>
      <c r="DC16" s="140">
        <v>0</v>
      </c>
      <c r="DD16" s="141">
        <f t="shared" si="15"/>
        <v>0</v>
      </c>
      <c r="DE16" s="106"/>
      <c r="DF16" s="140">
        <v>0</v>
      </c>
      <c r="DG16" s="140">
        <v>0</v>
      </c>
      <c r="DH16" s="141">
        <f t="shared" si="16"/>
        <v>0</v>
      </c>
      <c r="DI16" s="106"/>
      <c r="DJ16" s="140"/>
      <c r="DK16" s="141">
        <f t="shared" si="18"/>
        <v>0</v>
      </c>
      <c r="DL16" s="140">
        <v>0</v>
      </c>
      <c r="DM16" s="140">
        <v>0</v>
      </c>
      <c r="DN16" s="140">
        <v>0</v>
      </c>
      <c r="DO16" s="140"/>
      <c r="DP16" s="26"/>
      <c r="DQ16" s="26"/>
      <c r="DR16" s="26"/>
      <c r="DS16" s="26"/>
      <c r="DT16" s="26"/>
      <c r="DU16" s="26"/>
      <c r="DV16" s="26"/>
      <c r="DW16" s="131"/>
      <c r="DX16" s="131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>
        <v>28</v>
      </c>
    </row>
    <row r="17" ht="19.5" customHeight="1" spans="1:128" x14ac:dyDescent="0.25" outlineLevel="1" collapsed="1">
      <c r="A17" s="138">
        <f t="shared" si="1"/>
        <v>14</v>
      </c>
      <c r="B17" s="123" t="s">
        <v>137</v>
      </c>
      <c r="C17" s="139">
        <f t="shared" si="2"/>
        <v>0</v>
      </c>
      <c r="D17" s="139"/>
      <c r="E17" s="139">
        <f t="shared" si="3"/>
        <v>0</v>
      </c>
      <c r="F17" s="139">
        <f t="shared" si="4"/>
        <v>0</v>
      </c>
      <c r="G17" s="140">
        <v>0</v>
      </c>
      <c r="H17" s="140">
        <v>0</v>
      </c>
      <c r="I17" s="140">
        <v>0</v>
      </c>
      <c r="J17" s="140">
        <v>0</v>
      </c>
      <c r="K17" s="140">
        <v>0</v>
      </c>
      <c r="L17" s="140">
        <v>0</v>
      </c>
      <c r="M17" s="141">
        <f t="shared" si="5"/>
        <v>0</v>
      </c>
      <c r="N17" s="140">
        <v>0</v>
      </c>
      <c r="O17" s="140">
        <v>0</v>
      </c>
      <c r="P17" s="141">
        <f t="shared" si="6"/>
        <v>0</v>
      </c>
      <c r="Q17" s="140">
        <v>0</v>
      </c>
      <c r="R17" s="140">
        <v>0</v>
      </c>
      <c r="S17" s="141">
        <f t="shared" si="7"/>
        <v>0</v>
      </c>
      <c r="T17" s="140">
        <v>0</v>
      </c>
      <c r="U17" s="140">
        <v>0</v>
      </c>
      <c r="V17" s="140">
        <v>0</v>
      </c>
      <c r="W17" s="140">
        <v>0</v>
      </c>
      <c r="X17" s="140">
        <v>0</v>
      </c>
      <c r="Y17" s="140">
        <v>0</v>
      </c>
      <c r="Z17" s="140">
        <v>0</v>
      </c>
      <c r="AA17" s="140">
        <v>0</v>
      </c>
      <c r="AB17" s="140"/>
      <c r="AC17" s="141">
        <f t="shared" si="8"/>
        <v>0</v>
      </c>
      <c r="AD17" s="140">
        <v>0</v>
      </c>
      <c r="AE17" s="140">
        <v>0</v>
      </c>
      <c r="AF17" s="140">
        <v>0</v>
      </c>
      <c r="AG17" s="140">
        <v>0</v>
      </c>
      <c r="AH17" s="140">
        <v>0</v>
      </c>
      <c r="AI17" s="140">
        <v>0</v>
      </c>
      <c r="AJ17" s="140">
        <v>0</v>
      </c>
      <c r="AK17" s="140">
        <v>0</v>
      </c>
      <c r="AL17" s="140">
        <v>0</v>
      </c>
      <c r="AM17" s="140">
        <v>0</v>
      </c>
      <c r="AN17" s="140">
        <v>0</v>
      </c>
      <c r="AO17" s="140">
        <v>0</v>
      </c>
      <c r="AP17" s="140">
        <v>0</v>
      </c>
      <c r="AQ17" s="140">
        <v>0</v>
      </c>
      <c r="AR17" s="140">
        <v>0</v>
      </c>
      <c r="AS17" s="140">
        <v>0</v>
      </c>
      <c r="AT17" s="140">
        <v>0</v>
      </c>
      <c r="AU17" s="140">
        <v>0</v>
      </c>
      <c r="AV17" s="140">
        <v>0</v>
      </c>
      <c r="AW17" s="140">
        <v>0</v>
      </c>
      <c r="AX17" s="140">
        <v>0</v>
      </c>
      <c r="AY17" s="140">
        <v>0</v>
      </c>
      <c r="AZ17" s="140">
        <v>0</v>
      </c>
      <c r="BA17" s="140">
        <v>0</v>
      </c>
      <c r="BB17" s="140">
        <v>0</v>
      </c>
      <c r="BC17" s="140">
        <v>0</v>
      </c>
      <c r="BD17" s="140">
        <v>0</v>
      </c>
      <c r="BE17" s="140">
        <v>0</v>
      </c>
      <c r="BF17" s="140">
        <v>0</v>
      </c>
      <c r="BG17" s="140">
        <v>0</v>
      </c>
      <c r="BH17" s="140">
        <v>0</v>
      </c>
      <c r="BI17" s="140">
        <v>0</v>
      </c>
      <c r="BJ17" s="140">
        <v>0</v>
      </c>
      <c r="BK17" s="140">
        <v>0</v>
      </c>
      <c r="BL17" s="140">
        <v>0</v>
      </c>
      <c r="BM17" s="140">
        <v>0</v>
      </c>
      <c r="BN17" s="140">
        <v>0</v>
      </c>
      <c r="BO17" s="140">
        <v>0</v>
      </c>
      <c r="BP17" s="140">
        <v>0</v>
      </c>
      <c r="BQ17" s="140">
        <v>0</v>
      </c>
      <c r="BR17" s="140">
        <v>0</v>
      </c>
      <c r="BS17" s="140">
        <v>0</v>
      </c>
      <c r="BT17" s="140">
        <v>0</v>
      </c>
      <c r="BU17" s="140">
        <v>0</v>
      </c>
      <c r="BV17" s="140">
        <v>0</v>
      </c>
      <c r="BW17" s="140">
        <v>0</v>
      </c>
      <c r="BX17" s="140">
        <v>0</v>
      </c>
      <c r="BY17" s="140">
        <v>0</v>
      </c>
      <c r="BZ17" s="140">
        <v>0</v>
      </c>
      <c r="CA17" s="140">
        <v>0</v>
      </c>
      <c r="CB17" s="140">
        <v>0</v>
      </c>
      <c r="CC17" s="140">
        <v>0</v>
      </c>
      <c r="CD17" s="140">
        <v>0</v>
      </c>
      <c r="CE17" s="140">
        <v>0</v>
      </c>
      <c r="CF17" s="140">
        <v>0</v>
      </c>
      <c r="CG17" s="140"/>
      <c r="CH17" s="141">
        <f t="shared" si="9"/>
        <v>0</v>
      </c>
      <c r="CI17" s="141">
        <f t="shared" si="10"/>
        <v>0</v>
      </c>
      <c r="CJ17" s="141">
        <f t="shared" si="11"/>
        <v>0</v>
      </c>
      <c r="CK17" s="140"/>
      <c r="CL17" s="143"/>
      <c r="CM17" s="143"/>
      <c r="CN17" s="144">
        <f t="shared" si="12"/>
      </c>
      <c r="CO17" s="145">
        <f t="shared" si="20"/>
      </c>
      <c r="CP17" s="106"/>
      <c r="CQ17" s="140">
        <v>0</v>
      </c>
      <c r="CR17" s="140">
        <v>0</v>
      </c>
      <c r="CS17" s="140">
        <v>0</v>
      </c>
      <c r="CT17" s="106"/>
      <c r="CU17" s="146">
        <f t="shared" si="13"/>
        <v>0</v>
      </c>
      <c r="CV17" s="106"/>
      <c r="CW17" s="141">
        <f t="shared" si="14"/>
        <v>0</v>
      </c>
      <c r="CX17" s="106"/>
      <c r="CY17" s="140">
        <v>0</v>
      </c>
      <c r="CZ17" s="140">
        <v>0</v>
      </c>
      <c r="DA17" s="140">
        <v>0</v>
      </c>
      <c r="DB17" s="140">
        <v>0</v>
      </c>
      <c r="DC17" s="140">
        <v>0</v>
      </c>
      <c r="DD17" s="141">
        <f t="shared" si="15"/>
        <v>0</v>
      </c>
      <c r="DE17" s="106"/>
      <c r="DF17" s="140">
        <v>0</v>
      </c>
      <c r="DG17" s="140">
        <v>0</v>
      </c>
      <c r="DH17" s="141">
        <f t="shared" si="16"/>
        <v>0</v>
      </c>
      <c r="DI17" s="106"/>
      <c r="DJ17" s="140"/>
      <c r="DK17" s="141">
        <f t="shared" si="18"/>
        <v>0</v>
      </c>
      <c r="DL17" s="140">
        <v>0</v>
      </c>
      <c r="DM17" s="140">
        <v>0</v>
      </c>
      <c r="DN17" s="140">
        <v>0</v>
      </c>
      <c r="DO17" s="140"/>
      <c r="DP17" s="26"/>
      <c r="DQ17" s="26"/>
      <c r="DR17" s="26"/>
      <c r="DS17" s="26"/>
      <c r="DT17" s="26"/>
      <c r="DU17" s="26"/>
      <c r="DV17" s="26"/>
      <c r="DW17" s="131"/>
      <c r="DX17" s="131"/>
    </row>
    <row r="18" ht="19.5" customHeight="1" spans="1:128" x14ac:dyDescent="0.25" outlineLevel="1" collapsed="1">
      <c r="A18" s="138">
        <f t="shared" si="1"/>
        <v>15</v>
      </c>
      <c r="B18" s="123" t="s">
        <v>138</v>
      </c>
      <c r="C18" s="139">
        <f t="shared" si="2"/>
        <v>0</v>
      </c>
      <c r="D18" s="139"/>
      <c r="E18" s="139">
        <f t="shared" si="3"/>
        <v>0</v>
      </c>
      <c r="F18" s="139">
        <f t="shared" si="4"/>
        <v>0</v>
      </c>
      <c r="G18" s="140">
        <v>0</v>
      </c>
      <c r="H18" s="140">
        <v>0</v>
      </c>
      <c r="I18" s="140">
        <v>0</v>
      </c>
      <c r="J18" s="140">
        <v>0</v>
      </c>
      <c r="K18" s="140">
        <v>0</v>
      </c>
      <c r="L18" s="140">
        <v>0</v>
      </c>
      <c r="M18" s="141">
        <f t="shared" si="5"/>
        <v>0</v>
      </c>
      <c r="N18" s="140">
        <v>0</v>
      </c>
      <c r="O18" s="140">
        <v>0</v>
      </c>
      <c r="P18" s="141">
        <f t="shared" si="6"/>
        <v>0</v>
      </c>
      <c r="Q18" s="140">
        <v>0</v>
      </c>
      <c r="R18" s="140">
        <v>0</v>
      </c>
      <c r="S18" s="141">
        <f t="shared" si="7"/>
        <v>0</v>
      </c>
      <c r="T18" s="140">
        <v>0</v>
      </c>
      <c r="U18" s="140">
        <v>0</v>
      </c>
      <c r="V18" s="140">
        <v>0</v>
      </c>
      <c r="W18" s="140">
        <v>0</v>
      </c>
      <c r="X18" s="140">
        <v>0</v>
      </c>
      <c r="Y18" s="140">
        <v>0</v>
      </c>
      <c r="Z18" s="140">
        <v>0</v>
      </c>
      <c r="AA18" s="140">
        <v>0</v>
      </c>
      <c r="AB18" s="140"/>
      <c r="AC18" s="141">
        <f t="shared" si="8"/>
        <v>0</v>
      </c>
      <c r="AD18" s="140">
        <v>0</v>
      </c>
      <c r="AE18" s="140">
        <v>0</v>
      </c>
      <c r="AF18" s="140">
        <v>0</v>
      </c>
      <c r="AG18" s="140">
        <v>0</v>
      </c>
      <c r="AH18" s="140">
        <v>0</v>
      </c>
      <c r="AI18" s="140">
        <v>0</v>
      </c>
      <c r="AJ18" s="140">
        <v>0</v>
      </c>
      <c r="AK18" s="140">
        <v>0</v>
      </c>
      <c r="AL18" s="140">
        <v>0</v>
      </c>
      <c r="AM18" s="140">
        <v>0</v>
      </c>
      <c r="AN18" s="140">
        <v>0</v>
      </c>
      <c r="AO18" s="140">
        <v>0</v>
      </c>
      <c r="AP18" s="140">
        <v>0</v>
      </c>
      <c r="AQ18" s="140">
        <v>0</v>
      </c>
      <c r="AR18" s="140">
        <v>0</v>
      </c>
      <c r="AS18" s="140">
        <v>0</v>
      </c>
      <c r="AT18" s="140">
        <v>0</v>
      </c>
      <c r="AU18" s="140">
        <v>0</v>
      </c>
      <c r="AV18" s="140">
        <v>0</v>
      </c>
      <c r="AW18" s="140">
        <v>0</v>
      </c>
      <c r="AX18" s="140">
        <v>0</v>
      </c>
      <c r="AY18" s="140">
        <v>0</v>
      </c>
      <c r="AZ18" s="140">
        <v>0</v>
      </c>
      <c r="BA18" s="140">
        <v>0</v>
      </c>
      <c r="BB18" s="140">
        <v>0</v>
      </c>
      <c r="BC18" s="140">
        <v>0</v>
      </c>
      <c r="BD18" s="140">
        <v>0</v>
      </c>
      <c r="BE18" s="140">
        <v>0</v>
      </c>
      <c r="BF18" s="140">
        <v>0</v>
      </c>
      <c r="BG18" s="140">
        <v>0</v>
      </c>
      <c r="BH18" s="140">
        <v>0</v>
      </c>
      <c r="BI18" s="140">
        <v>0</v>
      </c>
      <c r="BJ18" s="140">
        <v>0</v>
      </c>
      <c r="BK18" s="140">
        <v>0</v>
      </c>
      <c r="BL18" s="140">
        <v>0</v>
      </c>
      <c r="BM18" s="140">
        <v>0</v>
      </c>
      <c r="BN18" s="140">
        <v>0</v>
      </c>
      <c r="BO18" s="140">
        <v>0</v>
      </c>
      <c r="BP18" s="140">
        <v>0</v>
      </c>
      <c r="BQ18" s="140">
        <v>0</v>
      </c>
      <c r="BR18" s="140">
        <v>0</v>
      </c>
      <c r="BS18" s="140">
        <v>0</v>
      </c>
      <c r="BT18" s="140">
        <v>0</v>
      </c>
      <c r="BU18" s="140">
        <v>0</v>
      </c>
      <c r="BV18" s="140">
        <v>0</v>
      </c>
      <c r="BW18" s="140">
        <v>0</v>
      </c>
      <c r="BX18" s="140">
        <v>0</v>
      </c>
      <c r="BY18" s="140">
        <v>0</v>
      </c>
      <c r="BZ18" s="140">
        <v>0</v>
      </c>
      <c r="CA18" s="140">
        <v>0</v>
      </c>
      <c r="CB18" s="140">
        <v>0</v>
      </c>
      <c r="CC18" s="140">
        <v>0</v>
      </c>
      <c r="CD18" s="140">
        <v>0</v>
      </c>
      <c r="CE18" s="140">
        <v>0</v>
      </c>
      <c r="CF18" s="140">
        <v>0</v>
      </c>
      <c r="CG18" s="140"/>
      <c r="CH18" s="141">
        <f t="shared" si="9"/>
        <v>0</v>
      </c>
      <c r="CI18" s="141">
        <f t="shared" si="10"/>
        <v>0</v>
      </c>
      <c r="CJ18" s="141">
        <f t="shared" si="11"/>
        <v>0</v>
      </c>
      <c r="CK18" s="140"/>
      <c r="CL18" s="143"/>
      <c r="CM18" s="143"/>
      <c r="CN18" s="144">
        <f t="shared" si="12"/>
      </c>
      <c r="CO18" s="145">
        <f t="shared" si="20"/>
      </c>
      <c r="CP18" s="106"/>
      <c r="CQ18" s="140">
        <v>0</v>
      </c>
      <c r="CR18" s="140">
        <v>0</v>
      </c>
      <c r="CS18" s="140">
        <v>0</v>
      </c>
      <c r="CT18" s="106"/>
      <c r="CU18" s="146">
        <f t="shared" si="13"/>
        <v>0</v>
      </c>
      <c r="CV18" s="106"/>
      <c r="CW18" s="141">
        <f t="shared" si="14"/>
        <v>0</v>
      </c>
      <c r="CX18" s="106"/>
      <c r="CY18" s="140">
        <v>0</v>
      </c>
      <c r="CZ18" s="140">
        <v>0</v>
      </c>
      <c r="DA18" s="140">
        <v>0</v>
      </c>
      <c r="DB18" s="140">
        <v>0</v>
      </c>
      <c r="DC18" s="140">
        <v>0</v>
      </c>
      <c r="DD18" s="141">
        <f t="shared" si="15"/>
        <v>0</v>
      </c>
      <c r="DE18" s="106"/>
      <c r="DF18" s="140">
        <v>0</v>
      </c>
      <c r="DG18" s="140">
        <v>0</v>
      </c>
      <c r="DH18" s="141">
        <f t="shared" si="16"/>
        <v>0</v>
      </c>
      <c r="DI18" s="106"/>
      <c r="DJ18" s="140"/>
      <c r="DK18" s="141">
        <f t="shared" si="18"/>
        <v>0</v>
      </c>
      <c r="DL18" s="140">
        <v>0</v>
      </c>
      <c r="DM18" s="140">
        <v>0</v>
      </c>
      <c r="DN18" s="140">
        <v>0</v>
      </c>
      <c r="DO18" s="140"/>
      <c r="DP18" s="26"/>
      <c r="DQ18" s="26"/>
      <c r="DR18" s="26"/>
      <c r="DS18" s="26"/>
      <c r="DT18" s="26"/>
      <c r="DU18" s="26"/>
      <c r="DV18" s="26"/>
      <c r="DW18" s="131"/>
      <c r="DX18" s="131"/>
    </row>
    <row r="19" ht="19.5" customHeight="1" spans="1:128" x14ac:dyDescent="0.25" outlineLevel="1" collapsed="1">
      <c r="A19" s="138">
        <f t="shared" si="1"/>
        <v>16</v>
      </c>
      <c r="B19" s="123" t="s">
        <v>139</v>
      </c>
      <c r="C19" s="139">
        <f t="shared" si="2"/>
        <v>0</v>
      </c>
      <c r="D19" s="139"/>
      <c r="E19" s="139">
        <f t="shared" si="3"/>
        <v>0</v>
      </c>
      <c r="F19" s="139">
        <f t="shared" si="4"/>
        <v>0</v>
      </c>
      <c r="G19" s="140">
        <v>0</v>
      </c>
      <c r="H19" s="140">
        <v>0</v>
      </c>
      <c r="I19" s="140">
        <v>0</v>
      </c>
      <c r="J19" s="140">
        <v>0</v>
      </c>
      <c r="K19" s="140">
        <v>0</v>
      </c>
      <c r="L19" s="140">
        <v>0</v>
      </c>
      <c r="M19" s="141">
        <f t="shared" si="5"/>
        <v>0</v>
      </c>
      <c r="N19" s="140">
        <v>0</v>
      </c>
      <c r="O19" s="140">
        <v>0</v>
      </c>
      <c r="P19" s="141">
        <f t="shared" si="6"/>
        <v>0</v>
      </c>
      <c r="Q19" s="140">
        <v>0</v>
      </c>
      <c r="R19" s="140">
        <v>0</v>
      </c>
      <c r="S19" s="141">
        <f t="shared" si="7"/>
        <v>0</v>
      </c>
      <c r="T19" s="140">
        <v>0</v>
      </c>
      <c r="U19" s="140">
        <v>0</v>
      </c>
      <c r="V19" s="140">
        <v>0</v>
      </c>
      <c r="W19" s="140">
        <v>0</v>
      </c>
      <c r="X19" s="140">
        <v>0</v>
      </c>
      <c r="Y19" s="140">
        <v>0</v>
      </c>
      <c r="Z19" s="140">
        <v>0</v>
      </c>
      <c r="AA19" s="140">
        <v>0</v>
      </c>
      <c r="AB19" s="140"/>
      <c r="AC19" s="141">
        <f t="shared" si="8"/>
        <v>0</v>
      </c>
      <c r="AD19" s="140">
        <v>0</v>
      </c>
      <c r="AE19" s="140">
        <v>0</v>
      </c>
      <c r="AF19" s="140">
        <v>0</v>
      </c>
      <c r="AG19" s="140">
        <v>0</v>
      </c>
      <c r="AH19" s="140">
        <v>0</v>
      </c>
      <c r="AI19" s="140">
        <v>0</v>
      </c>
      <c r="AJ19" s="140">
        <v>0</v>
      </c>
      <c r="AK19" s="140">
        <v>0</v>
      </c>
      <c r="AL19" s="140">
        <v>0</v>
      </c>
      <c r="AM19" s="140">
        <v>0</v>
      </c>
      <c r="AN19" s="140">
        <v>0</v>
      </c>
      <c r="AO19" s="140">
        <v>0</v>
      </c>
      <c r="AP19" s="140">
        <v>0</v>
      </c>
      <c r="AQ19" s="140">
        <v>0</v>
      </c>
      <c r="AR19" s="140">
        <v>0</v>
      </c>
      <c r="AS19" s="140">
        <v>0</v>
      </c>
      <c r="AT19" s="140">
        <v>0</v>
      </c>
      <c r="AU19" s="140">
        <v>0</v>
      </c>
      <c r="AV19" s="140">
        <v>0</v>
      </c>
      <c r="AW19" s="140">
        <v>0</v>
      </c>
      <c r="AX19" s="140">
        <v>0</v>
      </c>
      <c r="AY19" s="140">
        <v>0</v>
      </c>
      <c r="AZ19" s="140">
        <v>0</v>
      </c>
      <c r="BA19" s="140">
        <v>0</v>
      </c>
      <c r="BB19" s="140">
        <v>0</v>
      </c>
      <c r="BC19" s="140">
        <v>0</v>
      </c>
      <c r="BD19" s="140">
        <v>0</v>
      </c>
      <c r="BE19" s="140">
        <v>0</v>
      </c>
      <c r="BF19" s="140">
        <v>0</v>
      </c>
      <c r="BG19" s="140">
        <v>0</v>
      </c>
      <c r="BH19" s="140">
        <v>0</v>
      </c>
      <c r="BI19" s="140">
        <v>0</v>
      </c>
      <c r="BJ19" s="140">
        <v>0</v>
      </c>
      <c r="BK19" s="140">
        <v>0</v>
      </c>
      <c r="BL19" s="140">
        <v>0</v>
      </c>
      <c r="BM19" s="140">
        <v>0</v>
      </c>
      <c r="BN19" s="140">
        <v>0</v>
      </c>
      <c r="BO19" s="140">
        <v>0</v>
      </c>
      <c r="BP19" s="140">
        <v>0</v>
      </c>
      <c r="BQ19" s="140">
        <v>0</v>
      </c>
      <c r="BR19" s="140">
        <v>0</v>
      </c>
      <c r="BS19" s="140">
        <v>0</v>
      </c>
      <c r="BT19" s="140">
        <v>0</v>
      </c>
      <c r="BU19" s="140">
        <v>0</v>
      </c>
      <c r="BV19" s="140">
        <v>0</v>
      </c>
      <c r="BW19" s="140">
        <v>0</v>
      </c>
      <c r="BX19" s="140">
        <v>0</v>
      </c>
      <c r="BY19" s="140">
        <v>0</v>
      </c>
      <c r="BZ19" s="140">
        <v>0</v>
      </c>
      <c r="CA19" s="140">
        <v>0</v>
      </c>
      <c r="CB19" s="140">
        <v>0</v>
      </c>
      <c r="CC19" s="140">
        <v>0</v>
      </c>
      <c r="CD19" s="140">
        <v>0</v>
      </c>
      <c r="CE19" s="140">
        <v>0</v>
      </c>
      <c r="CF19" s="140">
        <v>0</v>
      </c>
      <c r="CG19" s="140"/>
      <c r="CH19" s="141">
        <f t="shared" si="9"/>
        <v>0</v>
      </c>
      <c r="CI19" s="141">
        <f t="shared" si="10"/>
        <v>0</v>
      </c>
      <c r="CJ19" s="141">
        <f t="shared" si="11"/>
        <v>0</v>
      </c>
      <c r="CK19" s="140"/>
      <c r="CL19" s="143"/>
      <c r="CM19" s="143"/>
      <c r="CN19" s="144">
        <f t="shared" si="12"/>
      </c>
      <c r="CO19" s="145">
        <f t="shared" si="20"/>
      </c>
      <c r="CP19" s="106"/>
      <c r="CQ19" s="140">
        <v>0</v>
      </c>
      <c r="CR19" s="140">
        <v>0</v>
      </c>
      <c r="CS19" s="140">
        <v>0</v>
      </c>
      <c r="CT19" s="106"/>
      <c r="CU19" s="146">
        <f t="shared" si="13"/>
        <v>0</v>
      </c>
      <c r="CV19" s="106"/>
      <c r="CW19" s="141">
        <f t="shared" si="14"/>
        <v>0</v>
      </c>
      <c r="CX19" s="106"/>
      <c r="CY19" s="140">
        <v>0</v>
      </c>
      <c r="CZ19" s="140">
        <v>0</v>
      </c>
      <c r="DA19" s="140">
        <v>0</v>
      </c>
      <c r="DB19" s="140">
        <v>0</v>
      </c>
      <c r="DC19" s="140">
        <v>0</v>
      </c>
      <c r="DD19" s="141">
        <f t="shared" si="15"/>
        <v>0</v>
      </c>
      <c r="DE19" s="106"/>
      <c r="DF19" s="140">
        <v>0</v>
      </c>
      <c r="DG19" s="140">
        <v>0</v>
      </c>
      <c r="DH19" s="141">
        <f t="shared" si="16"/>
        <v>0</v>
      </c>
      <c r="DI19" s="106"/>
      <c r="DJ19" s="140"/>
      <c r="DK19" s="141">
        <f t="shared" si="18"/>
        <v>0</v>
      </c>
      <c r="DL19" s="140">
        <v>0</v>
      </c>
      <c r="DM19" s="140">
        <v>0</v>
      </c>
      <c r="DN19" s="140">
        <v>0</v>
      </c>
      <c r="DO19" s="140"/>
      <c r="DP19" s="26"/>
      <c r="DQ19" s="26"/>
      <c r="DR19" s="26"/>
      <c r="DS19" s="26"/>
      <c r="DT19" s="26"/>
      <c r="DU19" s="26"/>
      <c r="DV19" s="26"/>
      <c r="DW19" s="131"/>
      <c r="DX19" s="131"/>
    </row>
    <row r="20" ht="19.5" customHeight="1" spans="1:155" x14ac:dyDescent="0.25" outlineLevel="1" collapsed="1">
      <c r="A20" s="138">
        <f t="shared" si="1"/>
        <v>17</v>
      </c>
      <c r="B20" s="123" t="s">
        <v>140</v>
      </c>
      <c r="C20" s="139">
        <f t="shared" si="2"/>
        <v>0</v>
      </c>
      <c r="D20" s="139"/>
      <c r="E20" s="139">
        <f t="shared" si="3"/>
        <v>0</v>
      </c>
      <c r="F20" s="139">
        <f t="shared" si="4"/>
        <v>0</v>
      </c>
      <c r="G20" s="140">
        <v>0</v>
      </c>
      <c r="H20" s="140">
        <v>0</v>
      </c>
      <c r="I20" s="140">
        <v>0</v>
      </c>
      <c r="J20" s="140">
        <v>0</v>
      </c>
      <c r="K20" s="140">
        <v>0</v>
      </c>
      <c r="L20" s="140">
        <v>0</v>
      </c>
      <c r="M20" s="141">
        <f t="shared" si="5"/>
        <v>0</v>
      </c>
      <c r="N20" s="140">
        <v>0</v>
      </c>
      <c r="O20" s="140">
        <v>0</v>
      </c>
      <c r="P20" s="141">
        <f t="shared" si="6"/>
        <v>0</v>
      </c>
      <c r="Q20" s="140">
        <v>0</v>
      </c>
      <c r="R20" s="140">
        <v>0</v>
      </c>
      <c r="S20" s="141">
        <f t="shared" si="7"/>
        <v>0</v>
      </c>
      <c r="T20" s="140">
        <v>0</v>
      </c>
      <c r="U20" s="140">
        <v>0</v>
      </c>
      <c r="V20" s="140">
        <v>0</v>
      </c>
      <c r="W20" s="140">
        <v>3</v>
      </c>
      <c r="X20" s="140">
        <v>5</v>
      </c>
      <c r="Y20" s="140">
        <v>0</v>
      </c>
      <c r="Z20" s="140">
        <v>0</v>
      </c>
      <c r="AA20" s="140">
        <v>8</v>
      </c>
      <c r="AB20" s="140"/>
      <c r="AC20" s="141">
        <f t="shared" si="8"/>
        <v>0</v>
      </c>
      <c r="AD20" s="140">
        <v>0</v>
      </c>
      <c r="AE20" s="140">
        <v>6</v>
      </c>
      <c r="AF20" s="140">
        <v>12</v>
      </c>
      <c r="AG20" s="140">
        <v>0</v>
      </c>
      <c r="AH20" s="140">
        <v>12</v>
      </c>
      <c r="AI20" s="140">
        <v>0</v>
      </c>
      <c r="AJ20" s="140">
        <v>0</v>
      </c>
      <c r="AK20" s="140">
        <v>0</v>
      </c>
      <c r="AL20" s="140">
        <v>0</v>
      </c>
      <c r="AM20" s="140">
        <v>0</v>
      </c>
      <c r="AN20" s="140">
        <v>0</v>
      </c>
      <c r="AO20" s="140">
        <v>0</v>
      </c>
      <c r="AP20" s="140">
        <v>0</v>
      </c>
      <c r="AQ20" s="140">
        <v>2</v>
      </c>
      <c r="AR20" s="140">
        <v>0</v>
      </c>
      <c r="AS20" s="140">
        <v>0</v>
      </c>
      <c r="AT20" s="140">
        <v>16</v>
      </c>
      <c r="AU20" s="140">
        <v>1</v>
      </c>
      <c r="AV20" s="140">
        <v>0</v>
      </c>
      <c r="AW20" s="140">
        <v>0</v>
      </c>
      <c r="AX20" s="140">
        <v>0</v>
      </c>
      <c r="AY20" s="140">
        <v>0</v>
      </c>
      <c r="AZ20" s="140">
        <v>0</v>
      </c>
      <c r="BA20" s="140">
        <v>0</v>
      </c>
      <c r="BB20" s="140">
        <v>1</v>
      </c>
      <c r="BC20" s="140">
        <v>0</v>
      </c>
      <c r="BD20" s="140">
        <v>0</v>
      </c>
      <c r="BE20" s="140">
        <v>0</v>
      </c>
      <c r="BF20" s="140">
        <v>0</v>
      </c>
      <c r="BG20" s="140">
        <v>1</v>
      </c>
      <c r="BH20" s="140">
        <v>2</v>
      </c>
      <c r="BI20" s="140">
        <v>11</v>
      </c>
      <c r="BJ20" s="140">
        <v>0</v>
      </c>
      <c r="BK20" s="140">
        <v>0</v>
      </c>
      <c r="BL20" s="140">
        <v>0</v>
      </c>
      <c r="BM20" s="140">
        <v>0</v>
      </c>
      <c r="BN20" s="140">
        <v>7</v>
      </c>
      <c r="BO20" s="140">
        <v>14</v>
      </c>
      <c r="BP20" s="140">
        <v>0</v>
      </c>
      <c r="BQ20" s="140">
        <v>19</v>
      </c>
      <c r="BR20" s="140">
        <v>0</v>
      </c>
      <c r="BS20" s="140">
        <v>1</v>
      </c>
      <c r="BT20" s="140">
        <v>0</v>
      </c>
      <c r="BU20" s="140">
        <v>8</v>
      </c>
      <c r="BV20" s="140">
        <v>10</v>
      </c>
      <c r="BW20" s="140">
        <v>12</v>
      </c>
      <c r="BX20" s="140">
        <v>0</v>
      </c>
      <c r="BY20" s="140">
        <v>4</v>
      </c>
      <c r="BZ20" s="140">
        <v>7</v>
      </c>
      <c r="CA20" s="140">
        <v>24</v>
      </c>
      <c r="CB20" s="140">
        <v>1</v>
      </c>
      <c r="CC20" s="140">
        <v>8</v>
      </c>
      <c r="CD20" s="140">
        <v>11</v>
      </c>
      <c r="CE20" s="140">
        <v>69</v>
      </c>
      <c r="CF20" s="140">
        <v>15</v>
      </c>
      <c r="CG20" s="140"/>
      <c r="CH20" s="141">
        <f t="shared" si="9"/>
        <v>0</v>
      </c>
      <c r="CI20" s="141">
        <f t="shared" si="10"/>
        <v>0</v>
      </c>
      <c r="CJ20" s="141">
        <f t="shared" si="11"/>
        <v>0</v>
      </c>
      <c r="CK20" s="140"/>
      <c r="CL20" s="143"/>
      <c r="CM20" s="143"/>
      <c r="CN20" s="144">
        <f t="shared" si="12"/>
      </c>
      <c r="CO20" s="145">
        <f t="shared" si="20"/>
      </c>
      <c r="CP20" s="106"/>
      <c r="CQ20" s="140">
        <v>0</v>
      </c>
      <c r="CR20" s="140">
        <v>0</v>
      </c>
      <c r="CS20" s="140">
        <v>0</v>
      </c>
      <c r="CT20" s="106"/>
      <c r="CU20" s="146">
        <f t="shared" si="13"/>
        <v>0</v>
      </c>
      <c r="CV20" s="106"/>
      <c r="CW20" s="141">
        <f t="shared" si="14"/>
        <v>0</v>
      </c>
      <c r="CX20" s="106"/>
      <c r="CY20" s="140">
        <v>0</v>
      </c>
      <c r="CZ20" s="140">
        <v>0</v>
      </c>
      <c r="DA20" s="140">
        <v>0</v>
      </c>
      <c r="DB20" s="140">
        <v>0</v>
      </c>
      <c r="DC20" s="140">
        <v>0</v>
      </c>
      <c r="DD20" s="141">
        <f t="shared" si="15"/>
        <v>0</v>
      </c>
      <c r="DE20" s="106"/>
      <c r="DF20" s="140">
        <v>0</v>
      </c>
      <c r="DG20" s="140">
        <v>0</v>
      </c>
      <c r="DH20" s="141">
        <f t="shared" si="16"/>
        <v>0</v>
      </c>
      <c r="DI20" s="106"/>
      <c r="DJ20" s="140"/>
      <c r="DK20" s="141">
        <f t="shared" si="18"/>
        <v>0</v>
      </c>
      <c r="DL20" s="140">
        <v>0</v>
      </c>
      <c r="DM20" s="140">
        <v>0</v>
      </c>
      <c r="DN20" s="140">
        <v>0</v>
      </c>
      <c r="DO20" s="140"/>
      <c r="DP20" s="26"/>
      <c r="DQ20" s="26"/>
      <c r="DR20" s="26"/>
      <c r="DS20" s="26"/>
      <c r="DT20" s="26"/>
      <c r="DU20" s="26"/>
      <c r="DV20" s="26"/>
      <c r="DW20" s="131"/>
      <c r="DX20" s="131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>
        <v>16</v>
      </c>
    </row>
    <row r="21" ht="19.5" customHeight="1" spans="1:161" x14ac:dyDescent="0.25" outlineLevel="1" collapsed="1">
      <c r="A21" s="138">
        <f t="shared" si="1"/>
        <v>18</v>
      </c>
      <c r="B21" s="123" t="s">
        <v>357</v>
      </c>
      <c r="C21" s="139">
        <f t="shared" si="2"/>
        <v>0</v>
      </c>
      <c r="D21" s="139"/>
      <c r="E21" s="139">
        <f t="shared" si="3"/>
        <v>0</v>
      </c>
      <c r="F21" s="139">
        <f t="shared" si="4"/>
        <v>0</v>
      </c>
      <c r="G21" s="140">
        <v>0</v>
      </c>
      <c r="H21" s="140">
        <v>0</v>
      </c>
      <c r="I21" s="140">
        <v>0</v>
      </c>
      <c r="J21" s="140">
        <v>0</v>
      </c>
      <c r="K21" s="140">
        <v>0</v>
      </c>
      <c r="L21" s="140">
        <v>0</v>
      </c>
      <c r="M21" s="141">
        <f t="shared" si="5"/>
        <v>0</v>
      </c>
      <c r="N21" s="140">
        <v>0</v>
      </c>
      <c r="O21" s="140">
        <v>0</v>
      </c>
      <c r="P21" s="141">
        <f t="shared" si="6"/>
        <v>0</v>
      </c>
      <c r="Q21" s="140">
        <v>0</v>
      </c>
      <c r="R21" s="140">
        <v>0</v>
      </c>
      <c r="S21" s="141">
        <f t="shared" si="7"/>
        <v>0</v>
      </c>
      <c r="T21" s="140">
        <v>0</v>
      </c>
      <c r="U21" s="140">
        <v>0</v>
      </c>
      <c r="V21" s="140">
        <v>0</v>
      </c>
      <c r="W21" s="140">
        <v>0</v>
      </c>
      <c r="X21" s="140">
        <v>0</v>
      </c>
      <c r="Y21" s="140">
        <v>0</v>
      </c>
      <c r="Z21" s="140">
        <v>0</v>
      </c>
      <c r="AA21" s="140">
        <v>0</v>
      </c>
      <c r="AB21" s="140"/>
      <c r="AC21" s="141">
        <f t="shared" si="8"/>
        <v>0</v>
      </c>
      <c r="AD21" s="140">
        <f t="shared" ref="AD21:CF21" si="22">-SUMIFS(INDIRECT("'"&amp;$EW$6&amp;" CF Adj'!$J:$J"), INDIRECT("'"&amp;$EW$6&amp;" CF Adj'!$N:$N"), $FE21, INDIRECT("'"&amp;$EW$6&amp;" CF Adj'!$C:$C"), AD$3)/1000</f>
        <v>0</v>
      </c>
      <c r="AE21" s="140">
        <f t="shared" si="22"/>
        <v>0</v>
      </c>
      <c r="AF21" s="140">
        <f t="shared" si="22"/>
        <v>0</v>
      </c>
      <c r="AG21" s="140">
        <f t="shared" si="22"/>
        <v>0</v>
      </c>
      <c r="AH21" s="140">
        <f t="shared" si="22"/>
        <v>0</v>
      </c>
      <c r="AI21" s="140">
        <f t="shared" si="22"/>
        <v>0</v>
      </c>
      <c r="AJ21" s="140">
        <f t="shared" si="22"/>
        <v>0</v>
      </c>
      <c r="AK21" s="140">
        <f t="shared" si="22"/>
        <v>0</v>
      </c>
      <c r="AL21" s="140">
        <f t="shared" si="22"/>
        <v>0</v>
      </c>
      <c r="AM21" s="140">
        <f t="shared" si="22"/>
        <v>0</v>
      </c>
      <c r="AN21" s="140">
        <f t="shared" si="22"/>
        <v>0</v>
      </c>
      <c r="AO21" s="140">
        <f t="shared" si="22"/>
        <v>0</v>
      </c>
      <c r="AP21" s="140">
        <f t="shared" si="22"/>
        <v>0</v>
      </c>
      <c r="AQ21" s="140">
        <f t="shared" si="22"/>
        <v>0</v>
      </c>
      <c r="AR21" s="140">
        <f t="shared" si="22"/>
        <v>0</v>
      </c>
      <c r="AS21" s="140">
        <f t="shared" si="22"/>
        <v>0</v>
      </c>
      <c r="AT21" s="140">
        <f t="shared" si="22"/>
        <v>0</v>
      </c>
      <c r="AU21" s="140">
        <f t="shared" si="22"/>
        <v>0</v>
      </c>
      <c r="AV21" s="140">
        <f t="shared" si="22"/>
        <v>0</v>
      </c>
      <c r="AW21" s="140">
        <f t="shared" si="22"/>
        <v>0</v>
      </c>
      <c r="AX21" s="140">
        <f t="shared" si="22"/>
        <v>0</v>
      </c>
      <c r="AY21" s="140">
        <f t="shared" si="22"/>
        <v>0</v>
      </c>
      <c r="AZ21" s="140">
        <f t="shared" si="22"/>
        <v>0</v>
      </c>
      <c r="BA21" s="140">
        <f t="shared" si="22"/>
        <v>0</v>
      </c>
      <c r="BB21" s="140">
        <f t="shared" si="22"/>
        <v>0</v>
      </c>
      <c r="BC21" s="140">
        <f t="shared" si="22"/>
        <v>0</v>
      </c>
      <c r="BD21" s="140">
        <f t="shared" si="22"/>
        <v>0</v>
      </c>
      <c r="BE21" s="140">
        <f t="shared" si="22"/>
        <v>0</v>
      </c>
      <c r="BF21" s="140">
        <f t="shared" si="22"/>
        <v>0</v>
      </c>
      <c r="BG21" s="140">
        <f t="shared" si="22"/>
        <v>0</v>
      </c>
      <c r="BH21" s="140">
        <f t="shared" si="22"/>
        <v>0</v>
      </c>
      <c r="BI21" s="140">
        <f t="shared" si="22"/>
        <v>0</v>
      </c>
      <c r="BJ21" s="140">
        <f t="shared" si="22"/>
        <v>0</v>
      </c>
      <c r="BK21" s="140">
        <f t="shared" si="22"/>
        <v>0</v>
      </c>
      <c r="BL21" s="140">
        <f t="shared" si="22"/>
        <v>0</v>
      </c>
      <c r="BM21" s="140">
        <f t="shared" si="22"/>
        <v>0</v>
      </c>
      <c r="BN21" s="140">
        <f t="shared" si="22"/>
        <v>0</v>
      </c>
      <c r="BO21" s="140">
        <f t="shared" si="22"/>
        <v>0</v>
      </c>
      <c r="BP21" s="140">
        <f t="shared" si="22"/>
        <v>0</v>
      </c>
      <c r="BQ21" s="140">
        <f t="shared" si="22"/>
        <v>0</v>
      </c>
      <c r="BR21" s="140">
        <f t="shared" si="22"/>
        <v>0</v>
      </c>
      <c r="BS21" s="140">
        <f t="shared" si="22"/>
        <v>0</v>
      </c>
      <c r="BT21" s="140">
        <f t="shared" si="22"/>
        <v>0</v>
      </c>
      <c r="BU21" s="140">
        <f t="shared" si="22"/>
        <v>0</v>
      </c>
      <c r="BV21" s="140">
        <f t="shared" si="22"/>
        <v>0</v>
      </c>
      <c r="BW21" s="140">
        <f t="shared" si="22"/>
        <v>0</v>
      </c>
      <c r="BX21" s="140">
        <f t="shared" si="22"/>
        <v>0</v>
      </c>
      <c r="BY21" s="140">
        <f t="shared" si="22"/>
        <v>0</v>
      </c>
      <c r="BZ21" s="140">
        <f t="shared" si="22"/>
        <v>0</v>
      </c>
      <c r="CA21" s="140">
        <f t="shared" si="22"/>
        <v>0</v>
      </c>
      <c r="CB21" s="140">
        <f t="shared" si="22"/>
        <v>0</v>
      </c>
      <c r="CC21" s="140">
        <f t="shared" si="22"/>
        <v>0</v>
      </c>
      <c r="CD21" s="140">
        <f t="shared" si="22"/>
        <v>0</v>
      </c>
      <c r="CE21" s="140">
        <f t="shared" si="22"/>
        <v>0</v>
      </c>
      <c r="CF21" s="140">
        <f t="shared" si="22"/>
        <v>0</v>
      </c>
      <c r="CG21" s="140"/>
      <c r="CH21" s="141">
        <f t="shared" si="9"/>
        <v>0</v>
      </c>
      <c r="CI21" s="141">
        <f t="shared" si="10"/>
        <v>0</v>
      </c>
      <c r="CJ21" s="141">
        <f t="shared" si="11"/>
        <v>0</v>
      </c>
      <c r="CK21" s="140"/>
      <c r="CL21" s="143"/>
      <c r="CM21" s="143"/>
      <c r="CN21" s="144">
        <f t="shared" si="12"/>
      </c>
      <c r="CO21" s="145">
        <f t="shared" si="20"/>
      </c>
      <c r="CP21" s="106"/>
      <c r="CQ21" s="140">
        <v>0</v>
      </c>
      <c r="CR21" s="140">
        <v>0</v>
      </c>
      <c r="CS21" s="140">
        <v>0</v>
      </c>
      <c r="CT21" s="106"/>
      <c r="CU21" s="146">
        <f t="shared" si="13"/>
        <v>0</v>
      </c>
      <c r="CV21" s="106"/>
      <c r="CW21" s="141">
        <f t="shared" si="14"/>
        <v>0</v>
      </c>
      <c r="CX21" s="106"/>
      <c r="CY21" s="140">
        <v>0</v>
      </c>
      <c r="CZ21" s="140">
        <v>0</v>
      </c>
      <c r="DA21" s="140">
        <v>0</v>
      </c>
      <c r="DB21" s="140">
        <v>0</v>
      </c>
      <c r="DC21" s="140">
        <v>0</v>
      </c>
      <c r="DD21" s="141">
        <f t="shared" si="15"/>
        <v>0</v>
      </c>
      <c r="DE21" s="106"/>
      <c r="DF21" s="140">
        <v>0</v>
      </c>
      <c r="DG21" s="140">
        <v>0</v>
      </c>
      <c r="DH21" s="141">
        <f t="shared" si="16"/>
        <v>0</v>
      </c>
      <c r="DI21" s="106"/>
      <c r="DJ21" s="140"/>
      <c r="DK21" s="141">
        <f t="shared" si="18"/>
        <v>0</v>
      </c>
      <c r="DL21" s="140">
        <v>0</v>
      </c>
      <c r="DM21" s="140">
        <v>0</v>
      </c>
      <c r="DN21" s="140">
        <v>0</v>
      </c>
      <c r="DO21" s="140"/>
      <c r="DP21" s="26"/>
      <c r="DQ21" s="26"/>
      <c r="DR21" s="26"/>
      <c r="DS21" s="26"/>
      <c r="DT21" s="26"/>
      <c r="DU21" s="26"/>
      <c r="DV21" s="26"/>
      <c r="DW21" s="131"/>
      <c r="DX21" s="131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147"/>
      <c r="FC21" s="147"/>
      <c r="FD21" s="147"/>
      <c r="FE21" s="147"/>
    </row>
    <row r="22" ht="19.5" customHeight="1" spans="1:161" x14ac:dyDescent="0.25" outlineLevel="1" collapsed="1">
      <c r="A22" s="138">
        <f t="shared" si="1"/>
        <v>19</v>
      </c>
      <c r="B22" s="123" t="s">
        <v>358</v>
      </c>
      <c r="C22" s="139">
        <f t="shared" si="2"/>
        <v>0</v>
      </c>
      <c r="D22" s="139"/>
      <c r="E22" s="139">
        <f t="shared" si="3"/>
        <v>0</v>
      </c>
      <c r="F22" s="139">
        <f t="shared" si="4"/>
        <v>0</v>
      </c>
      <c r="G22" s="140">
        <v>0</v>
      </c>
      <c r="H22" s="140">
        <v>0</v>
      </c>
      <c r="I22" s="140">
        <v>0</v>
      </c>
      <c r="J22" s="140">
        <v>0</v>
      </c>
      <c r="K22" s="140">
        <v>0</v>
      </c>
      <c r="L22" s="140">
        <v>0</v>
      </c>
      <c r="M22" s="141">
        <f t="shared" si="5"/>
        <v>0</v>
      </c>
      <c r="N22" s="140">
        <v>0</v>
      </c>
      <c r="O22" s="140">
        <v>0</v>
      </c>
      <c r="P22" s="141">
        <f t="shared" si="6"/>
        <v>0</v>
      </c>
      <c r="Q22" s="140">
        <v>0</v>
      </c>
      <c r="R22" s="140">
        <v>0</v>
      </c>
      <c r="S22" s="141">
        <f t="shared" si="7"/>
        <v>0</v>
      </c>
      <c r="T22" s="140">
        <v>0</v>
      </c>
      <c r="U22" s="140">
        <v>0</v>
      </c>
      <c r="V22" s="140">
        <v>0</v>
      </c>
      <c r="W22" s="140">
        <f t="shared" ref="W22:AB22" si="23">SUMIFS(INDIRECT("'"&amp;$EW$6&amp;" CF Adj'!$J:$J"), INDIRECT("'"&amp;$EW$6&amp;" CF Adj'!$A:$A"), $FB22, INDIRECT("'"&amp;$EW$6&amp;" CF Adj'!$N:$N"), $FE22, INDIRECT("'"&amp;$EW$6&amp;" CF Adj'!$C:$C"), W$3)/1000</f>
        <v>0</v>
      </c>
      <c r="X22" s="140">
        <f t="shared" si="23"/>
        <v>0</v>
      </c>
      <c r="Y22" s="140">
        <f t="shared" si="23"/>
        <v>0</v>
      </c>
      <c r="Z22" s="140">
        <f t="shared" si="23"/>
        <v>0</v>
      </c>
      <c r="AA22" s="140">
        <f t="shared" si="23"/>
        <v>0</v>
      </c>
      <c r="AB22" s="140">
        <f t="shared" si="23"/>
        <v>0</v>
      </c>
      <c r="AC22" s="141">
        <f t="shared" si="8"/>
        <v>0</v>
      </c>
      <c r="AD22" s="140">
        <f t="shared" ref="AD22:CF22" si="24">SUMIFS(INDIRECT("'"&amp;$EW$6&amp;" CF Adj'!$J:$J"), INDIRECT("'"&amp;$EW$6&amp;" CF Adj'!$A:$A"), $FB22, INDIRECT("'"&amp;$EW$6&amp;" CF Adj'!$N:$N"), $FE22, INDIRECT("'"&amp;$EW$6&amp;" CF Adj'!$C:$C"), AD$3)/1000</f>
        <v>0</v>
      </c>
      <c r="AE22" s="140">
        <f t="shared" si="24"/>
        <v>0</v>
      </c>
      <c r="AF22" s="140">
        <f t="shared" si="24"/>
        <v>0</v>
      </c>
      <c r="AG22" s="140">
        <f t="shared" si="24"/>
        <v>0</v>
      </c>
      <c r="AH22" s="140">
        <f t="shared" si="24"/>
        <v>0</v>
      </c>
      <c r="AI22" s="140">
        <f t="shared" si="24"/>
        <v>0</v>
      </c>
      <c r="AJ22" s="140">
        <f t="shared" si="24"/>
        <v>0</v>
      </c>
      <c r="AK22" s="140">
        <f t="shared" si="24"/>
        <v>0</v>
      </c>
      <c r="AL22" s="140">
        <f t="shared" si="24"/>
        <v>0</v>
      </c>
      <c r="AM22" s="140">
        <f t="shared" si="24"/>
        <v>0</v>
      </c>
      <c r="AN22" s="140">
        <f t="shared" si="24"/>
        <v>0</v>
      </c>
      <c r="AO22" s="140">
        <f t="shared" si="24"/>
        <v>0</v>
      </c>
      <c r="AP22" s="140">
        <f t="shared" si="24"/>
        <v>0</v>
      </c>
      <c r="AQ22" s="140">
        <f t="shared" si="24"/>
        <v>0</v>
      </c>
      <c r="AR22" s="140">
        <f t="shared" si="24"/>
        <v>0</v>
      </c>
      <c r="AS22" s="140">
        <f t="shared" si="24"/>
        <v>0</v>
      </c>
      <c r="AT22" s="140">
        <f t="shared" si="24"/>
        <v>0</v>
      </c>
      <c r="AU22" s="140">
        <f t="shared" si="24"/>
        <v>0</v>
      </c>
      <c r="AV22" s="140">
        <f t="shared" si="24"/>
        <v>0</v>
      </c>
      <c r="AW22" s="140">
        <f t="shared" si="24"/>
        <v>0</v>
      </c>
      <c r="AX22" s="140">
        <f t="shared" si="24"/>
        <v>0</v>
      </c>
      <c r="AY22" s="140">
        <f t="shared" si="24"/>
        <v>0</v>
      </c>
      <c r="AZ22" s="140">
        <f t="shared" si="24"/>
        <v>0</v>
      </c>
      <c r="BA22" s="140">
        <f t="shared" si="24"/>
        <v>0</v>
      </c>
      <c r="BB22" s="140">
        <f t="shared" si="24"/>
        <v>0</v>
      </c>
      <c r="BC22" s="140">
        <f t="shared" si="24"/>
        <v>0</v>
      </c>
      <c r="BD22" s="140">
        <f t="shared" si="24"/>
        <v>0</v>
      </c>
      <c r="BE22" s="140">
        <f t="shared" si="24"/>
        <v>0</v>
      </c>
      <c r="BF22" s="140">
        <f t="shared" si="24"/>
        <v>0</v>
      </c>
      <c r="BG22" s="140">
        <f t="shared" si="24"/>
        <v>0</v>
      </c>
      <c r="BH22" s="140">
        <f t="shared" si="24"/>
        <v>0</v>
      </c>
      <c r="BI22" s="140">
        <f t="shared" si="24"/>
        <v>0</v>
      </c>
      <c r="BJ22" s="140">
        <f t="shared" si="24"/>
        <v>0</v>
      </c>
      <c r="BK22" s="140">
        <f t="shared" si="24"/>
        <v>0</v>
      </c>
      <c r="BL22" s="140">
        <f t="shared" si="24"/>
        <v>0</v>
      </c>
      <c r="BM22" s="140">
        <f t="shared" si="24"/>
        <v>0</v>
      </c>
      <c r="BN22" s="140">
        <f t="shared" si="24"/>
        <v>0</v>
      </c>
      <c r="BO22" s="140">
        <f t="shared" si="24"/>
        <v>0</v>
      </c>
      <c r="BP22" s="140">
        <f t="shared" si="24"/>
        <v>0</v>
      </c>
      <c r="BQ22" s="140">
        <f t="shared" si="24"/>
        <v>0</v>
      </c>
      <c r="BR22" s="140">
        <f t="shared" si="24"/>
        <v>0</v>
      </c>
      <c r="BS22" s="140">
        <f t="shared" si="24"/>
        <v>0</v>
      </c>
      <c r="BT22" s="140">
        <f t="shared" si="24"/>
        <v>0</v>
      </c>
      <c r="BU22" s="140">
        <f t="shared" si="24"/>
        <v>0</v>
      </c>
      <c r="BV22" s="140">
        <f t="shared" si="24"/>
        <v>0</v>
      </c>
      <c r="BW22" s="140">
        <f t="shared" si="24"/>
        <v>0</v>
      </c>
      <c r="BX22" s="140">
        <f t="shared" si="24"/>
        <v>0</v>
      </c>
      <c r="BY22" s="140">
        <f t="shared" si="24"/>
        <v>0</v>
      </c>
      <c r="BZ22" s="140">
        <f t="shared" si="24"/>
        <v>0</v>
      </c>
      <c r="CA22" s="140">
        <f t="shared" si="24"/>
        <v>0</v>
      </c>
      <c r="CB22" s="140">
        <f t="shared" si="24"/>
        <v>0</v>
      </c>
      <c r="CC22" s="140">
        <f t="shared" si="24"/>
        <v>0</v>
      </c>
      <c r="CD22" s="140">
        <f t="shared" si="24"/>
        <v>0</v>
      </c>
      <c r="CE22" s="140">
        <f t="shared" si="24"/>
        <v>0</v>
      </c>
      <c r="CF22" s="140">
        <f t="shared" si="24"/>
        <v>0</v>
      </c>
      <c r="CG22" s="140"/>
      <c r="CH22" s="141">
        <f t="shared" si="9"/>
        <v>0</v>
      </c>
      <c r="CI22" s="141">
        <f t="shared" si="10"/>
        <v>0</v>
      </c>
      <c r="CJ22" s="141">
        <f t="shared" si="11"/>
        <v>0</v>
      </c>
      <c r="CK22" s="140"/>
      <c r="CL22" s="143"/>
      <c r="CM22" s="143"/>
      <c r="CN22" s="144">
        <f t="shared" si="12"/>
      </c>
      <c r="CO22" s="145">
        <f t="shared" si="20"/>
      </c>
      <c r="CP22" s="106"/>
      <c r="CQ22" s="140">
        <v>0</v>
      </c>
      <c r="CR22" s="140">
        <v>0</v>
      </c>
      <c r="CS22" s="140">
        <v>0</v>
      </c>
      <c r="CT22" s="106"/>
      <c r="CU22" s="146">
        <f t="shared" si="13"/>
        <v>0</v>
      </c>
      <c r="CV22" s="106"/>
      <c r="CW22" s="141">
        <f t="shared" si="14"/>
        <v>0</v>
      </c>
      <c r="CX22" s="106"/>
      <c r="CY22" s="140">
        <v>0</v>
      </c>
      <c r="CZ22" s="140">
        <v>0</v>
      </c>
      <c r="DA22" s="140">
        <v>0</v>
      </c>
      <c r="DB22" s="140">
        <v>0</v>
      </c>
      <c r="DC22" s="140">
        <v>0</v>
      </c>
      <c r="DD22" s="141">
        <f t="shared" si="15"/>
        <v>0</v>
      </c>
      <c r="DE22" s="106"/>
      <c r="DF22" s="140">
        <v>0</v>
      </c>
      <c r="DG22" s="140">
        <v>0</v>
      </c>
      <c r="DH22" s="141">
        <f t="shared" si="16"/>
        <v>0</v>
      </c>
      <c r="DI22" s="106"/>
      <c r="DJ22" s="140"/>
      <c r="DK22" s="141">
        <f t="shared" si="18"/>
        <v>0</v>
      </c>
      <c r="DL22" s="140">
        <v>0</v>
      </c>
      <c r="DM22" s="140">
        <v>0</v>
      </c>
      <c r="DN22" s="140">
        <v>0</v>
      </c>
      <c r="DO22" s="140"/>
      <c r="DP22" s="26"/>
      <c r="DQ22" s="26"/>
      <c r="DR22" s="26"/>
      <c r="DS22" s="26"/>
      <c r="DT22" s="26"/>
      <c r="DU22" s="26"/>
      <c r="DV22" s="26"/>
      <c r="DW22" s="131"/>
      <c r="DX22" s="131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147"/>
      <c r="FC22" s="147"/>
      <c r="FD22" s="147"/>
      <c r="FE22" s="147"/>
    </row>
    <row r="23" ht="18.75" customHeight="1" spans="1:130" x14ac:dyDescent="0.25">
      <c r="A23" s="107">
        <f t="shared" si="1"/>
        <v>20</v>
      </c>
      <c r="B23" s="123" t="s">
        <v>143</v>
      </c>
      <c r="C23" s="139">
        <f t="shared" si="2"/>
        <v>0</v>
      </c>
      <c r="D23" s="139"/>
      <c r="E23" s="139">
        <f t="shared" si="3"/>
        <v>0</v>
      </c>
      <c r="F23" s="139">
        <f t="shared" si="4"/>
        <v>0</v>
      </c>
      <c r="G23" s="141">
        <f t="shared" ref="G23:L23" si="25">SUM(G8:G22)</f>
        <v>0</v>
      </c>
      <c r="H23" s="141">
        <f t="shared" si="25"/>
        <v>0</v>
      </c>
      <c r="I23" s="141">
        <f t="shared" si="25"/>
        <v>0</v>
      </c>
      <c r="J23" s="141">
        <f t="shared" si="25"/>
        <v>0</v>
      </c>
      <c r="K23" s="141">
        <f t="shared" si="25"/>
        <v>0</v>
      </c>
      <c r="L23" s="141">
        <f t="shared" si="25"/>
        <v>0</v>
      </c>
      <c r="M23" s="141">
        <f t="shared" si="5"/>
        <v>0</v>
      </c>
      <c r="N23" s="141">
        <f>SUM(N8:N22)</f>
        <v>0</v>
      </c>
      <c r="O23" s="141">
        <f>SUM(O8:O22)</f>
        <v>0</v>
      </c>
      <c r="P23" s="141">
        <f t="shared" si="6"/>
        <v>0</v>
      </c>
      <c r="Q23" s="141">
        <f>SUM(Q8:Q22)</f>
        <v>0</v>
      </c>
      <c r="R23" s="141">
        <f>SUM(R8:R22)</f>
        <v>0</v>
      </c>
      <c r="S23" s="141">
        <f t="shared" si="7"/>
        <v>0</v>
      </c>
      <c r="T23" s="141">
        <f t="shared" ref="T23:AB23" si="26">SUM(T8:T22)</f>
        <v>0</v>
      </c>
      <c r="U23" s="141">
        <f t="shared" si="26"/>
        <v>0</v>
      </c>
      <c r="V23" s="141">
        <f t="shared" si="26"/>
        <v>0</v>
      </c>
      <c r="W23" s="141">
        <f t="shared" si="26"/>
        <v>0</v>
      </c>
      <c r="X23" s="141">
        <f t="shared" si="26"/>
        <v>0</v>
      </c>
      <c r="Y23" s="141">
        <f t="shared" si="26"/>
        <v>0</v>
      </c>
      <c r="Z23" s="141">
        <f t="shared" si="26"/>
        <v>0</v>
      </c>
      <c r="AA23" s="141">
        <f t="shared" si="26"/>
        <v>0</v>
      </c>
      <c r="AB23" s="141">
        <f t="shared" si="26"/>
        <v>0</v>
      </c>
      <c r="AC23" s="141">
        <f t="shared" si="8"/>
        <v>0</v>
      </c>
      <c r="AD23" s="141">
        <f t="shared" ref="AD23:CG23" si="27">SUM(AD8:AD22)</f>
        <v>0</v>
      </c>
      <c r="AE23" s="141">
        <f t="shared" si="27"/>
        <v>0</v>
      </c>
      <c r="AF23" s="141">
        <f t="shared" si="27"/>
        <v>0</v>
      </c>
      <c r="AG23" s="141">
        <f t="shared" si="27"/>
        <v>0</v>
      </c>
      <c r="AH23" s="141">
        <f t="shared" si="27"/>
        <v>0</v>
      </c>
      <c r="AI23" s="141">
        <f t="shared" si="27"/>
        <v>0</v>
      </c>
      <c r="AJ23" s="141">
        <f t="shared" si="27"/>
        <v>0</v>
      </c>
      <c r="AK23" s="141">
        <f t="shared" si="27"/>
        <v>0</v>
      </c>
      <c r="AL23" s="141">
        <f t="shared" si="27"/>
        <v>0</v>
      </c>
      <c r="AM23" s="141">
        <f t="shared" si="27"/>
        <v>0</v>
      </c>
      <c r="AN23" s="141">
        <f t="shared" si="27"/>
        <v>0</v>
      </c>
      <c r="AO23" s="141">
        <f t="shared" si="27"/>
        <v>0</v>
      </c>
      <c r="AP23" s="141">
        <f t="shared" si="27"/>
        <v>0</v>
      </c>
      <c r="AQ23" s="141">
        <f t="shared" si="27"/>
        <v>0</v>
      </c>
      <c r="AR23" s="141">
        <f t="shared" si="27"/>
        <v>0</v>
      </c>
      <c r="AS23" s="141">
        <f t="shared" si="27"/>
        <v>0</v>
      </c>
      <c r="AT23" s="141">
        <f t="shared" si="27"/>
        <v>0</v>
      </c>
      <c r="AU23" s="141">
        <f t="shared" si="27"/>
        <v>0</v>
      </c>
      <c r="AV23" s="141">
        <f t="shared" si="27"/>
        <v>0</v>
      </c>
      <c r="AW23" s="141">
        <f t="shared" si="27"/>
        <v>0</v>
      </c>
      <c r="AX23" s="141">
        <f t="shared" si="27"/>
        <v>0</v>
      </c>
      <c r="AY23" s="141">
        <f t="shared" si="27"/>
        <v>0</v>
      </c>
      <c r="AZ23" s="141">
        <f t="shared" si="27"/>
        <v>0</v>
      </c>
      <c r="BA23" s="141">
        <f t="shared" si="27"/>
        <v>0</v>
      </c>
      <c r="BB23" s="141">
        <f t="shared" si="27"/>
        <v>0</v>
      </c>
      <c r="BC23" s="141">
        <f t="shared" si="27"/>
        <v>0</v>
      </c>
      <c r="BD23" s="141">
        <f t="shared" si="27"/>
        <v>0</v>
      </c>
      <c r="BE23" s="141">
        <f t="shared" si="27"/>
        <v>0</v>
      </c>
      <c r="BF23" s="141">
        <f t="shared" si="27"/>
        <v>0</v>
      </c>
      <c r="BG23" s="141">
        <f t="shared" si="27"/>
        <v>0</v>
      </c>
      <c r="BH23" s="141">
        <f t="shared" si="27"/>
        <v>0</v>
      </c>
      <c r="BI23" s="141">
        <f t="shared" si="27"/>
        <v>0</v>
      </c>
      <c r="BJ23" s="141">
        <f t="shared" si="27"/>
        <v>0</v>
      </c>
      <c r="BK23" s="141">
        <f t="shared" si="27"/>
        <v>0</v>
      </c>
      <c r="BL23" s="141">
        <f t="shared" si="27"/>
        <v>0</v>
      </c>
      <c r="BM23" s="141">
        <f t="shared" si="27"/>
        <v>0</v>
      </c>
      <c r="BN23" s="141">
        <f t="shared" si="27"/>
        <v>0</v>
      </c>
      <c r="BO23" s="141">
        <f t="shared" si="27"/>
        <v>0</v>
      </c>
      <c r="BP23" s="141">
        <f t="shared" si="27"/>
        <v>0</v>
      </c>
      <c r="BQ23" s="141">
        <f t="shared" si="27"/>
        <v>0</v>
      </c>
      <c r="BR23" s="141">
        <f t="shared" si="27"/>
        <v>0</v>
      </c>
      <c r="BS23" s="141">
        <f t="shared" si="27"/>
        <v>0</v>
      </c>
      <c r="BT23" s="141">
        <f t="shared" si="27"/>
        <v>0</v>
      </c>
      <c r="BU23" s="141">
        <f t="shared" si="27"/>
        <v>0</v>
      </c>
      <c r="BV23" s="141">
        <f t="shared" si="27"/>
        <v>0</v>
      </c>
      <c r="BW23" s="141">
        <f t="shared" si="27"/>
        <v>0</v>
      </c>
      <c r="BX23" s="141">
        <f t="shared" si="27"/>
        <v>0</v>
      </c>
      <c r="BY23" s="141">
        <f t="shared" si="27"/>
        <v>0</v>
      </c>
      <c r="BZ23" s="141">
        <f t="shared" si="27"/>
        <v>0</v>
      </c>
      <c r="CA23" s="141">
        <f t="shared" si="27"/>
        <v>0</v>
      </c>
      <c r="CB23" s="141">
        <f t="shared" si="27"/>
        <v>0</v>
      </c>
      <c r="CC23" s="141">
        <f t="shared" si="27"/>
        <v>0</v>
      </c>
      <c r="CD23" s="141">
        <f t="shared" si="27"/>
        <v>0</v>
      </c>
      <c r="CE23" s="141">
        <f t="shared" si="27"/>
        <v>0</v>
      </c>
      <c r="CF23" s="141">
        <f t="shared" si="27"/>
        <v>0</v>
      </c>
      <c r="CG23" s="141">
        <f t="shared" si="27"/>
        <v>0</v>
      </c>
      <c r="CH23" s="141">
        <f t="shared" si="9"/>
        <v>0</v>
      </c>
      <c r="CI23" s="141">
        <f t="shared" si="10"/>
        <v>0</v>
      </c>
      <c r="CJ23" s="149">
        <f>SUM(CJ8:CJ22)</f>
        <v>0</v>
      </c>
      <c r="CK23" s="149">
        <f>SUM(CK8:CK22)</f>
        <v>0</v>
      </c>
      <c r="CL23" s="139">
        <f>SUM(CL8:CL22)</f>
        <v>0</v>
      </c>
      <c r="CM23" s="139">
        <f>SUM(CM8:CM22)</f>
        <v>0</v>
      </c>
      <c r="CN23" s="144">
        <f>C23-CM23</f>
        <v>0</v>
      </c>
      <c r="CO23" s="145">
        <f t="shared" si="20"/>
      </c>
      <c r="CP23" s="106"/>
      <c r="CQ23" s="141">
        <f>SUM(CQ8:CQ22)</f>
        <v>0</v>
      </c>
      <c r="CR23" s="141">
        <f>SUM(CR8:CR22)</f>
        <v>0</v>
      </c>
      <c r="CS23" s="141">
        <f>SUM(CS8:CS22)</f>
        <v>0</v>
      </c>
      <c r="CT23" s="106"/>
      <c r="CU23" s="146">
        <f t="shared" si="13"/>
        <v>0</v>
      </c>
      <c r="CV23" s="106"/>
      <c r="CW23" s="141">
        <f t="shared" si="14"/>
        <v>0</v>
      </c>
      <c r="CX23" s="106"/>
      <c r="CY23" s="141">
        <f>SUM(CY8:CY22)</f>
        <v>0</v>
      </c>
      <c r="CZ23" s="141">
        <f>SUM(CZ8:CZ22)</f>
        <v>0</v>
      </c>
      <c r="DA23" s="141">
        <f>SUM(DA8:DA22)</f>
        <v>0</v>
      </c>
      <c r="DB23" s="141">
        <f>SUM(DB8:DB22)</f>
        <v>0</v>
      </c>
      <c r="DC23" s="141">
        <f>SUM(DC8:DC22)</f>
        <v>0</v>
      </c>
      <c r="DD23" s="141">
        <f t="shared" si="15"/>
        <v>0</v>
      </c>
      <c r="DE23" s="106"/>
      <c r="DF23" s="141">
        <f>SUM(DF8:DF22)</f>
        <v>0</v>
      </c>
      <c r="DG23" s="141">
        <f>SUM(DG8:DG22)</f>
        <v>0</v>
      </c>
      <c r="DH23" s="141">
        <f t="shared" si="16"/>
        <v>0</v>
      </c>
      <c r="DI23" s="106"/>
      <c r="DJ23" s="141">
        <f>SUM(DJ8:DJ22)</f>
        <v>0</v>
      </c>
      <c r="DK23" s="141">
        <f t="shared" si="18"/>
        <v>0</v>
      </c>
      <c r="DL23" s="141">
        <f>SUM(DL8:DL22)</f>
        <v>0</v>
      </c>
      <c r="DM23" s="141">
        <f>SUM(DM8:DM22)</f>
        <v>0</v>
      </c>
      <c r="DN23" s="141">
        <f>SUM(DN8:DN22)</f>
        <v>0</v>
      </c>
      <c r="DO23" s="141">
        <f>SUM(DO8:DO22)</f>
        <v>0</v>
      </c>
      <c r="DP23" s="26"/>
      <c r="DQ23" s="26"/>
      <c r="DR23" s="26"/>
      <c r="DS23" s="26"/>
      <c r="DT23" s="26"/>
      <c r="DU23" s="26"/>
      <c r="DV23" s="26"/>
      <c r="DW23" s="139">
        <f>$C23</f>
        <v>0</v>
      </c>
      <c r="DX23" s="139">
        <f>$C23</f>
        <v>0</v>
      </c>
      <c r="DY23" s="26"/>
      <c r="DZ23" s="26" t="s">
        <v>359</v>
      </c>
    </row>
    <row r="24" ht="19.5" customHeight="1" spans="1:128" x14ac:dyDescent="0.25" outlineLevel="1" collapsed="1">
      <c r="A24" s="107">
        <f t="shared" si="1"/>
        <v>21</v>
      </c>
      <c r="B24" s="150"/>
      <c r="C24" s="151"/>
      <c r="D24" s="151"/>
      <c r="E24" s="151"/>
      <c r="F24" s="151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2"/>
      <c r="BA24" s="152"/>
      <c r="BB24" s="152"/>
      <c r="BC24" s="152"/>
      <c r="BD24" s="152"/>
      <c r="BE24" s="152"/>
      <c r="BF24" s="152"/>
      <c r="BG24" s="152"/>
      <c r="BH24" s="152"/>
      <c r="BI24" s="152"/>
      <c r="BJ24" s="152"/>
      <c r="BK24" s="152"/>
      <c r="BL24" s="152"/>
      <c r="BM24" s="152"/>
      <c r="BN24" s="152"/>
      <c r="BO24" s="152"/>
      <c r="BP24" s="152"/>
      <c r="BQ24" s="152"/>
      <c r="BR24" s="152"/>
      <c r="BS24" s="152"/>
      <c r="BT24" s="152"/>
      <c r="BU24" s="152"/>
      <c r="BV24" s="152"/>
      <c r="BW24" s="152"/>
      <c r="BX24" s="152"/>
      <c r="BY24" s="152"/>
      <c r="BZ24" s="152"/>
      <c r="CA24" s="152"/>
      <c r="CB24" s="152"/>
      <c r="CC24" s="152"/>
      <c r="CD24" s="152"/>
      <c r="CE24" s="152"/>
      <c r="CF24" s="152"/>
      <c r="CG24" s="152"/>
      <c r="CH24" s="152"/>
      <c r="CI24" s="152"/>
      <c r="CJ24" s="152"/>
      <c r="CK24" s="152"/>
      <c r="CL24" s="151"/>
      <c r="CM24" s="151"/>
      <c r="CN24" s="153"/>
      <c r="CO24" s="154"/>
      <c r="CP24" s="155"/>
      <c r="CQ24" s="152"/>
      <c r="CR24" s="152"/>
      <c r="CS24" s="152"/>
      <c r="CT24" s="156"/>
      <c r="CU24" s="152"/>
      <c r="CV24" s="156"/>
      <c r="CW24" s="152"/>
      <c r="CX24" s="156"/>
      <c r="CY24" s="152"/>
      <c r="CZ24" s="152"/>
      <c r="DA24" s="152"/>
      <c r="DB24" s="152"/>
      <c r="DC24" s="152"/>
      <c r="DD24" s="152"/>
      <c r="DE24" s="156"/>
      <c r="DF24" s="152"/>
      <c r="DG24" s="152"/>
      <c r="DH24" s="152"/>
      <c r="DI24" s="156"/>
      <c r="DJ24" s="152"/>
      <c r="DK24" s="152"/>
      <c r="DL24" s="152"/>
      <c r="DM24" s="152"/>
      <c r="DN24" s="152"/>
      <c r="DO24" s="152"/>
      <c r="DW24" s="151"/>
      <c r="DX24" s="151"/>
    </row>
    <row r="25" ht="19.5" customHeight="1" spans="1:128" x14ac:dyDescent="0.25" outlineLevel="1" collapsed="1">
      <c r="A25" s="107">
        <f t="shared" si="1"/>
        <v>22</v>
      </c>
      <c r="B25" s="157" t="s">
        <v>144</v>
      </c>
      <c r="C25" s="158"/>
      <c r="D25" s="158"/>
      <c r="E25" s="158"/>
      <c r="F25" s="158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58"/>
      <c r="CM25" s="158"/>
      <c r="CN25" s="135"/>
      <c r="CO25" s="136"/>
      <c r="CP25" s="26"/>
      <c r="CQ25" s="107"/>
      <c r="CR25" s="107"/>
      <c r="CS25" s="107"/>
      <c r="CU25" s="107"/>
      <c r="CW25" s="107"/>
      <c r="CY25" s="107"/>
      <c r="CZ25" s="107"/>
      <c r="DA25" s="107"/>
      <c r="DB25" s="107"/>
      <c r="DC25" s="107"/>
      <c r="DD25" s="107"/>
      <c r="DF25" s="107"/>
      <c r="DG25" s="107"/>
      <c r="DH25" s="107"/>
      <c r="DJ25" s="107"/>
      <c r="DK25" s="107"/>
      <c r="DL25" s="107"/>
      <c r="DM25" s="107"/>
      <c r="DN25" s="107"/>
      <c r="DO25" s="107"/>
      <c r="DW25" s="158"/>
      <c r="DX25" s="158"/>
    </row>
    <row r="26" ht="19.5" customHeight="1" spans="1:128" x14ac:dyDescent="0.25" outlineLevel="1" collapsed="1">
      <c r="A26" s="107">
        <f t="shared" si="1"/>
        <v>23</v>
      </c>
      <c r="B26" s="123" t="s">
        <v>145</v>
      </c>
      <c r="C26" s="159">
        <f>SUM(E26:F26)</f>
        <v>0</v>
      </c>
      <c r="D26" s="159"/>
      <c r="E26" s="159"/>
      <c r="F26" s="159"/>
      <c r="G26" s="140"/>
      <c r="H26" s="140"/>
      <c r="I26" s="140"/>
      <c r="J26" s="140"/>
      <c r="K26" s="140"/>
      <c r="L26" s="140"/>
      <c r="M26" s="107"/>
      <c r="N26" s="140"/>
      <c r="O26" s="140"/>
      <c r="P26" s="107"/>
      <c r="Q26" s="140"/>
      <c r="R26" s="140"/>
      <c r="S26" s="107"/>
      <c r="T26" s="140"/>
      <c r="U26" s="140"/>
      <c r="V26" s="140"/>
      <c r="W26" s="140"/>
      <c r="X26" s="140"/>
      <c r="Y26" s="140"/>
      <c r="Z26" s="140"/>
      <c r="AA26" s="140"/>
      <c r="AB26" s="140"/>
      <c r="AC26" s="107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140"/>
      <c r="BF26" s="140"/>
      <c r="BG26" s="140"/>
      <c r="BH26" s="140"/>
      <c r="BI26" s="140"/>
      <c r="BJ26" s="140"/>
      <c r="BK26" s="140"/>
      <c r="BL26" s="140"/>
      <c r="BM26" s="140"/>
      <c r="BN26" s="140"/>
      <c r="BO26" s="140"/>
      <c r="BP26" s="140"/>
      <c r="BQ26" s="140"/>
      <c r="BR26" s="140"/>
      <c r="BS26" s="140"/>
      <c r="BT26" s="140"/>
      <c r="BU26" s="140"/>
      <c r="BV26" s="140"/>
      <c r="BW26" s="140"/>
      <c r="BX26" s="140"/>
      <c r="BY26" s="140"/>
      <c r="BZ26" s="140"/>
      <c r="CA26" s="140"/>
      <c r="CB26" s="140"/>
      <c r="CC26" s="140"/>
      <c r="CD26" s="140"/>
      <c r="CE26" s="140"/>
      <c r="CF26" s="140"/>
      <c r="CG26" s="140"/>
      <c r="CH26" s="107"/>
      <c r="CI26" s="107"/>
      <c r="CJ26" s="107"/>
      <c r="CK26" s="107"/>
      <c r="CL26" s="158"/>
      <c r="CM26" s="158"/>
      <c r="CN26" s="144"/>
      <c r="CO26" s="145"/>
      <c r="CQ26" s="140"/>
      <c r="CR26" s="140"/>
      <c r="CS26" s="140"/>
      <c r="CU26" s="107"/>
      <c r="CW26" s="107"/>
      <c r="CY26" s="140"/>
      <c r="CZ26" s="140"/>
      <c r="DA26" s="140"/>
      <c r="DB26" s="140"/>
      <c r="DC26" s="140"/>
      <c r="DD26" s="107"/>
      <c r="DF26" s="140"/>
      <c r="DG26" s="140"/>
      <c r="DH26" s="107"/>
      <c r="DJ26" s="140"/>
      <c r="DK26" s="107"/>
      <c r="DL26" s="140"/>
      <c r="DM26" s="140"/>
      <c r="DN26" s="107"/>
      <c r="DO26" s="107"/>
      <c r="DW26" s="158"/>
      <c r="DX26" s="158"/>
    </row>
    <row r="27" ht="19.5" customHeight="1" spans="1:128" x14ac:dyDescent="0.25" outlineLevel="1" collapsed="1">
      <c r="A27" s="107">
        <f t="shared" si="1"/>
        <v>24</v>
      </c>
      <c r="B27" s="123" t="s">
        <v>146</v>
      </c>
      <c r="C27" s="159">
        <f>SUM(E27:F27)</f>
        <v>0</v>
      </c>
      <c r="D27" s="159"/>
      <c r="E27" s="159"/>
      <c r="F27" s="159"/>
      <c r="G27" s="140"/>
      <c r="H27" s="140"/>
      <c r="I27" s="140"/>
      <c r="J27" s="140"/>
      <c r="K27" s="140"/>
      <c r="L27" s="140"/>
      <c r="M27" s="107"/>
      <c r="N27" s="140"/>
      <c r="O27" s="140"/>
      <c r="P27" s="107"/>
      <c r="Q27" s="140"/>
      <c r="R27" s="140"/>
      <c r="S27" s="107"/>
      <c r="T27" s="140"/>
      <c r="U27" s="140"/>
      <c r="V27" s="140"/>
      <c r="W27" s="140"/>
      <c r="X27" s="140"/>
      <c r="Y27" s="140"/>
      <c r="Z27" s="140"/>
      <c r="AA27" s="140"/>
      <c r="AB27" s="140"/>
      <c r="AC27" s="107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0"/>
      <c r="BF27" s="140"/>
      <c r="BG27" s="140"/>
      <c r="BH27" s="140"/>
      <c r="BI27" s="140"/>
      <c r="BJ27" s="140"/>
      <c r="BK27" s="140"/>
      <c r="BL27" s="140"/>
      <c r="BM27" s="140"/>
      <c r="BN27" s="140"/>
      <c r="BO27" s="140"/>
      <c r="BP27" s="140"/>
      <c r="BQ27" s="140"/>
      <c r="BR27" s="140"/>
      <c r="BS27" s="140"/>
      <c r="BT27" s="140"/>
      <c r="BU27" s="140"/>
      <c r="BV27" s="140"/>
      <c r="BW27" s="140"/>
      <c r="BX27" s="140"/>
      <c r="BY27" s="140"/>
      <c r="BZ27" s="140"/>
      <c r="CA27" s="140"/>
      <c r="CB27" s="140"/>
      <c r="CC27" s="140"/>
      <c r="CD27" s="140"/>
      <c r="CE27" s="140"/>
      <c r="CF27" s="140"/>
      <c r="CG27" s="140"/>
      <c r="CH27" s="107"/>
      <c r="CI27" s="107"/>
      <c r="CJ27" s="107"/>
      <c r="CK27" s="107"/>
      <c r="CL27" s="158"/>
      <c r="CM27" s="158"/>
      <c r="CN27" s="144"/>
      <c r="CO27" s="145"/>
      <c r="CQ27" s="140"/>
      <c r="CR27" s="140"/>
      <c r="CS27" s="140"/>
      <c r="CU27" s="107"/>
      <c r="CW27" s="107"/>
      <c r="CY27" s="140"/>
      <c r="CZ27" s="140"/>
      <c r="DA27" s="140"/>
      <c r="DB27" s="140"/>
      <c r="DC27" s="140"/>
      <c r="DD27" s="107"/>
      <c r="DF27" s="140"/>
      <c r="DG27" s="140"/>
      <c r="DH27" s="107"/>
      <c r="DJ27" s="140"/>
      <c r="DK27" s="107"/>
      <c r="DL27" s="140"/>
      <c r="DM27" s="140"/>
      <c r="DN27" s="107"/>
      <c r="DO27" s="107"/>
      <c r="DW27" s="158"/>
      <c r="DX27" s="158"/>
    </row>
    <row r="28" ht="19.5" customHeight="1" spans="1:128" x14ac:dyDescent="0.25" outlineLevel="1" collapsed="1">
      <c r="A28" s="107">
        <f t="shared" si="1"/>
        <v>25</v>
      </c>
      <c r="B28" s="123" t="s">
        <v>147</v>
      </c>
      <c r="C28" s="160">
        <f>SUM(E28:F28)</f>
        <v>0</v>
      </c>
      <c r="D28" s="160"/>
      <c r="E28" s="160"/>
      <c r="F28" s="160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  <c r="BW28" s="107"/>
      <c r="BX28" s="107"/>
      <c r="BY28" s="107"/>
      <c r="BZ28" s="107"/>
      <c r="CA28" s="107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58"/>
      <c r="CM28" s="158"/>
      <c r="CN28" s="135"/>
      <c r="CO28" s="136"/>
      <c r="CP28" s="26"/>
      <c r="CQ28" s="107"/>
      <c r="CR28" s="107"/>
      <c r="CS28" s="107"/>
      <c r="CU28" s="107"/>
      <c r="CW28" s="107"/>
      <c r="CY28" s="107"/>
      <c r="CZ28" s="107"/>
      <c r="DA28" s="107"/>
      <c r="DB28" s="107"/>
      <c r="DC28" s="107"/>
      <c r="DD28" s="107"/>
      <c r="DF28" s="107"/>
      <c r="DG28" s="107"/>
      <c r="DH28" s="107"/>
      <c r="DJ28" s="107"/>
      <c r="DK28" s="107"/>
      <c r="DL28" s="107"/>
      <c r="DM28" s="107"/>
      <c r="DN28" s="107"/>
      <c r="DO28" s="107"/>
      <c r="DW28" s="158"/>
      <c r="DX28" s="158"/>
    </row>
    <row r="29" ht="19.5" customHeight="1" spans="1:128" x14ac:dyDescent="0.25" outlineLevel="1" collapsed="1">
      <c r="A29" s="107">
        <f t="shared" si="1"/>
        <v>26</v>
      </c>
      <c r="B29" s="123"/>
      <c r="C29" s="159"/>
      <c r="D29" s="159"/>
      <c r="E29" s="159"/>
      <c r="F29" s="159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58"/>
      <c r="CM29" s="158"/>
      <c r="CN29" s="135"/>
      <c r="CO29" s="136"/>
      <c r="CP29" s="26"/>
      <c r="CQ29" s="107"/>
      <c r="CR29" s="107"/>
      <c r="CS29" s="107"/>
      <c r="CU29" s="107"/>
      <c r="CW29" s="107"/>
      <c r="CY29" s="107"/>
      <c r="CZ29" s="107"/>
      <c r="DA29" s="107"/>
      <c r="DB29" s="107"/>
      <c r="DC29" s="107"/>
      <c r="DD29" s="107"/>
      <c r="DF29" s="107"/>
      <c r="DG29" s="107"/>
      <c r="DH29" s="107"/>
      <c r="DJ29" s="107"/>
      <c r="DK29" s="107"/>
      <c r="DL29" s="107"/>
      <c r="DM29" s="107"/>
      <c r="DN29" s="107"/>
      <c r="DO29" s="107"/>
      <c r="DW29" s="158"/>
      <c r="DX29" s="158"/>
    </row>
    <row r="30" ht="19.5" customHeight="1" spans="1:128" x14ac:dyDescent="0.25" outlineLevel="1" collapsed="1">
      <c r="A30" s="107">
        <f t="shared" si="1"/>
        <v>27</v>
      </c>
      <c r="B30" s="123" t="s">
        <v>149</v>
      </c>
      <c r="C30" s="159"/>
      <c r="D30" s="159"/>
      <c r="E30" s="159"/>
      <c r="F30" s="159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58"/>
      <c r="CM30" s="158"/>
      <c r="CN30" s="135"/>
      <c r="CO30" s="136"/>
      <c r="CP30" s="26"/>
      <c r="CQ30" s="107"/>
      <c r="CR30" s="107"/>
      <c r="CS30" s="107"/>
      <c r="CU30" s="107"/>
      <c r="CW30" s="107"/>
      <c r="CY30" s="107"/>
      <c r="CZ30" s="107"/>
      <c r="DA30" s="107"/>
      <c r="DB30" s="107"/>
      <c r="DC30" s="107"/>
      <c r="DD30" s="107"/>
      <c r="DF30" s="107"/>
      <c r="DG30" s="107"/>
      <c r="DH30" s="107"/>
      <c r="DJ30" s="107"/>
      <c r="DK30" s="107"/>
      <c r="DL30" s="107"/>
      <c r="DM30" s="107"/>
      <c r="DN30" s="107"/>
      <c r="DO30" s="107"/>
      <c r="DW30" s="158"/>
      <c r="DX30" s="158"/>
    </row>
    <row r="31" ht="19.5" customHeight="1" spans="1:128" x14ac:dyDescent="0.25" outlineLevel="1" collapsed="1">
      <c r="A31" s="107">
        <f t="shared" si="1"/>
        <v>28</v>
      </c>
      <c r="B31" s="123" t="s">
        <v>150</v>
      </c>
      <c r="C31" s="159">
        <f>SUM(E31:F31)</f>
        <v>0</v>
      </c>
      <c r="D31" s="159"/>
      <c r="E31" s="159"/>
      <c r="F31" s="159"/>
      <c r="G31" s="140"/>
      <c r="H31" s="140"/>
      <c r="I31" s="140"/>
      <c r="J31" s="140"/>
      <c r="K31" s="140"/>
      <c r="L31" s="140"/>
      <c r="M31" s="107"/>
      <c r="N31" s="140"/>
      <c r="O31" s="140"/>
      <c r="P31" s="107"/>
      <c r="Q31" s="140"/>
      <c r="R31" s="140"/>
      <c r="S31" s="107"/>
      <c r="T31" s="140"/>
      <c r="U31" s="140"/>
      <c r="V31" s="140"/>
      <c r="W31" s="140"/>
      <c r="X31" s="140"/>
      <c r="Y31" s="140"/>
      <c r="Z31" s="140"/>
      <c r="AA31" s="140"/>
      <c r="AB31" s="140"/>
      <c r="AC31" s="107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  <c r="BD31" s="140"/>
      <c r="BE31" s="140"/>
      <c r="BF31" s="140"/>
      <c r="BG31" s="140"/>
      <c r="BH31" s="140"/>
      <c r="BI31" s="140"/>
      <c r="BJ31" s="140"/>
      <c r="BK31" s="140"/>
      <c r="BL31" s="140"/>
      <c r="BM31" s="140"/>
      <c r="BN31" s="140"/>
      <c r="BO31" s="140"/>
      <c r="BP31" s="140"/>
      <c r="BQ31" s="140"/>
      <c r="BR31" s="140"/>
      <c r="BS31" s="140"/>
      <c r="BT31" s="140"/>
      <c r="BU31" s="140"/>
      <c r="BV31" s="140"/>
      <c r="BW31" s="140"/>
      <c r="BX31" s="140"/>
      <c r="BY31" s="140"/>
      <c r="BZ31" s="140"/>
      <c r="CA31" s="140"/>
      <c r="CB31" s="140"/>
      <c r="CC31" s="140"/>
      <c r="CD31" s="140"/>
      <c r="CE31" s="140"/>
      <c r="CF31" s="140"/>
      <c r="CG31" s="140"/>
      <c r="CH31" s="107"/>
      <c r="CI31" s="107"/>
      <c r="CJ31" s="107"/>
      <c r="CK31" s="107"/>
      <c r="CL31" s="158"/>
      <c r="CM31" s="158"/>
      <c r="CN31" s="144"/>
      <c r="CO31" s="145"/>
      <c r="CQ31" s="140"/>
      <c r="CR31" s="140"/>
      <c r="CS31" s="140"/>
      <c r="CU31" s="107"/>
      <c r="CW31" s="107"/>
      <c r="CY31" s="140"/>
      <c r="CZ31" s="140"/>
      <c r="DA31" s="140"/>
      <c r="DB31" s="140"/>
      <c r="DC31" s="140"/>
      <c r="DD31" s="107"/>
      <c r="DF31" s="140"/>
      <c r="DG31" s="140"/>
      <c r="DH31" s="107"/>
      <c r="DJ31" s="140"/>
      <c r="DK31" s="107"/>
      <c r="DL31" s="140"/>
      <c r="DM31" s="140"/>
      <c r="DN31" s="107"/>
      <c r="DO31" s="107"/>
      <c r="DW31" s="158"/>
      <c r="DX31" s="158"/>
    </row>
    <row r="32" ht="19.5" customHeight="1" spans="1:128" x14ac:dyDescent="0.25" outlineLevel="1" collapsed="1">
      <c r="A32" s="107">
        <f t="shared" si="1"/>
        <v>29</v>
      </c>
      <c r="B32" s="123" t="s">
        <v>151</v>
      </c>
      <c r="C32" s="160">
        <f>SUM(E32:F32)</f>
        <v>0</v>
      </c>
      <c r="D32" s="160"/>
      <c r="E32" s="160"/>
      <c r="F32" s="160"/>
      <c r="G32" s="140"/>
      <c r="H32" s="140"/>
      <c r="I32" s="140"/>
      <c r="J32" s="140"/>
      <c r="K32" s="140"/>
      <c r="L32" s="140"/>
      <c r="M32" s="107"/>
      <c r="N32" s="140"/>
      <c r="O32" s="140"/>
      <c r="P32" s="107"/>
      <c r="Q32" s="140"/>
      <c r="R32" s="140"/>
      <c r="S32" s="107"/>
      <c r="T32" s="140"/>
      <c r="U32" s="140"/>
      <c r="V32" s="140"/>
      <c r="W32" s="140"/>
      <c r="X32" s="140"/>
      <c r="Y32" s="140"/>
      <c r="Z32" s="140"/>
      <c r="AA32" s="140"/>
      <c r="AB32" s="140"/>
      <c r="AC32" s="107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07"/>
      <c r="CI32" s="107"/>
      <c r="CJ32" s="107"/>
      <c r="CK32" s="107"/>
      <c r="CL32" s="158"/>
      <c r="CM32" s="158"/>
      <c r="CN32" s="144"/>
      <c r="CO32" s="145"/>
      <c r="CQ32" s="140"/>
      <c r="CR32" s="140"/>
      <c r="CS32" s="140"/>
      <c r="CU32" s="107"/>
      <c r="CW32" s="107"/>
      <c r="CY32" s="140"/>
      <c r="CZ32" s="140"/>
      <c r="DA32" s="140"/>
      <c r="DB32" s="140"/>
      <c r="DC32" s="140"/>
      <c r="DD32" s="107"/>
      <c r="DF32" s="140"/>
      <c r="DG32" s="140"/>
      <c r="DH32" s="107"/>
      <c r="DJ32" s="140"/>
      <c r="DK32" s="107"/>
      <c r="DL32" s="140"/>
      <c r="DM32" s="140"/>
      <c r="DN32" s="107"/>
      <c r="DO32" s="107"/>
      <c r="DW32" s="158"/>
      <c r="DX32" s="158"/>
    </row>
    <row r="33" ht="19.5" customHeight="1" spans="1:128" x14ac:dyDescent="0.25" outlineLevel="1" collapsed="1">
      <c r="A33" s="107">
        <f t="shared" si="1"/>
        <v>30</v>
      </c>
      <c r="B33" s="123" t="s">
        <v>152</v>
      </c>
      <c r="C33" s="159">
        <f>SUM(E33:F33)</f>
        <v>0</v>
      </c>
      <c r="D33" s="159"/>
      <c r="E33" s="159"/>
      <c r="F33" s="159"/>
      <c r="G33" s="140"/>
      <c r="H33" s="140"/>
      <c r="I33" s="140"/>
      <c r="J33" s="140"/>
      <c r="K33" s="140"/>
      <c r="L33" s="140"/>
      <c r="M33" s="107"/>
      <c r="N33" s="140"/>
      <c r="O33" s="140"/>
      <c r="P33" s="107"/>
      <c r="Q33" s="140"/>
      <c r="R33" s="140"/>
      <c r="S33" s="107"/>
      <c r="T33" s="140"/>
      <c r="U33" s="140"/>
      <c r="V33" s="140"/>
      <c r="W33" s="140"/>
      <c r="X33" s="140"/>
      <c r="Y33" s="140"/>
      <c r="Z33" s="140"/>
      <c r="AA33" s="140"/>
      <c r="AB33" s="140"/>
      <c r="AC33" s="107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07"/>
      <c r="CI33" s="107"/>
      <c r="CJ33" s="107"/>
      <c r="CK33" s="107"/>
      <c r="CL33" s="158"/>
      <c r="CM33" s="158"/>
      <c r="CN33" s="144"/>
      <c r="CO33" s="145"/>
      <c r="CQ33" s="140"/>
      <c r="CR33" s="140"/>
      <c r="CS33" s="140"/>
      <c r="CU33" s="107"/>
      <c r="CW33" s="107"/>
      <c r="CY33" s="140"/>
      <c r="CZ33" s="140"/>
      <c r="DA33" s="140"/>
      <c r="DB33" s="140"/>
      <c r="DC33" s="140"/>
      <c r="DD33" s="107"/>
      <c r="DF33" s="140"/>
      <c r="DG33" s="140"/>
      <c r="DH33" s="107"/>
      <c r="DJ33" s="140"/>
      <c r="DK33" s="107"/>
      <c r="DL33" s="140"/>
      <c r="DM33" s="140"/>
      <c r="DN33" s="107"/>
      <c r="DO33" s="107"/>
      <c r="DW33" s="158"/>
      <c r="DX33" s="158"/>
    </row>
    <row r="34" ht="19.5" customHeight="1" spans="1:128" x14ac:dyDescent="0.25" outlineLevel="1" collapsed="1">
      <c r="A34" s="107">
        <f t="shared" si="1"/>
        <v>31</v>
      </c>
      <c r="B34" s="123" t="s">
        <v>153</v>
      </c>
      <c r="C34" s="159">
        <f>SUM(E34:F34)</f>
        <v>0</v>
      </c>
      <c r="D34" s="159"/>
      <c r="E34" s="159"/>
      <c r="F34" s="159"/>
      <c r="G34" s="140"/>
      <c r="H34" s="140"/>
      <c r="I34" s="140"/>
      <c r="J34" s="140"/>
      <c r="K34" s="140"/>
      <c r="L34" s="140"/>
      <c r="M34" s="107"/>
      <c r="N34" s="140"/>
      <c r="O34" s="140"/>
      <c r="P34" s="107"/>
      <c r="Q34" s="140"/>
      <c r="R34" s="140"/>
      <c r="S34" s="107"/>
      <c r="T34" s="140"/>
      <c r="U34" s="140"/>
      <c r="V34" s="140"/>
      <c r="W34" s="140"/>
      <c r="X34" s="140"/>
      <c r="Y34" s="140"/>
      <c r="Z34" s="140"/>
      <c r="AA34" s="140"/>
      <c r="AB34" s="140"/>
      <c r="AC34" s="107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07"/>
      <c r="CI34" s="107"/>
      <c r="CJ34" s="107"/>
      <c r="CK34" s="107"/>
      <c r="CL34" s="158"/>
      <c r="CM34" s="158"/>
      <c r="CN34" s="144"/>
      <c r="CO34" s="145"/>
      <c r="CQ34" s="140"/>
      <c r="CR34" s="140"/>
      <c r="CS34" s="140"/>
      <c r="CU34" s="107"/>
      <c r="CW34" s="107"/>
      <c r="CY34" s="140"/>
      <c r="CZ34" s="140"/>
      <c r="DA34" s="140"/>
      <c r="DB34" s="140"/>
      <c r="DC34" s="140"/>
      <c r="DD34" s="107"/>
      <c r="DF34" s="140"/>
      <c r="DG34" s="140"/>
      <c r="DH34" s="107"/>
      <c r="DJ34" s="140"/>
      <c r="DK34" s="107"/>
      <c r="DL34" s="140"/>
      <c r="DM34" s="140"/>
      <c r="DN34" s="107"/>
      <c r="DO34" s="107"/>
      <c r="DW34" s="158"/>
      <c r="DX34" s="158"/>
    </row>
    <row r="35" ht="19.5" customHeight="1" spans="1:128" x14ac:dyDescent="0.25" outlineLevel="1" collapsed="1">
      <c r="A35" s="107">
        <f t="shared" si="1"/>
        <v>32</v>
      </c>
      <c r="B35" s="123" t="s">
        <v>154</v>
      </c>
      <c r="C35" s="159"/>
      <c r="D35" s="159"/>
      <c r="E35" s="159"/>
      <c r="F35" s="159"/>
      <c r="G35" s="140"/>
      <c r="H35" s="140"/>
      <c r="I35" s="140"/>
      <c r="J35" s="140"/>
      <c r="K35" s="140"/>
      <c r="L35" s="140"/>
      <c r="M35" s="107"/>
      <c r="N35" s="140"/>
      <c r="O35" s="140"/>
      <c r="P35" s="107"/>
      <c r="Q35" s="140"/>
      <c r="R35" s="140"/>
      <c r="S35" s="107"/>
      <c r="T35" s="140"/>
      <c r="U35" s="140"/>
      <c r="V35" s="140"/>
      <c r="W35" s="140"/>
      <c r="X35" s="140"/>
      <c r="Y35" s="140"/>
      <c r="Z35" s="140"/>
      <c r="AA35" s="140"/>
      <c r="AB35" s="140"/>
      <c r="AC35" s="107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0"/>
      <c r="BM35" s="140"/>
      <c r="BN35" s="140"/>
      <c r="BO35" s="140"/>
      <c r="BP35" s="140"/>
      <c r="BQ35" s="140"/>
      <c r="BR35" s="140"/>
      <c r="BS35" s="140"/>
      <c r="BT35" s="140"/>
      <c r="BU35" s="140"/>
      <c r="BV35" s="140"/>
      <c r="BW35" s="140"/>
      <c r="BX35" s="140"/>
      <c r="BY35" s="140"/>
      <c r="BZ35" s="140"/>
      <c r="CA35" s="140"/>
      <c r="CB35" s="140"/>
      <c r="CC35" s="140"/>
      <c r="CD35" s="140"/>
      <c r="CE35" s="140"/>
      <c r="CF35" s="140"/>
      <c r="CG35" s="140"/>
      <c r="CH35" s="107"/>
      <c r="CI35" s="107"/>
      <c r="CJ35" s="107"/>
      <c r="CK35" s="107"/>
      <c r="CL35" s="158"/>
      <c r="CM35" s="158"/>
      <c r="CN35" s="144"/>
      <c r="CO35" s="145"/>
      <c r="CQ35" s="140"/>
      <c r="CR35" s="140"/>
      <c r="CS35" s="140"/>
      <c r="CU35" s="107"/>
      <c r="CW35" s="107"/>
      <c r="CY35" s="140"/>
      <c r="CZ35" s="140"/>
      <c r="DA35" s="140"/>
      <c r="DB35" s="140"/>
      <c r="DC35" s="140"/>
      <c r="DD35" s="107"/>
      <c r="DF35" s="140"/>
      <c r="DG35" s="140"/>
      <c r="DH35" s="107"/>
      <c r="DJ35" s="140"/>
      <c r="DK35" s="107"/>
      <c r="DL35" s="140"/>
      <c r="DM35" s="140"/>
      <c r="DN35" s="107"/>
      <c r="DO35" s="107"/>
      <c r="DW35" s="158"/>
      <c r="DX35" s="158"/>
    </row>
    <row r="36" ht="19.5" customHeight="1" spans="1:128" x14ac:dyDescent="0.25" outlineLevel="1" collapsed="1">
      <c r="A36" s="107">
        <f t="shared" si="1"/>
        <v>33</v>
      </c>
      <c r="B36" s="123" t="s">
        <v>155</v>
      </c>
      <c r="C36" s="159">
        <f t="shared" ref="C36:C52" si="28">SUM(E36:F36)</f>
        <v>0</v>
      </c>
      <c r="D36" s="159"/>
      <c r="E36" s="159"/>
      <c r="F36" s="159"/>
      <c r="G36" s="140"/>
      <c r="H36" s="140"/>
      <c r="I36" s="140"/>
      <c r="J36" s="140"/>
      <c r="K36" s="140"/>
      <c r="L36" s="140"/>
      <c r="M36" s="107"/>
      <c r="N36" s="140"/>
      <c r="O36" s="140"/>
      <c r="P36" s="107"/>
      <c r="Q36" s="140"/>
      <c r="R36" s="140"/>
      <c r="S36" s="107"/>
      <c r="T36" s="140"/>
      <c r="U36" s="140"/>
      <c r="V36" s="140"/>
      <c r="W36" s="140"/>
      <c r="X36" s="140"/>
      <c r="Y36" s="140"/>
      <c r="Z36" s="140"/>
      <c r="AA36" s="140"/>
      <c r="AB36" s="140"/>
      <c r="AC36" s="107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07"/>
      <c r="CI36" s="107"/>
      <c r="CJ36" s="107"/>
      <c r="CK36" s="107"/>
      <c r="CL36" s="158"/>
      <c r="CM36" s="158"/>
      <c r="CN36" s="144"/>
      <c r="CO36" s="145"/>
      <c r="CQ36" s="140"/>
      <c r="CR36" s="140"/>
      <c r="CS36" s="140"/>
      <c r="CU36" s="107"/>
      <c r="CW36" s="107"/>
      <c r="CY36" s="140"/>
      <c r="CZ36" s="140"/>
      <c r="DA36" s="140"/>
      <c r="DB36" s="140"/>
      <c r="DC36" s="140"/>
      <c r="DD36" s="107"/>
      <c r="DF36" s="140"/>
      <c r="DG36" s="140"/>
      <c r="DH36" s="107"/>
      <c r="DJ36" s="140"/>
      <c r="DK36" s="107"/>
      <c r="DL36" s="140"/>
      <c r="DM36" s="140"/>
      <c r="DN36" s="107"/>
      <c r="DO36" s="107"/>
      <c r="DW36" s="158"/>
      <c r="DX36" s="158"/>
    </row>
    <row r="37" ht="19.5" customHeight="1" spans="1:128" x14ac:dyDescent="0.25" outlineLevel="1" collapsed="1">
      <c r="A37" s="107">
        <f t="shared" si="1"/>
        <v>34</v>
      </c>
      <c r="B37" s="123" t="s">
        <v>156</v>
      </c>
      <c r="C37" s="159">
        <f t="shared" si="28"/>
        <v>0</v>
      </c>
      <c r="D37" s="159"/>
      <c r="E37" s="159"/>
      <c r="F37" s="159"/>
      <c r="G37" s="140"/>
      <c r="H37" s="140"/>
      <c r="I37" s="140"/>
      <c r="J37" s="140"/>
      <c r="K37" s="140"/>
      <c r="L37" s="140"/>
      <c r="M37" s="107"/>
      <c r="N37" s="140"/>
      <c r="O37" s="140"/>
      <c r="P37" s="107"/>
      <c r="Q37" s="140"/>
      <c r="R37" s="140"/>
      <c r="S37" s="107"/>
      <c r="T37" s="140"/>
      <c r="U37" s="140"/>
      <c r="V37" s="140"/>
      <c r="W37" s="140"/>
      <c r="X37" s="140"/>
      <c r="Y37" s="140"/>
      <c r="Z37" s="140"/>
      <c r="AA37" s="140"/>
      <c r="AB37" s="140"/>
      <c r="AC37" s="107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07"/>
      <c r="CI37" s="107"/>
      <c r="CJ37" s="107"/>
      <c r="CK37" s="107"/>
      <c r="CL37" s="158"/>
      <c r="CM37" s="158"/>
      <c r="CN37" s="144"/>
      <c r="CO37" s="145"/>
      <c r="CQ37" s="140"/>
      <c r="CR37" s="140"/>
      <c r="CS37" s="140"/>
      <c r="CU37" s="107"/>
      <c r="CW37" s="107"/>
      <c r="CY37" s="140"/>
      <c r="CZ37" s="140"/>
      <c r="DA37" s="140"/>
      <c r="DB37" s="140"/>
      <c r="DC37" s="140"/>
      <c r="DD37" s="107"/>
      <c r="DF37" s="140"/>
      <c r="DG37" s="140"/>
      <c r="DH37" s="107"/>
      <c r="DJ37" s="140"/>
      <c r="DK37" s="107"/>
      <c r="DL37" s="140"/>
      <c r="DM37" s="140"/>
      <c r="DN37" s="107"/>
      <c r="DO37" s="107"/>
      <c r="DW37" s="158"/>
      <c r="DX37" s="158"/>
    </row>
    <row r="38" ht="19.5" customHeight="1" spans="1:128" x14ac:dyDescent="0.25" outlineLevel="1" collapsed="1">
      <c r="A38" s="107">
        <f t="shared" si="1"/>
        <v>35</v>
      </c>
      <c r="B38" s="123" t="s">
        <v>157</v>
      </c>
      <c r="C38" s="159">
        <f t="shared" si="28"/>
        <v>0</v>
      </c>
      <c r="D38" s="159"/>
      <c r="E38" s="159"/>
      <c r="F38" s="159"/>
      <c r="G38" s="140"/>
      <c r="H38" s="140"/>
      <c r="I38" s="140"/>
      <c r="J38" s="140"/>
      <c r="K38" s="140"/>
      <c r="L38" s="140"/>
      <c r="M38" s="107"/>
      <c r="N38" s="140"/>
      <c r="O38" s="140"/>
      <c r="P38" s="107"/>
      <c r="Q38" s="140"/>
      <c r="R38" s="140"/>
      <c r="S38" s="107"/>
      <c r="T38" s="140"/>
      <c r="U38" s="140"/>
      <c r="V38" s="140"/>
      <c r="W38" s="140"/>
      <c r="X38" s="140"/>
      <c r="Y38" s="140"/>
      <c r="Z38" s="140"/>
      <c r="AA38" s="140"/>
      <c r="AB38" s="140"/>
      <c r="AC38" s="107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  <c r="BD38" s="140"/>
      <c r="BE38" s="140"/>
      <c r="BF38" s="140"/>
      <c r="BG38" s="140"/>
      <c r="BH38" s="140"/>
      <c r="BI38" s="140"/>
      <c r="BJ38" s="140"/>
      <c r="BK38" s="140"/>
      <c r="BL38" s="140"/>
      <c r="BM38" s="140"/>
      <c r="BN38" s="140"/>
      <c r="BO38" s="140"/>
      <c r="BP38" s="140"/>
      <c r="BQ38" s="140"/>
      <c r="BR38" s="140"/>
      <c r="BS38" s="140"/>
      <c r="BT38" s="140"/>
      <c r="BU38" s="140"/>
      <c r="BV38" s="140"/>
      <c r="BW38" s="140"/>
      <c r="BX38" s="140"/>
      <c r="BY38" s="140"/>
      <c r="BZ38" s="140"/>
      <c r="CA38" s="140"/>
      <c r="CB38" s="140"/>
      <c r="CC38" s="140"/>
      <c r="CD38" s="140"/>
      <c r="CE38" s="140"/>
      <c r="CF38" s="140"/>
      <c r="CG38" s="140"/>
      <c r="CH38" s="107"/>
      <c r="CI38" s="107"/>
      <c r="CJ38" s="107"/>
      <c r="CK38" s="107"/>
      <c r="CL38" s="158"/>
      <c r="CM38" s="158"/>
      <c r="CN38" s="144"/>
      <c r="CO38" s="145"/>
      <c r="CQ38" s="140"/>
      <c r="CR38" s="140"/>
      <c r="CS38" s="140"/>
      <c r="CU38" s="107"/>
      <c r="CW38" s="107"/>
      <c r="CY38" s="140"/>
      <c r="CZ38" s="140"/>
      <c r="DA38" s="140"/>
      <c r="DB38" s="140"/>
      <c r="DC38" s="140"/>
      <c r="DD38" s="107"/>
      <c r="DF38" s="140"/>
      <c r="DG38" s="140"/>
      <c r="DH38" s="107"/>
      <c r="DJ38" s="140"/>
      <c r="DK38" s="107"/>
      <c r="DL38" s="140"/>
      <c r="DM38" s="140"/>
      <c r="DN38" s="107"/>
      <c r="DO38" s="107"/>
      <c r="DW38" s="158"/>
      <c r="DX38" s="158"/>
    </row>
    <row r="39" ht="19.5" customHeight="1" spans="1:128" x14ac:dyDescent="0.25" outlineLevel="1" collapsed="1">
      <c r="A39" s="107">
        <f t="shared" si="1"/>
        <v>36</v>
      </c>
      <c r="B39" s="123" t="s">
        <v>158</v>
      </c>
      <c r="C39" s="159">
        <f t="shared" si="28"/>
        <v>0</v>
      </c>
      <c r="D39" s="159"/>
      <c r="E39" s="159"/>
      <c r="F39" s="159"/>
      <c r="G39" s="140"/>
      <c r="H39" s="140"/>
      <c r="I39" s="140"/>
      <c r="J39" s="140"/>
      <c r="K39" s="140"/>
      <c r="L39" s="140"/>
      <c r="M39" s="107"/>
      <c r="N39" s="140"/>
      <c r="O39" s="140"/>
      <c r="P39" s="107"/>
      <c r="Q39" s="140"/>
      <c r="R39" s="140"/>
      <c r="S39" s="107"/>
      <c r="T39" s="140"/>
      <c r="U39" s="140"/>
      <c r="V39" s="140"/>
      <c r="W39" s="140"/>
      <c r="X39" s="140"/>
      <c r="Y39" s="140"/>
      <c r="Z39" s="140"/>
      <c r="AA39" s="140"/>
      <c r="AB39" s="140"/>
      <c r="AC39" s="107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140"/>
      <c r="BX39" s="140"/>
      <c r="BY39" s="140"/>
      <c r="BZ39" s="140"/>
      <c r="CA39" s="140"/>
      <c r="CB39" s="140"/>
      <c r="CC39" s="140"/>
      <c r="CD39" s="140"/>
      <c r="CE39" s="140"/>
      <c r="CF39" s="140"/>
      <c r="CG39" s="140"/>
      <c r="CH39" s="107"/>
      <c r="CI39" s="107"/>
      <c r="CJ39" s="107"/>
      <c r="CK39" s="107"/>
      <c r="CL39" s="158"/>
      <c r="CM39" s="158"/>
      <c r="CN39" s="144"/>
      <c r="CO39" s="145"/>
      <c r="CQ39" s="140"/>
      <c r="CR39" s="140"/>
      <c r="CS39" s="140"/>
      <c r="CU39" s="107"/>
      <c r="CW39" s="107"/>
      <c r="CY39" s="140"/>
      <c r="CZ39" s="140"/>
      <c r="DA39" s="140"/>
      <c r="DB39" s="140"/>
      <c r="DC39" s="140"/>
      <c r="DD39" s="107"/>
      <c r="DF39" s="140"/>
      <c r="DG39" s="140"/>
      <c r="DH39" s="107"/>
      <c r="DJ39" s="140"/>
      <c r="DK39" s="107"/>
      <c r="DL39" s="140"/>
      <c r="DM39" s="140"/>
      <c r="DN39" s="107"/>
      <c r="DO39" s="107"/>
      <c r="DW39" s="158"/>
      <c r="DX39" s="158"/>
    </row>
    <row r="40" ht="19.5" customHeight="1" spans="1:128" x14ac:dyDescent="0.25" outlineLevel="1" collapsed="1">
      <c r="A40" s="107">
        <f t="shared" si="1"/>
        <v>37</v>
      </c>
      <c r="B40" s="123" t="s">
        <v>159</v>
      </c>
      <c r="C40" s="159">
        <f t="shared" si="28"/>
        <v>0</v>
      </c>
      <c r="D40" s="159"/>
      <c r="E40" s="159"/>
      <c r="F40" s="159"/>
      <c r="G40" s="140"/>
      <c r="H40" s="140"/>
      <c r="I40" s="140"/>
      <c r="J40" s="140"/>
      <c r="K40" s="140"/>
      <c r="L40" s="140"/>
      <c r="M40" s="107"/>
      <c r="N40" s="140"/>
      <c r="O40" s="140"/>
      <c r="P40" s="107"/>
      <c r="Q40" s="140"/>
      <c r="R40" s="140"/>
      <c r="S40" s="107"/>
      <c r="T40" s="140"/>
      <c r="U40" s="140"/>
      <c r="V40" s="140"/>
      <c r="W40" s="140"/>
      <c r="X40" s="140"/>
      <c r="Y40" s="140"/>
      <c r="Z40" s="140"/>
      <c r="AA40" s="140"/>
      <c r="AB40" s="140"/>
      <c r="AC40" s="107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40"/>
      <c r="BH40" s="140"/>
      <c r="BI40" s="140"/>
      <c r="BJ40" s="140"/>
      <c r="BK40" s="140"/>
      <c r="BL40" s="140"/>
      <c r="BM40" s="140"/>
      <c r="BN40" s="140"/>
      <c r="BO40" s="140"/>
      <c r="BP40" s="140"/>
      <c r="BQ40" s="140"/>
      <c r="BR40" s="140"/>
      <c r="BS40" s="140"/>
      <c r="BT40" s="140"/>
      <c r="BU40" s="140"/>
      <c r="BV40" s="140"/>
      <c r="BW40" s="140"/>
      <c r="BX40" s="140"/>
      <c r="BY40" s="140"/>
      <c r="BZ40" s="140"/>
      <c r="CA40" s="140"/>
      <c r="CB40" s="140"/>
      <c r="CC40" s="140"/>
      <c r="CD40" s="140"/>
      <c r="CE40" s="140"/>
      <c r="CF40" s="140"/>
      <c r="CG40" s="140"/>
      <c r="CH40" s="107"/>
      <c r="CI40" s="107"/>
      <c r="CJ40" s="107"/>
      <c r="CK40" s="107"/>
      <c r="CL40" s="158"/>
      <c r="CM40" s="158"/>
      <c r="CN40" s="144"/>
      <c r="CO40" s="145"/>
      <c r="CQ40" s="140"/>
      <c r="CR40" s="140"/>
      <c r="CS40" s="140"/>
      <c r="CU40" s="107"/>
      <c r="CW40" s="107"/>
      <c r="CY40" s="140"/>
      <c r="CZ40" s="140"/>
      <c r="DA40" s="140"/>
      <c r="DB40" s="140"/>
      <c r="DC40" s="140"/>
      <c r="DD40" s="107"/>
      <c r="DF40" s="140"/>
      <c r="DG40" s="140"/>
      <c r="DH40" s="107"/>
      <c r="DJ40" s="140"/>
      <c r="DK40" s="107"/>
      <c r="DL40" s="140"/>
      <c r="DM40" s="140"/>
      <c r="DN40" s="107"/>
      <c r="DO40" s="107"/>
      <c r="DW40" s="158"/>
      <c r="DX40" s="158"/>
    </row>
    <row r="41" ht="19.5" customHeight="1" spans="1:128" x14ac:dyDescent="0.25" outlineLevel="1" collapsed="1">
      <c r="A41" s="107">
        <f t="shared" si="1"/>
        <v>38</v>
      </c>
      <c r="B41" s="123" t="s">
        <v>160</v>
      </c>
      <c r="C41" s="159">
        <f t="shared" si="28"/>
        <v>0</v>
      </c>
      <c r="D41" s="159"/>
      <c r="E41" s="159"/>
      <c r="F41" s="159"/>
      <c r="G41" s="140"/>
      <c r="H41" s="140"/>
      <c r="I41" s="140"/>
      <c r="J41" s="140"/>
      <c r="K41" s="140"/>
      <c r="L41" s="140"/>
      <c r="M41" s="107"/>
      <c r="N41" s="140"/>
      <c r="O41" s="140"/>
      <c r="P41" s="107"/>
      <c r="Q41" s="140"/>
      <c r="R41" s="140"/>
      <c r="S41" s="107"/>
      <c r="T41" s="140"/>
      <c r="U41" s="140"/>
      <c r="V41" s="140"/>
      <c r="W41" s="140"/>
      <c r="X41" s="140"/>
      <c r="Y41" s="140"/>
      <c r="Z41" s="140"/>
      <c r="AA41" s="140"/>
      <c r="AB41" s="140"/>
      <c r="AC41" s="107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07"/>
      <c r="CI41" s="107"/>
      <c r="CJ41" s="107"/>
      <c r="CK41" s="107"/>
      <c r="CL41" s="158"/>
      <c r="CM41" s="158"/>
      <c r="CN41" s="144"/>
      <c r="CO41" s="145"/>
      <c r="CQ41" s="140"/>
      <c r="CR41" s="140"/>
      <c r="CS41" s="140"/>
      <c r="CU41" s="107"/>
      <c r="CW41" s="107"/>
      <c r="CY41" s="140"/>
      <c r="CZ41" s="140"/>
      <c r="DA41" s="140"/>
      <c r="DB41" s="140"/>
      <c r="DC41" s="140"/>
      <c r="DD41" s="107"/>
      <c r="DF41" s="140"/>
      <c r="DG41" s="140"/>
      <c r="DH41" s="107"/>
      <c r="DJ41" s="140"/>
      <c r="DK41" s="107"/>
      <c r="DL41" s="140"/>
      <c r="DM41" s="140"/>
      <c r="DN41" s="107"/>
      <c r="DO41" s="107"/>
      <c r="DW41" s="158"/>
      <c r="DX41" s="158"/>
    </row>
    <row r="42" ht="19.5" customHeight="1" spans="1:128" x14ac:dyDescent="0.25" outlineLevel="1" collapsed="1">
      <c r="A42" s="107">
        <f t="shared" si="1"/>
        <v>39</v>
      </c>
      <c r="B42" s="123" t="s">
        <v>161</v>
      </c>
      <c r="C42" s="159">
        <f t="shared" si="28"/>
        <v>0</v>
      </c>
      <c r="D42" s="159"/>
      <c r="E42" s="159"/>
      <c r="F42" s="159"/>
      <c r="G42" s="140"/>
      <c r="H42" s="140"/>
      <c r="I42" s="140"/>
      <c r="J42" s="140"/>
      <c r="K42" s="140"/>
      <c r="L42" s="140"/>
      <c r="M42" s="107"/>
      <c r="N42" s="140"/>
      <c r="O42" s="140"/>
      <c r="P42" s="107"/>
      <c r="Q42" s="140"/>
      <c r="R42" s="140"/>
      <c r="S42" s="107"/>
      <c r="T42" s="140"/>
      <c r="U42" s="140"/>
      <c r="V42" s="140"/>
      <c r="W42" s="140"/>
      <c r="X42" s="140"/>
      <c r="Y42" s="140"/>
      <c r="Z42" s="140"/>
      <c r="AA42" s="140"/>
      <c r="AB42" s="140"/>
      <c r="AC42" s="107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07"/>
      <c r="CI42" s="107"/>
      <c r="CJ42" s="107"/>
      <c r="CK42" s="107"/>
      <c r="CL42" s="158"/>
      <c r="CM42" s="158"/>
      <c r="CN42" s="144"/>
      <c r="CO42" s="145"/>
      <c r="CQ42" s="140"/>
      <c r="CR42" s="140"/>
      <c r="CS42" s="140"/>
      <c r="CU42" s="107"/>
      <c r="CW42" s="107"/>
      <c r="CY42" s="140"/>
      <c r="CZ42" s="140"/>
      <c r="DA42" s="140"/>
      <c r="DB42" s="140"/>
      <c r="DC42" s="140"/>
      <c r="DD42" s="107"/>
      <c r="DF42" s="140"/>
      <c r="DG42" s="140"/>
      <c r="DH42" s="107"/>
      <c r="DJ42" s="140"/>
      <c r="DK42" s="107"/>
      <c r="DL42" s="140"/>
      <c r="DM42" s="140"/>
      <c r="DN42" s="107"/>
      <c r="DO42" s="107"/>
      <c r="DW42" s="158"/>
      <c r="DX42" s="158"/>
    </row>
    <row r="43" ht="19.5" customHeight="1" spans="1:128" x14ac:dyDescent="0.25" outlineLevel="1" collapsed="1">
      <c r="A43" s="107">
        <f t="shared" si="1"/>
        <v>40</v>
      </c>
      <c r="B43" s="123" t="s">
        <v>162</v>
      </c>
      <c r="C43" s="159">
        <f t="shared" si="28"/>
        <v>0</v>
      </c>
      <c r="D43" s="159"/>
      <c r="E43" s="159"/>
      <c r="F43" s="159"/>
      <c r="G43" s="140"/>
      <c r="H43" s="140"/>
      <c r="I43" s="140"/>
      <c r="J43" s="140"/>
      <c r="K43" s="140"/>
      <c r="L43" s="140"/>
      <c r="M43" s="107"/>
      <c r="N43" s="140"/>
      <c r="O43" s="140"/>
      <c r="P43" s="107"/>
      <c r="Q43" s="140"/>
      <c r="R43" s="140"/>
      <c r="S43" s="107"/>
      <c r="T43" s="140"/>
      <c r="U43" s="140"/>
      <c r="V43" s="140"/>
      <c r="W43" s="140"/>
      <c r="X43" s="140"/>
      <c r="Y43" s="140"/>
      <c r="Z43" s="140"/>
      <c r="AA43" s="140"/>
      <c r="AB43" s="140"/>
      <c r="AC43" s="107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40"/>
      <c r="BH43" s="140"/>
      <c r="BI43" s="140"/>
      <c r="BJ43" s="140"/>
      <c r="BK43" s="140"/>
      <c r="BL43" s="140"/>
      <c r="BM43" s="140"/>
      <c r="BN43" s="140"/>
      <c r="BO43" s="140"/>
      <c r="BP43" s="140"/>
      <c r="BQ43" s="140"/>
      <c r="BR43" s="140"/>
      <c r="BS43" s="140"/>
      <c r="BT43" s="140"/>
      <c r="BU43" s="140"/>
      <c r="BV43" s="140"/>
      <c r="BW43" s="140"/>
      <c r="BX43" s="140"/>
      <c r="BY43" s="140"/>
      <c r="BZ43" s="140"/>
      <c r="CA43" s="140"/>
      <c r="CB43" s="140"/>
      <c r="CC43" s="140"/>
      <c r="CD43" s="140"/>
      <c r="CE43" s="140"/>
      <c r="CF43" s="140"/>
      <c r="CG43" s="140"/>
      <c r="CH43" s="107"/>
      <c r="CI43" s="107"/>
      <c r="CJ43" s="107"/>
      <c r="CK43" s="107"/>
      <c r="CL43" s="158"/>
      <c r="CM43" s="158"/>
      <c r="CN43" s="144"/>
      <c r="CO43" s="145"/>
      <c r="CQ43" s="140"/>
      <c r="CR43" s="140"/>
      <c r="CS43" s="140"/>
      <c r="CU43" s="107"/>
      <c r="CW43" s="107"/>
      <c r="CY43" s="140"/>
      <c r="CZ43" s="140"/>
      <c r="DA43" s="140"/>
      <c r="DB43" s="140"/>
      <c r="DC43" s="140"/>
      <c r="DD43" s="107"/>
      <c r="DF43" s="140"/>
      <c r="DG43" s="140"/>
      <c r="DH43" s="107"/>
      <c r="DJ43" s="140"/>
      <c r="DK43" s="107"/>
      <c r="DL43" s="140"/>
      <c r="DM43" s="140"/>
      <c r="DN43" s="107"/>
      <c r="DO43" s="107"/>
      <c r="DW43" s="158"/>
      <c r="DX43" s="158"/>
    </row>
    <row r="44" ht="19.5" customHeight="1" spans="1:128" x14ac:dyDescent="0.25" outlineLevel="1" collapsed="1">
      <c r="A44" s="107">
        <f t="shared" si="1"/>
        <v>41</v>
      </c>
      <c r="B44" s="123" t="s">
        <v>163</v>
      </c>
      <c r="C44" s="160">
        <f t="shared" si="28"/>
        <v>0</v>
      </c>
      <c r="D44" s="160"/>
      <c r="E44" s="160"/>
      <c r="F44" s="160"/>
      <c r="G44" s="140"/>
      <c r="H44" s="140"/>
      <c r="I44" s="140"/>
      <c r="J44" s="140"/>
      <c r="K44" s="140"/>
      <c r="L44" s="140"/>
      <c r="M44" s="107"/>
      <c r="N44" s="140"/>
      <c r="O44" s="140"/>
      <c r="P44" s="107"/>
      <c r="Q44" s="140"/>
      <c r="R44" s="140"/>
      <c r="S44" s="107"/>
      <c r="T44" s="140"/>
      <c r="U44" s="140"/>
      <c r="V44" s="140"/>
      <c r="W44" s="140"/>
      <c r="X44" s="140"/>
      <c r="Y44" s="140"/>
      <c r="Z44" s="140"/>
      <c r="AA44" s="140"/>
      <c r="AB44" s="140"/>
      <c r="AC44" s="107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40"/>
      <c r="BH44" s="140"/>
      <c r="BI44" s="140"/>
      <c r="BJ44" s="140"/>
      <c r="BK44" s="140"/>
      <c r="BL44" s="140"/>
      <c r="BM44" s="140"/>
      <c r="BN44" s="140"/>
      <c r="BO44" s="140"/>
      <c r="BP44" s="140"/>
      <c r="BQ44" s="140"/>
      <c r="BR44" s="140"/>
      <c r="BS44" s="140"/>
      <c r="BT44" s="140"/>
      <c r="BU44" s="140"/>
      <c r="BV44" s="140"/>
      <c r="BW44" s="140"/>
      <c r="BX44" s="140"/>
      <c r="BY44" s="140"/>
      <c r="BZ44" s="140"/>
      <c r="CA44" s="140"/>
      <c r="CB44" s="140"/>
      <c r="CC44" s="140"/>
      <c r="CD44" s="140"/>
      <c r="CE44" s="140"/>
      <c r="CF44" s="140"/>
      <c r="CG44" s="140"/>
      <c r="CH44" s="107"/>
      <c r="CI44" s="107"/>
      <c r="CJ44" s="107"/>
      <c r="CK44" s="107"/>
      <c r="CL44" s="158"/>
      <c r="CM44" s="158"/>
      <c r="CN44" s="144"/>
      <c r="CO44" s="145"/>
      <c r="CQ44" s="140"/>
      <c r="CR44" s="140"/>
      <c r="CS44" s="140"/>
      <c r="CU44" s="107"/>
      <c r="CW44" s="107"/>
      <c r="CY44" s="140"/>
      <c r="CZ44" s="140"/>
      <c r="DA44" s="140"/>
      <c r="DB44" s="140"/>
      <c r="DC44" s="140"/>
      <c r="DD44" s="107"/>
      <c r="DF44" s="140"/>
      <c r="DG44" s="140"/>
      <c r="DH44" s="107"/>
      <c r="DJ44" s="140"/>
      <c r="DK44" s="107"/>
      <c r="DL44" s="140"/>
      <c r="DM44" s="140"/>
      <c r="DN44" s="107"/>
      <c r="DO44" s="107"/>
      <c r="DW44" s="158"/>
      <c r="DX44" s="158"/>
    </row>
    <row r="45" ht="19.5" customHeight="1" spans="1:128" x14ac:dyDescent="0.25" outlineLevel="1" collapsed="1">
      <c r="A45" s="107">
        <f t="shared" si="1"/>
        <v>42</v>
      </c>
      <c r="B45" s="123" t="s">
        <v>164</v>
      </c>
      <c r="C45" s="160">
        <f t="shared" si="28"/>
        <v>0</v>
      </c>
      <c r="D45" s="160"/>
      <c r="E45" s="160"/>
      <c r="F45" s="160"/>
      <c r="G45" s="140"/>
      <c r="H45" s="140"/>
      <c r="I45" s="140"/>
      <c r="J45" s="140"/>
      <c r="K45" s="140"/>
      <c r="L45" s="140"/>
      <c r="M45" s="107"/>
      <c r="N45" s="140"/>
      <c r="O45" s="140"/>
      <c r="P45" s="107"/>
      <c r="Q45" s="140"/>
      <c r="R45" s="140"/>
      <c r="S45" s="107"/>
      <c r="T45" s="140"/>
      <c r="U45" s="140"/>
      <c r="V45" s="140"/>
      <c r="W45" s="140"/>
      <c r="X45" s="140"/>
      <c r="Y45" s="140"/>
      <c r="Z45" s="140"/>
      <c r="AA45" s="140"/>
      <c r="AB45" s="140"/>
      <c r="AC45" s="107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40"/>
      <c r="BH45" s="140"/>
      <c r="BI45" s="140"/>
      <c r="BJ45" s="140"/>
      <c r="BK45" s="140"/>
      <c r="BL45" s="140"/>
      <c r="BM45" s="140"/>
      <c r="BN45" s="140"/>
      <c r="BO45" s="140"/>
      <c r="BP45" s="140"/>
      <c r="BQ45" s="140"/>
      <c r="BR45" s="140"/>
      <c r="BS45" s="140"/>
      <c r="BT45" s="140"/>
      <c r="BU45" s="140"/>
      <c r="BV45" s="140"/>
      <c r="BW45" s="140"/>
      <c r="BX45" s="140"/>
      <c r="BY45" s="140"/>
      <c r="BZ45" s="140"/>
      <c r="CA45" s="140"/>
      <c r="CB45" s="140"/>
      <c r="CC45" s="140"/>
      <c r="CD45" s="140"/>
      <c r="CE45" s="140"/>
      <c r="CF45" s="140"/>
      <c r="CG45" s="140"/>
      <c r="CH45" s="107"/>
      <c r="CI45" s="107"/>
      <c r="CJ45" s="107"/>
      <c r="CK45" s="107"/>
      <c r="CL45" s="158"/>
      <c r="CM45" s="158"/>
      <c r="CN45" s="144"/>
      <c r="CO45" s="145"/>
      <c r="CQ45" s="140"/>
      <c r="CR45" s="140"/>
      <c r="CS45" s="140"/>
      <c r="CU45" s="107"/>
      <c r="CW45" s="107"/>
      <c r="CY45" s="140"/>
      <c r="CZ45" s="140"/>
      <c r="DA45" s="140"/>
      <c r="DB45" s="140"/>
      <c r="DC45" s="140"/>
      <c r="DD45" s="107"/>
      <c r="DF45" s="140"/>
      <c r="DG45" s="140"/>
      <c r="DH45" s="107"/>
      <c r="DJ45" s="140"/>
      <c r="DK45" s="107"/>
      <c r="DL45" s="140"/>
      <c r="DM45" s="140"/>
      <c r="DN45" s="107"/>
      <c r="DO45" s="107"/>
      <c r="DW45" s="158"/>
      <c r="DX45" s="158"/>
    </row>
    <row r="46" ht="19.5" customHeight="1" spans="1:128" x14ac:dyDescent="0.25" outlineLevel="1" collapsed="1">
      <c r="A46" s="107">
        <f t="shared" si="1"/>
        <v>43</v>
      </c>
      <c r="B46" s="123" t="s">
        <v>165</v>
      </c>
      <c r="C46" s="159">
        <f t="shared" si="28"/>
        <v>0</v>
      </c>
      <c r="D46" s="159"/>
      <c r="E46" s="159"/>
      <c r="F46" s="159"/>
      <c r="G46" s="140"/>
      <c r="H46" s="140"/>
      <c r="I46" s="140"/>
      <c r="J46" s="140"/>
      <c r="K46" s="140"/>
      <c r="L46" s="140"/>
      <c r="M46" s="107"/>
      <c r="N46" s="140"/>
      <c r="O46" s="140"/>
      <c r="P46" s="107"/>
      <c r="Q46" s="140"/>
      <c r="R46" s="140"/>
      <c r="S46" s="107"/>
      <c r="T46" s="140"/>
      <c r="U46" s="140"/>
      <c r="V46" s="140"/>
      <c r="W46" s="140"/>
      <c r="X46" s="140"/>
      <c r="Y46" s="140"/>
      <c r="Z46" s="140"/>
      <c r="AA46" s="140"/>
      <c r="AB46" s="140"/>
      <c r="AC46" s="107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40"/>
      <c r="BH46" s="140"/>
      <c r="BI46" s="140"/>
      <c r="BJ46" s="140"/>
      <c r="BK46" s="140"/>
      <c r="BL46" s="140"/>
      <c r="BM46" s="140"/>
      <c r="BN46" s="140"/>
      <c r="BO46" s="140"/>
      <c r="BP46" s="140"/>
      <c r="BQ46" s="140"/>
      <c r="BR46" s="140"/>
      <c r="BS46" s="140"/>
      <c r="BT46" s="140"/>
      <c r="BU46" s="140"/>
      <c r="BV46" s="140"/>
      <c r="BW46" s="140"/>
      <c r="BX46" s="140"/>
      <c r="BY46" s="140"/>
      <c r="BZ46" s="140"/>
      <c r="CA46" s="140"/>
      <c r="CB46" s="140"/>
      <c r="CC46" s="140"/>
      <c r="CD46" s="140"/>
      <c r="CE46" s="140"/>
      <c r="CF46" s="140"/>
      <c r="CG46" s="140"/>
      <c r="CH46" s="107"/>
      <c r="CI46" s="107"/>
      <c r="CJ46" s="107"/>
      <c r="CK46" s="107"/>
      <c r="CL46" s="158"/>
      <c r="CM46" s="158"/>
      <c r="CN46" s="144"/>
      <c r="CO46" s="145"/>
      <c r="CQ46" s="140"/>
      <c r="CR46" s="140"/>
      <c r="CS46" s="140"/>
      <c r="CU46" s="107"/>
      <c r="CW46" s="107"/>
      <c r="CY46" s="140"/>
      <c r="CZ46" s="140"/>
      <c r="DA46" s="140"/>
      <c r="DB46" s="140"/>
      <c r="DC46" s="140"/>
      <c r="DD46" s="107"/>
      <c r="DF46" s="140"/>
      <c r="DG46" s="140"/>
      <c r="DH46" s="107"/>
      <c r="DJ46" s="140"/>
      <c r="DK46" s="107"/>
      <c r="DL46" s="140"/>
      <c r="DM46" s="140"/>
      <c r="DN46" s="107"/>
      <c r="DO46" s="107"/>
      <c r="DW46" s="158"/>
      <c r="DX46" s="158"/>
    </row>
    <row r="47" ht="19.5" customHeight="1" spans="1:128" x14ac:dyDescent="0.25" outlineLevel="1" collapsed="1">
      <c r="A47" s="107">
        <f t="shared" si="1"/>
        <v>44</v>
      </c>
      <c r="B47" s="123" t="s">
        <v>166</v>
      </c>
      <c r="C47" s="159">
        <f t="shared" si="28"/>
        <v>0</v>
      </c>
      <c r="D47" s="159"/>
      <c r="E47" s="159"/>
      <c r="F47" s="159"/>
      <c r="G47" s="140"/>
      <c r="H47" s="140"/>
      <c r="I47" s="140"/>
      <c r="J47" s="140"/>
      <c r="K47" s="140"/>
      <c r="L47" s="140"/>
      <c r="M47" s="107"/>
      <c r="N47" s="140"/>
      <c r="O47" s="140"/>
      <c r="P47" s="107"/>
      <c r="Q47" s="140"/>
      <c r="R47" s="140"/>
      <c r="S47" s="107"/>
      <c r="T47" s="140"/>
      <c r="U47" s="140"/>
      <c r="V47" s="140"/>
      <c r="W47" s="140"/>
      <c r="X47" s="140"/>
      <c r="Y47" s="140"/>
      <c r="Z47" s="140"/>
      <c r="AA47" s="140"/>
      <c r="AB47" s="140"/>
      <c r="AC47" s="107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0"/>
      <c r="BL47" s="140"/>
      <c r="BM47" s="140"/>
      <c r="BN47" s="140"/>
      <c r="BO47" s="140"/>
      <c r="BP47" s="140"/>
      <c r="BQ47" s="140"/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07"/>
      <c r="CI47" s="107"/>
      <c r="CJ47" s="107"/>
      <c r="CK47" s="107"/>
      <c r="CL47" s="158"/>
      <c r="CM47" s="158"/>
      <c r="CN47" s="144"/>
      <c r="CO47" s="145"/>
      <c r="CQ47" s="140"/>
      <c r="CR47" s="140"/>
      <c r="CS47" s="140"/>
      <c r="CU47" s="107"/>
      <c r="CW47" s="107"/>
      <c r="CY47" s="140"/>
      <c r="CZ47" s="140"/>
      <c r="DA47" s="140"/>
      <c r="DB47" s="140"/>
      <c r="DC47" s="140"/>
      <c r="DD47" s="107"/>
      <c r="DF47" s="140"/>
      <c r="DG47" s="140"/>
      <c r="DH47" s="107"/>
      <c r="DJ47" s="140"/>
      <c r="DK47" s="107"/>
      <c r="DL47" s="140"/>
      <c r="DM47" s="140"/>
      <c r="DN47" s="107"/>
      <c r="DO47" s="107"/>
      <c r="DW47" s="158"/>
      <c r="DX47" s="158"/>
    </row>
    <row r="48" ht="19.5" customHeight="1" spans="1:128" x14ac:dyDescent="0.25" outlineLevel="1" collapsed="1">
      <c r="A48" s="107">
        <f t="shared" si="1"/>
        <v>45</v>
      </c>
      <c r="B48" s="123" t="s">
        <v>167</v>
      </c>
      <c r="C48" s="159">
        <f t="shared" si="28"/>
        <v>0</v>
      </c>
      <c r="D48" s="159"/>
      <c r="E48" s="159"/>
      <c r="F48" s="159"/>
      <c r="G48" s="140"/>
      <c r="H48" s="140"/>
      <c r="I48" s="140"/>
      <c r="J48" s="140"/>
      <c r="K48" s="140"/>
      <c r="L48" s="140"/>
      <c r="M48" s="107"/>
      <c r="N48" s="140"/>
      <c r="O48" s="140"/>
      <c r="P48" s="107"/>
      <c r="Q48" s="140"/>
      <c r="R48" s="140"/>
      <c r="S48" s="107"/>
      <c r="T48" s="140"/>
      <c r="U48" s="140"/>
      <c r="V48" s="140"/>
      <c r="W48" s="140"/>
      <c r="X48" s="140"/>
      <c r="Y48" s="140"/>
      <c r="Z48" s="140"/>
      <c r="AA48" s="140"/>
      <c r="AB48" s="140"/>
      <c r="AC48" s="107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J48" s="140"/>
      <c r="BK48" s="140"/>
      <c r="BL48" s="140"/>
      <c r="BM48" s="140"/>
      <c r="BN48" s="140"/>
      <c r="BO48" s="140"/>
      <c r="BP48" s="140"/>
      <c r="BQ48" s="140"/>
      <c r="BR48" s="140"/>
      <c r="BS48" s="140"/>
      <c r="BT48" s="140"/>
      <c r="BU48" s="140"/>
      <c r="BV48" s="140"/>
      <c r="BW48" s="140"/>
      <c r="BX48" s="140"/>
      <c r="BY48" s="140"/>
      <c r="BZ48" s="140"/>
      <c r="CA48" s="140"/>
      <c r="CB48" s="140"/>
      <c r="CC48" s="140"/>
      <c r="CD48" s="140"/>
      <c r="CE48" s="140"/>
      <c r="CF48" s="140"/>
      <c r="CG48" s="140"/>
      <c r="CH48" s="107"/>
      <c r="CI48" s="107"/>
      <c r="CJ48" s="107"/>
      <c r="CK48" s="107"/>
      <c r="CL48" s="158"/>
      <c r="CM48" s="158"/>
      <c r="CN48" s="144"/>
      <c r="CO48" s="145"/>
      <c r="CQ48" s="140"/>
      <c r="CR48" s="140"/>
      <c r="CS48" s="140"/>
      <c r="CU48" s="107"/>
      <c r="CW48" s="107"/>
      <c r="CY48" s="140"/>
      <c r="CZ48" s="140"/>
      <c r="DA48" s="140"/>
      <c r="DB48" s="140"/>
      <c r="DC48" s="140"/>
      <c r="DD48" s="107"/>
      <c r="DF48" s="140"/>
      <c r="DG48" s="140"/>
      <c r="DH48" s="107"/>
      <c r="DJ48" s="140"/>
      <c r="DK48" s="107"/>
      <c r="DL48" s="140"/>
      <c r="DM48" s="140"/>
      <c r="DN48" s="107"/>
      <c r="DO48" s="107"/>
      <c r="DW48" s="158"/>
      <c r="DX48" s="158"/>
    </row>
    <row r="49" ht="19.5" customHeight="1" spans="1:128" x14ac:dyDescent="0.25" outlineLevel="1" collapsed="1">
      <c r="A49" s="107">
        <f t="shared" si="1"/>
        <v>46</v>
      </c>
      <c r="B49" s="123" t="s">
        <v>168</v>
      </c>
      <c r="C49" s="159">
        <f t="shared" si="28"/>
        <v>0</v>
      </c>
      <c r="D49" s="159"/>
      <c r="E49" s="159"/>
      <c r="F49" s="159"/>
      <c r="G49" s="140"/>
      <c r="H49" s="140"/>
      <c r="I49" s="140"/>
      <c r="J49" s="140"/>
      <c r="K49" s="140"/>
      <c r="L49" s="140"/>
      <c r="M49" s="107"/>
      <c r="N49" s="140"/>
      <c r="O49" s="140"/>
      <c r="P49" s="107"/>
      <c r="Q49" s="140"/>
      <c r="R49" s="140"/>
      <c r="S49" s="107"/>
      <c r="T49" s="140"/>
      <c r="U49" s="140"/>
      <c r="V49" s="140"/>
      <c r="W49" s="140"/>
      <c r="X49" s="140"/>
      <c r="Y49" s="140"/>
      <c r="Z49" s="140"/>
      <c r="AA49" s="140"/>
      <c r="AB49" s="140"/>
      <c r="AC49" s="107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/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07"/>
      <c r="CI49" s="107"/>
      <c r="CJ49" s="107"/>
      <c r="CK49" s="107"/>
      <c r="CL49" s="158"/>
      <c r="CM49" s="158"/>
      <c r="CN49" s="144"/>
      <c r="CO49" s="145"/>
      <c r="CQ49" s="140"/>
      <c r="CR49" s="140"/>
      <c r="CS49" s="140"/>
      <c r="CU49" s="107"/>
      <c r="CW49" s="107"/>
      <c r="CY49" s="140"/>
      <c r="CZ49" s="140"/>
      <c r="DA49" s="140"/>
      <c r="DB49" s="140"/>
      <c r="DC49" s="140"/>
      <c r="DD49" s="107"/>
      <c r="DF49" s="140"/>
      <c r="DG49" s="140"/>
      <c r="DH49" s="107"/>
      <c r="DJ49" s="140"/>
      <c r="DK49" s="107"/>
      <c r="DL49" s="140"/>
      <c r="DM49" s="140"/>
      <c r="DN49" s="107"/>
      <c r="DO49" s="107"/>
      <c r="DW49" s="158"/>
      <c r="DX49" s="158"/>
    </row>
    <row r="50" ht="19.5" customHeight="1" spans="1:128" x14ac:dyDescent="0.25" outlineLevel="1" collapsed="1">
      <c r="A50" s="107">
        <f t="shared" si="1"/>
        <v>47</v>
      </c>
      <c r="B50" s="123" t="s">
        <v>169</v>
      </c>
      <c r="C50" s="160">
        <f t="shared" si="28"/>
        <v>0</v>
      </c>
      <c r="D50" s="160"/>
      <c r="E50" s="160"/>
      <c r="F50" s="160"/>
      <c r="G50" s="140"/>
      <c r="H50" s="140"/>
      <c r="I50" s="140"/>
      <c r="J50" s="140"/>
      <c r="K50" s="140"/>
      <c r="L50" s="140"/>
      <c r="M50" s="107"/>
      <c r="N50" s="140"/>
      <c r="O50" s="140"/>
      <c r="P50" s="107"/>
      <c r="Q50" s="140"/>
      <c r="R50" s="140"/>
      <c r="S50" s="107"/>
      <c r="T50" s="140"/>
      <c r="U50" s="140"/>
      <c r="V50" s="140"/>
      <c r="W50" s="140"/>
      <c r="X50" s="140"/>
      <c r="Y50" s="140"/>
      <c r="Z50" s="140"/>
      <c r="AA50" s="140"/>
      <c r="AB50" s="140"/>
      <c r="AC50" s="107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40"/>
      <c r="BH50" s="140"/>
      <c r="BI50" s="140"/>
      <c r="BJ50" s="140"/>
      <c r="BK50" s="140"/>
      <c r="BL50" s="140"/>
      <c r="BM50" s="140"/>
      <c r="BN50" s="140"/>
      <c r="BO50" s="140"/>
      <c r="BP50" s="140"/>
      <c r="BQ50" s="140"/>
      <c r="BR50" s="140"/>
      <c r="BS50" s="140"/>
      <c r="BT50" s="140"/>
      <c r="BU50" s="140"/>
      <c r="BV50" s="140"/>
      <c r="BW50" s="140"/>
      <c r="BX50" s="140"/>
      <c r="BY50" s="140"/>
      <c r="BZ50" s="140"/>
      <c r="CA50" s="140"/>
      <c r="CB50" s="140"/>
      <c r="CC50" s="140"/>
      <c r="CD50" s="140"/>
      <c r="CE50" s="140"/>
      <c r="CF50" s="140"/>
      <c r="CG50" s="140"/>
      <c r="CH50" s="107"/>
      <c r="CI50" s="107"/>
      <c r="CJ50" s="107"/>
      <c r="CK50" s="107"/>
      <c r="CL50" s="158"/>
      <c r="CM50" s="158"/>
      <c r="CN50" s="144"/>
      <c r="CO50" s="145"/>
      <c r="CQ50" s="140"/>
      <c r="CR50" s="140"/>
      <c r="CS50" s="140"/>
      <c r="CU50" s="107"/>
      <c r="CW50" s="107"/>
      <c r="CY50" s="140"/>
      <c r="CZ50" s="140"/>
      <c r="DA50" s="140"/>
      <c r="DB50" s="140"/>
      <c r="DC50" s="140"/>
      <c r="DD50" s="107"/>
      <c r="DF50" s="140"/>
      <c r="DG50" s="140"/>
      <c r="DH50" s="107"/>
      <c r="DJ50" s="140"/>
      <c r="DK50" s="107"/>
      <c r="DL50" s="140"/>
      <c r="DM50" s="140"/>
      <c r="DN50" s="107"/>
      <c r="DO50" s="107"/>
      <c r="DW50" s="158"/>
      <c r="DX50" s="158"/>
    </row>
    <row r="51" ht="19.5" customHeight="1" spans="1:128" x14ac:dyDescent="0.25" outlineLevel="1" collapsed="1">
      <c r="A51" s="107">
        <f t="shared" si="1"/>
        <v>48</v>
      </c>
      <c r="B51" s="123" t="s">
        <v>170</v>
      </c>
      <c r="C51" s="160">
        <f t="shared" si="28"/>
        <v>0</v>
      </c>
      <c r="D51" s="160"/>
      <c r="E51" s="160"/>
      <c r="F51" s="160"/>
      <c r="G51" s="140"/>
      <c r="H51" s="140"/>
      <c r="I51" s="140"/>
      <c r="J51" s="140"/>
      <c r="K51" s="140"/>
      <c r="L51" s="140"/>
      <c r="M51" s="107"/>
      <c r="N51" s="140"/>
      <c r="O51" s="140"/>
      <c r="P51" s="107"/>
      <c r="Q51" s="140"/>
      <c r="R51" s="140"/>
      <c r="S51" s="107"/>
      <c r="T51" s="140"/>
      <c r="U51" s="140"/>
      <c r="V51" s="140"/>
      <c r="W51" s="140"/>
      <c r="X51" s="140"/>
      <c r="Y51" s="140"/>
      <c r="Z51" s="140"/>
      <c r="AA51" s="140"/>
      <c r="AB51" s="140"/>
      <c r="AC51" s="107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40"/>
      <c r="BH51" s="140"/>
      <c r="BI51" s="140"/>
      <c r="BJ51" s="140"/>
      <c r="BK51" s="140"/>
      <c r="BL51" s="140"/>
      <c r="BM51" s="140"/>
      <c r="BN51" s="140"/>
      <c r="BO51" s="140"/>
      <c r="BP51" s="140"/>
      <c r="BQ51" s="140"/>
      <c r="BR51" s="140"/>
      <c r="BS51" s="140"/>
      <c r="BT51" s="140"/>
      <c r="BU51" s="140"/>
      <c r="BV51" s="140"/>
      <c r="BW51" s="140"/>
      <c r="BX51" s="140"/>
      <c r="BY51" s="140"/>
      <c r="BZ51" s="140"/>
      <c r="CA51" s="140"/>
      <c r="CB51" s="140"/>
      <c r="CC51" s="140"/>
      <c r="CD51" s="140"/>
      <c r="CE51" s="140"/>
      <c r="CF51" s="140"/>
      <c r="CG51" s="140"/>
      <c r="CH51" s="107"/>
      <c r="CI51" s="107"/>
      <c r="CJ51" s="107"/>
      <c r="CK51" s="107"/>
      <c r="CL51" s="158"/>
      <c r="CM51" s="158"/>
      <c r="CN51" s="144"/>
      <c r="CO51" s="145"/>
      <c r="CQ51" s="140"/>
      <c r="CR51" s="140"/>
      <c r="CS51" s="140"/>
      <c r="CU51" s="107"/>
      <c r="CW51" s="107"/>
      <c r="CY51" s="140"/>
      <c r="CZ51" s="140"/>
      <c r="DA51" s="140"/>
      <c r="DB51" s="140"/>
      <c r="DC51" s="140"/>
      <c r="DD51" s="107"/>
      <c r="DF51" s="140"/>
      <c r="DG51" s="140"/>
      <c r="DH51" s="107"/>
      <c r="DJ51" s="140"/>
      <c r="DK51" s="107"/>
      <c r="DL51" s="140"/>
      <c r="DM51" s="140"/>
      <c r="DN51" s="107"/>
      <c r="DO51" s="107"/>
      <c r="DW51" s="158"/>
      <c r="DX51" s="158"/>
    </row>
    <row r="52" ht="19.5" customHeight="1" spans="1:128" x14ac:dyDescent="0.25" outlineLevel="1" collapsed="1">
      <c r="A52" s="107">
        <f t="shared" si="1"/>
        <v>49</v>
      </c>
      <c r="B52" s="123" t="s">
        <v>171</v>
      </c>
      <c r="C52" s="160">
        <f t="shared" si="28"/>
        <v>0</v>
      </c>
      <c r="D52" s="160"/>
      <c r="E52" s="160"/>
      <c r="F52" s="160"/>
      <c r="G52" s="140"/>
      <c r="H52" s="140"/>
      <c r="I52" s="140"/>
      <c r="J52" s="140"/>
      <c r="K52" s="140"/>
      <c r="L52" s="140"/>
      <c r="M52" s="107"/>
      <c r="N52" s="140"/>
      <c r="O52" s="140"/>
      <c r="P52" s="107"/>
      <c r="Q52" s="140"/>
      <c r="R52" s="140"/>
      <c r="S52" s="107"/>
      <c r="T52" s="140"/>
      <c r="U52" s="140"/>
      <c r="V52" s="140"/>
      <c r="W52" s="140"/>
      <c r="X52" s="140"/>
      <c r="Y52" s="140"/>
      <c r="Z52" s="140"/>
      <c r="AA52" s="140"/>
      <c r="AB52" s="140"/>
      <c r="AC52" s="107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40"/>
      <c r="BH52" s="140"/>
      <c r="BI52" s="140"/>
      <c r="BJ52" s="140"/>
      <c r="BK52" s="140"/>
      <c r="BL52" s="140"/>
      <c r="BM52" s="140"/>
      <c r="BN52" s="140"/>
      <c r="BO52" s="140"/>
      <c r="BP52" s="140"/>
      <c r="BQ52" s="140"/>
      <c r="BR52" s="140"/>
      <c r="BS52" s="140"/>
      <c r="BT52" s="140"/>
      <c r="BU52" s="140"/>
      <c r="BV52" s="140"/>
      <c r="BW52" s="140"/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07"/>
      <c r="CI52" s="107"/>
      <c r="CJ52" s="107"/>
      <c r="CK52" s="107"/>
      <c r="CL52" s="158"/>
      <c r="CM52" s="158"/>
      <c r="CN52" s="144"/>
      <c r="CO52" s="145"/>
      <c r="CQ52" s="140"/>
      <c r="CR52" s="140"/>
      <c r="CS52" s="140"/>
      <c r="CU52" s="107"/>
      <c r="CW52" s="107"/>
      <c r="CY52" s="140"/>
      <c r="CZ52" s="140"/>
      <c r="DA52" s="140"/>
      <c r="DB52" s="140"/>
      <c r="DC52" s="140"/>
      <c r="DD52" s="107"/>
      <c r="DF52" s="140"/>
      <c r="DG52" s="140"/>
      <c r="DH52" s="107"/>
      <c r="DJ52" s="140"/>
      <c r="DK52" s="107"/>
      <c r="DL52" s="140"/>
      <c r="DM52" s="140"/>
      <c r="DN52" s="107"/>
      <c r="DO52" s="107"/>
      <c r="DW52" s="158"/>
      <c r="DX52" s="158"/>
    </row>
    <row r="53" ht="19.5" customHeight="1" spans="1:128" x14ac:dyDescent="0.25" outlineLevel="1" collapsed="1">
      <c r="A53" s="107">
        <f t="shared" si="1"/>
        <v>50</v>
      </c>
      <c r="B53" s="123"/>
      <c r="C53" s="159"/>
      <c r="D53" s="159"/>
      <c r="E53" s="159"/>
      <c r="F53" s="159"/>
      <c r="G53" s="140"/>
      <c r="H53" s="140"/>
      <c r="I53" s="140"/>
      <c r="J53" s="140"/>
      <c r="K53" s="140"/>
      <c r="L53" s="140"/>
      <c r="M53" s="107"/>
      <c r="N53" s="140"/>
      <c r="O53" s="140"/>
      <c r="P53" s="107"/>
      <c r="Q53" s="140"/>
      <c r="R53" s="140"/>
      <c r="S53" s="107"/>
      <c r="T53" s="140"/>
      <c r="U53" s="140"/>
      <c r="V53" s="140"/>
      <c r="W53" s="140"/>
      <c r="X53" s="140"/>
      <c r="Y53" s="140"/>
      <c r="Z53" s="140"/>
      <c r="AA53" s="140"/>
      <c r="AB53" s="140"/>
      <c r="AC53" s="107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40"/>
      <c r="BH53" s="140"/>
      <c r="BI53" s="140"/>
      <c r="BJ53" s="140"/>
      <c r="BK53" s="140"/>
      <c r="BL53" s="140"/>
      <c r="BM53" s="140"/>
      <c r="BN53" s="140"/>
      <c r="BO53" s="140"/>
      <c r="BP53" s="140"/>
      <c r="BQ53" s="140"/>
      <c r="BR53" s="140"/>
      <c r="BS53" s="140"/>
      <c r="BT53" s="140"/>
      <c r="BU53" s="140"/>
      <c r="BV53" s="140"/>
      <c r="BW53" s="140"/>
      <c r="BX53" s="140"/>
      <c r="BY53" s="140"/>
      <c r="BZ53" s="140"/>
      <c r="CA53" s="140"/>
      <c r="CB53" s="140"/>
      <c r="CC53" s="140"/>
      <c r="CD53" s="140"/>
      <c r="CE53" s="140"/>
      <c r="CF53" s="140"/>
      <c r="CG53" s="140"/>
      <c r="CH53" s="107"/>
      <c r="CI53" s="107"/>
      <c r="CJ53" s="107"/>
      <c r="CK53" s="107"/>
      <c r="CL53" s="158"/>
      <c r="CM53" s="158"/>
      <c r="CN53" s="144"/>
      <c r="CO53" s="145"/>
      <c r="CQ53" s="140"/>
      <c r="CR53" s="140"/>
      <c r="CS53" s="140"/>
      <c r="CU53" s="107"/>
      <c r="CW53" s="107"/>
      <c r="CY53" s="140"/>
      <c r="CZ53" s="140"/>
      <c r="DA53" s="140"/>
      <c r="DB53" s="140"/>
      <c r="DC53" s="140"/>
      <c r="DD53" s="107"/>
      <c r="DF53" s="140"/>
      <c r="DG53" s="140"/>
      <c r="DH53" s="107"/>
      <c r="DJ53" s="140"/>
      <c r="DK53" s="107"/>
      <c r="DL53" s="140"/>
      <c r="DM53" s="140"/>
      <c r="DN53" s="107"/>
      <c r="DO53" s="107"/>
      <c r="DW53" s="158"/>
      <c r="DX53" s="158"/>
    </row>
    <row r="54" ht="19.5" customHeight="1" spans="1:128" x14ac:dyDescent="0.25" outlineLevel="1" collapsed="1">
      <c r="A54" s="107">
        <f t="shared" si="1"/>
        <v>51</v>
      </c>
      <c r="B54" s="123" t="s">
        <v>172</v>
      </c>
      <c r="C54" s="159"/>
      <c r="D54" s="159"/>
      <c r="E54" s="159"/>
      <c r="F54" s="159"/>
      <c r="G54" s="140"/>
      <c r="H54" s="140"/>
      <c r="I54" s="140"/>
      <c r="J54" s="140"/>
      <c r="K54" s="140"/>
      <c r="L54" s="140"/>
      <c r="M54" s="107"/>
      <c r="N54" s="140"/>
      <c r="O54" s="140"/>
      <c r="P54" s="107"/>
      <c r="Q54" s="140"/>
      <c r="R54" s="140"/>
      <c r="S54" s="107"/>
      <c r="T54" s="140"/>
      <c r="U54" s="140"/>
      <c r="V54" s="140"/>
      <c r="W54" s="140"/>
      <c r="X54" s="140"/>
      <c r="Y54" s="140"/>
      <c r="Z54" s="140"/>
      <c r="AA54" s="140"/>
      <c r="AB54" s="140"/>
      <c r="AC54" s="107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40"/>
      <c r="BH54" s="140"/>
      <c r="BI54" s="140"/>
      <c r="BJ54" s="140"/>
      <c r="BK54" s="140"/>
      <c r="BL54" s="140"/>
      <c r="BM54" s="140"/>
      <c r="BN54" s="140"/>
      <c r="BO54" s="140"/>
      <c r="BP54" s="140"/>
      <c r="BQ54" s="140"/>
      <c r="BR54" s="140"/>
      <c r="BS54" s="140"/>
      <c r="BT54" s="140"/>
      <c r="BU54" s="140"/>
      <c r="BV54" s="140"/>
      <c r="BW54" s="140"/>
      <c r="BX54" s="140"/>
      <c r="BY54" s="140"/>
      <c r="BZ54" s="140"/>
      <c r="CA54" s="140"/>
      <c r="CB54" s="140"/>
      <c r="CC54" s="140"/>
      <c r="CD54" s="140"/>
      <c r="CE54" s="140"/>
      <c r="CF54" s="140"/>
      <c r="CG54" s="140"/>
      <c r="CH54" s="107"/>
      <c r="CI54" s="107"/>
      <c r="CJ54" s="107"/>
      <c r="CK54" s="107"/>
      <c r="CL54" s="158"/>
      <c r="CM54" s="158"/>
      <c r="CN54" s="144"/>
      <c r="CO54" s="145"/>
      <c r="CQ54" s="140"/>
      <c r="CR54" s="140"/>
      <c r="CS54" s="140"/>
      <c r="CU54" s="107"/>
      <c r="CW54" s="107"/>
      <c r="CY54" s="140"/>
      <c r="CZ54" s="140"/>
      <c r="DA54" s="140"/>
      <c r="DB54" s="140"/>
      <c r="DC54" s="140"/>
      <c r="DD54" s="107"/>
      <c r="DF54" s="140"/>
      <c r="DG54" s="140"/>
      <c r="DH54" s="107"/>
      <c r="DJ54" s="140"/>
      <c r="DK54" s="107"/>
      <c r="DL54" s="140"/>
      <c r="DM54" s="140"/>
      <c r="DN54" s="107"/>
      <c r="DO54" s="107"/>
      <c r="DW54" s="158"/>
      <c r="DX54" s="158"/>
    </row>
    <row r="55" ht="19.5" customHeight="1" spans="1:128" x14ac:dyDescent="0.25" outlineLevel="1" collapsed="1">
      <c r="A55" s="107">
        <f t="shared" si="1"/>
        <v>52</v>
      </c>
      <c r="B55" s="123" t="s">
        <v>173</v>
      </c>
      <c r="C55" s="159">
        <f>SUM(E55:F55)</f>
        <v>0</v>
      </c>
      <c r="D55" s="159"/>
      <c r="E55" s="159"/>
      <c r="F55" s="159"/>
      <c r="G55" s="140"/>
      <c r="H55" s="140"/>
      <c r="I55" s="140"/>
      <c r="J55" s="140"/>
      <c r="K55" s="140"/>
      <c r="L55" s="140"/>
      <c r="M55" s="107"/>
      <c r="N55" s="140"/>
      <c r="O55" s="140"/>
      <c r="P55" s="107"/>
      <c r="Q55" s="140"/>
      <c r="R55" s="140"/>
      <c r="S55" s="107"/>
      <c r="T55" s="140"/>
      <c r="U55" s="140"/>
      <c r="V55" s="140"/>
      <c r="W55" s="140"/>
      <c r="X55" s="140"/>
      <c r="Y55" s="140"/>
      <c r="Z55" s="140"/>
      <c r="AA55" s="140"/>
      <c r="AB55" s="140"/>
      <c r="AC55" s="107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  <c r="AR55" s="140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40"/>
      <c r="BH55" s="140"/>
      <c r="BI55" s="140"/>
      <c r="BJ55" s="140"/>
      <c r="BK55" s="140"/>
      <c r="BL55" s="140"/>
      <c r="BM55" s="140"/>
      <c r="BN55" s="140"/>
      <c r="BO55" s="140"/>
      <c r="BP55" s="140"/>
      <c r="BQ55" s="140"/>
      <c r="BR55" s="140"/>
      <c r="BS55" s="140"/>
      <c r="BT55" s="140"/>
      <c r="BU55" s="140"/>
      <c r="BV55" s="140"/>
      <c r="BW55" s="140"/>
      <c r="BX55" s="140"/>
      <c r="BY55" s="140"/>
      <c r="BZ55" s="140"/>
      <c r="CA55" s="140"/>
      <c r="CB55" s="140"/>
      <c r="CC55" s="140"/>
      <c r="CD55" s="140"/>
      <c r="CE55" s="140"/>
      <c r="CF55" s="140"/>
      <c r="CG55" s="140"/>
      <c r="CH55" s="107"/>
      <c r="CI55" s="107"/>
      <c r="CJ55" s="107"/>
      <c r="CK55" s="107"/>
      <c r="CL55" s="158"/>
      <c r="CM55" s="158"/>
      <c r="CN55" s="144"/>
      <c r="CO55" s="145"/>
      <c r="CQ55" s="140"/>
      <c r="CR55" s="140"/>
      <c r="CS55" s="140"/>
      <c r="CU55" s="107"/>
      <c r="CW55" s="107"/>
      <c r="CY55" s="140"/>
      <c r="CZ55" s="140"/>
      <c r="DA55" s="140"/>
      <c r="DB55" s="140"/>
      <c r="DC55" s="140"/>
      <c r="DD55" s="107"/>
      <c r="DF55" s="140"/>
      <c r="DG55" s="140"/>
      <c r="DH55" s="107"/>
      <c r="DJ55" s="140"/>
      <c r="DK55" s="107"/>
      <c r="DL55" s="140"/>
      <c r="DM55" s="140"/>
      <c r="DN55" s="107"/>
      <c r="DO55" s="107"/>
      <c r="DW55" s="158"/>
      <c r="DX55" s="158"/>
    </row>
    <row r="56" ht="19.5" customHeight="1" spans="1:128" x14ac:dyDescent="0.25" outlineLevel="1" collapsed="1">
      <c r="A56" s="107">
        <f t="shared" si="1"/>
        <v>53</v>
      </c>
      <c r="B56" s="123" t="s">
        <v>174</v>
      </c>
      <c r="C56" s="159">
        <f>SUM(E56:F56)</f>
        <v>0</v>
      </c>
      <c r="D56" s="159"/>
      <c r="E56" s="159"/>
      <c r="F56" s="159"/>
      <c r="G56" s="140"/>
      <c r="H56" s="140"/>
      <c r="I56" s="140"/>
      <c r="J56" s="140"/>
      <c r="K56" s="140"/>
      <c r="L56" s="140"/>
      <c r="M56" s="107"/>
      <c r="N56" s="140"/>
      <c r="O56" s="140"/>
      <c r="P56" s="107"/>
      <c r="Q56" s="140"/>
      <c r="R56" s="140"/>
      <c r="S56" s="107"/>
      <c r="T56" s="140"/>
      <c r="U56" s="140"/>
      <c r="V56" s="140"/>
      <c r="W56" s="140"/>
      <c r="X56" s="140"/>
      <c r="Y56" s="140"/>
      <c r="Z56" s="140"/>
      <c r="AA56" s="140"/>
      <c r="AB56" s="140"/>
      <c r="AC56" s="107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J56" s="140"/>
      <c r="BK56" s="140"/>
      <c r="BL56" s="140"/>
      <c r="BM56" s="140"/>
      <c r="BN56" s="140"/>
      <c r="BO56" s="140"/>
      <c r="BP56" s="140"/>
      <c r="BQ56" s="140"/>
      <c r="BR56" s="140"/>
      <c r="BS56" s="140"/>
      <c r="BT56" s="140"/>
      <c r="BU56" s="140"/>
      <c r="BV56" s="140"/>
      <c r="BW56" s="140"/>
      <c r="BX56" s="140"/>
      <c r="BY56" s="140"/>
      <c r="BZ56" s="140"/>
      <c r="CA56" s="140"/>
      <c r="CB56" s="140"/>
      <c r="CC56" s="140"/>
      <c r="CD56" s="140"/>
      <c r="CE56" s="140"/>
      <c r="CF56" s="140"/>
      <c r="CG56" s="140"/>
      <c r="CH56" s="107"/>
      <c r="CI56" s="107"/>
      <c r="CJ56" s="107"/>
      <c r="CK56" s="107"/>
      <c r="CL56" s="158"/>
      <c r="CM56" s="158"/>
      <c r="CN56" s="144"/>
      <c r="CO56" s="145"/>
      <c r="CQ56" s="140"/>
      <c r="CR56" s="140"/>
      <c r="CS56" s="140"/>
      <c r="CU56" s="107"/>
      <c r="CW56" s="107"/>
      <c r="CY56" s="140"/>
      <c r="CZ56" s="140"/>
      <c r="DA56" s="140"/>
      <c r="DB56" s="140"/>
      <c r="DC56" s="140"/>
      <c r="DD56" s="107"/>
      <c r="DF56" s="140"/>
      <c r="DG56" s="140"/>
      <c r="DH56" s="107"/>
      <c r="DJ56" s="140"/>
      <c r="DK56" s="107"/>
      <c r="DL56" s="140"/>
      <c r="DM56" s="140"/>
      <c r="DN56" s="107"/>
      <c r="DO56" s="107"/>
      <c r="DW56" s="158"/>
      <c r="DX56" s="158"/>
    </row>
    <row r="57" ht="19.5" customHeight="1" spans="1:128" x14ac:dyDescent="0.25" outlineLevel="1" collapsed="1">
      <c r="A57" s="107">
        <f t="shared" si="1"/>
        <v>54</v>
      </c>
      <c r="B57" s="123" t="s">
        <v>175</v>
      </c>
      <c r="C57" s="159">
        <f>SUM(E57:F57)</f>
        <v>0</v>
      </c>
      <c r="D57" s="159"/>
      <c r="E57" s="159"/>
      <c r="F57" s="159"/>
      <c r="G57" s="140"/>
      <c r="H57" s="140"/>
      <c r="I57" s="140"/>
      <c r="J57" s="140"/>
      <c r="K57" s="140"/>
      <c r="L57" s="140"/>
      <c r="M57" s="107"/>
      <c r="N57" s="140"/>
      <c r="O57" s="140"/>
      <c r="P57" s="107"/>
      <c r="Q57" s="140"/>
      <c r="R57" s="140"/>
      <c r="S57" s="107"/>
      <c r="T57" s="140"/>
      <c r="U57" s="140"/>
      <c r="V57" s="140"/>
      <c r="W57" s="140"/>
      <c r="X57" s="140"/>
      <c r="Y57" s="140"/>
      <c r="Z57" s="140"/>
      <c r="AA57" s="140"/>
      <c r="AB57" s="140"/>
      <c r="AC57" s="107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  <c r="BG57" s="140"/>
      <c r="BH57" s="140"/>
      <c r="BI57" s="140"/>
      <c r="BJ57" s="140"/>
      <c r="BK57" s="140"/>
      <c r="BL57" s="140"/>
      <c r="BM57" s="140"/>
      <c r="BN57" s="140"/>
      <c r="BO57" s="140"/>
      <c r="BP57" s="140"/>
      <c r="BQ57" s="140"/>
      <c r="BR57" s="140"/>
      <c r="BS57" s="140"/>
      <c r="BT57" s="140"/>
      <c r="BU57" s="140"/>
      <c r="BV57" s="140"/>
      <c r="BW57" s="140"/>
      <c r="BX57" s="140"/>
      <c r="BY57" s="140"/>
      <c r="BZ57" s="140"/>
      <c r="CA57" s="140"/>
      <c r="CB57" s="140"/>
      <c r="CC57" s="140"/>
      <c r="CD57" s="140"/>
      <c r="CE57" s="140"/>
      <c r="CF57" s="140"/>
      <c r="CG57" s="140"/>
      <c r="CH57" s="107"/>
      <c r="CI57" s="107"/>
      <c r="CJ57" s="107"/>
      <c r="CK57" s="107"/>
      <c r="CL57" s="158"/>
      <c r="CM57" s="158"/>
      <c r="CN57" s="144"/>
      <c r="CO57" s="145"/>
      <c r="CQ57" s="140"/>
      <c r="CR57" s="140"/>
      <c r="CS57" s="140"/>
      <c r="CU57" s="107"/>
      <c r="CW57" s="107"/>
      <c r="CY57" s="140"/>
      <c r="CZ57" s="140"/>
      <c r="DA57" s="140"/>
      <c r="DB57" s="140"/>
      <c r="DC57" s="140"/>
      <c r="DD57" s="107"/>
      <c r="DF57" s="140"/>
      <c r="DG57" s="140"/>
      <c r="DH57" s="107"/>
      <c r="DJ57" s="140"/>
      <c r="DK57" s="107"/>
      <c r="DL57" s="140"/>
      <c r="DM57" s="140"/>
      <c r="DN57" s="107"/>
      <c r="DO57" s="107"/>
      <c r="DW57" s="158"/>
      <c r="DX57" s="158"/>
    </row>
    <row r="58" ht="19.5" customHeight="1" spans="1:128" x14ac:dyDescent="0.25" outlineLevel="1" collapsed="1">
      <c r="A58" s="107">
        <f t="shared" si="1"/>
        <v>55</v>
      </c>
      <c r="B58" s="123" t="s">
        <v>176</v>
      </c>
      <c r="C58" s="159">
        <f>SUM(E58:F58)</f>
        <v>0</v>
      </c>
      <c r="D58" s="159"/>
      <c r="E58" s="159"/>
      <c r="F58" s="159"/>
      <c r="G58" s="140"/>
      <c r="H58" s="140"/>
      <c r="I58" s="140"/>
      <c r="J58" s="140"/>
      <c r="K58" s="140"/>
      <c r="L58" s="140"/>
      <c r="M58" s="107"/>
      <c r="N58" s="140"/>
      <c r="O58" s="140"/>
      <c r="P58" s="107"/>
      <c r="Q58" s="140"/>
      <c r="R58" s="140"/>
      <c r="S58" s="107"/>
      <c r="T58" s="140"/>
      <c r="U58" s="140"/>
      <c r="V58" s="140"/>
      <c r="W58" s="140"/>
      <c r="X58" s="140"/>
      <c r="Y58" s="140"/>
      <c r="Z58" s="140"/>
      <c r="AA58" s="140"/>
      <c r="AB58" s="140"/>
      <c r="AC58" s="107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  <c r="BH58" s="140"/>
      <c r="BI58" s="140"/>
      <c r="BJ58" s="140"/>
      <c r="BK58" s="140"/>
      <c r="BL58" s="140"/>
      <c r="BM58" s="140"/>
      <c r="BN58" s="140"/>
      <c r="BO58" s="140"/>
      <c r="BP58" s="140"/>
      <c r="BQ58" s="140"/>
      <c r="BR58" s="140"/>
      <c r="BS58" s="140"/>
      <c r="BT58" s="140"/>
      <c r="BU58" s="140"/>
      <c r="BV58" s="140"/>
      <c r="BW58" s="140"/>
      <c r="BX58" s="140"/>
      <c r="BY58" s="140"/>
      <c r="BZ58" s="140"/>
      <c r="CA58" s="140"/>
      <c r="CB58" s="140"/>
      <c r="CC58" s="140"/>
      <c r="CD58" s="140"/>
      <c r="CE58" s="140"/>
      <c r="CF58" s="140"/>
      <c r="CG58" s="140"/>
      <c r="CH58" s="107"/>
      <c r="CI58" s="107"/>
      <c r="CJ58" s="107"/>
      <c r="CK58" s="107"/>
      <c r="CL58" s="158"/>
      <c r="CM58" s="158"/>
      <c r="CN58" s="144"/>
      <c r="CO58" s="145"/>
      <c r="CQ58" s="140"/>
      <c r="CR58" s="140"/>
      <c r="CS58" s="140"/>
      <c r="CU58" s="107"/>
      <c r="CW58" s="107"/>
      <c r="CY58" s="140"/>
      <c r="CZ58" s="140"/>
      <c r="DA58" s="140"/>
      <c r="DB58" s="140"/>
      <c r="DC58" s="140"/>
      <c r="DD58" s="107"/>
      <c r="DF58" s="140"/>
      <c r="DG58" s="140"/>
      <c r="DH58" s="107"/>
      <c r="DJ58" s="140"/>
      <c r="DK58" s="107"/>
      <c r="DL58" s="140"/>
      <c r="DM58" s="140"/>
      <c r="DN58" s="107"/>
      <c r="DO58" s="107"/>
      <c r="DW58" s="158"/>
      <c r="DX58" s="158"/>
    </row>
    <row r="59" ht="19.5" customHeight="1" spans="1:128" x14ac:dyDescent="0.25" outlineLevel="1" collapsed="1">
      <c r="A59" s="107">
        <f t="shared" si="1"/>
        <v>56</v>
      </c>
      <c r="B59" s="123" t="s">
        <v>177</v>
      </c>
      <c r="C59" s="159">
        <f>SUM(E59:F59)</f>
        <v>0</v>
      </c>
      <c r="D59" s="159"/>
      <c r="E59" s="159"/>
      <c r="F59" s="159"/>
      <c r="G59" s="140"/>
      <c r="H59" s="140"/>
      <c r="I59" s="140"/>
      <c r="J59" s="140"/>
      <c r="K59" s="140"/>
      <c r="L59" s="140"/>
      <c r="M59" s="107"/>
      <c r="N59" s="140"/>
      <c r="O59" s="140"/>
      <c r="P59" s="107"/>
      <c r="Q59" s="140"/>
      <c r="R59" s="140"/>
      <c r="S59" s="107"/>
      <c r="T59" s="140"/>
      <c r="U59" s="140"/>
      <c r="V59" s="140"/>
      <c r="W59" s="140"/>
      <c r="X59" s="140"/>
      <c r="Y59" s="140"/>
      <c r="Z59" s="140"/>
      <c r="AA59" s="140"/>
      <c r="AB59" s="140"/>
      <c r="AC59" s="107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0"/>
      <c r="AR59" s="140"/>
      <c r="AS59" s="140"/>
      <c r="AT59" s="140"/>
      <c r="AU59" s="140"/>
      <c r="AV59" s="140"/>
      <c r="AW59" s="140"/>
      <c r="AX59" s="140"/>
      <c r="AY59" s="140"/>
      <c r="AZ59" s="140"/>
      <c r="BA59" s="140"/>
      <c r="BB59" s="140"/>
      <c r="BC59" s="140"/>
      <c r="BD59" s="140"/>
      <c r="BE59" s="140"/>
      <c r="BF59" s="140"/>
      <c r="BG59" s="140"/>
      <c r="BH59" s="140"/>
      <c r="BI59" s="140"/>
      <c r="BJ59" s="140"/>
      <c r="BK59" s="140"/>
      <c r="BL59" s="140"/>
      <c r="BM59" s="140"/>
      <c r="BN59" s="140"/>
      <c r="BO59" s="140"/>
      <c r="BP59" s="140"/>
      <c r="BQ59" s="140"/>
      <c r="BR59" s="140"/>
      <c r="BS59" s="140"/>
      <c r="BT59" s="140"/>
      <c r="BU59" s="140"/>
      <c r="BV59" s="140"/>
      <c r="BW59" s="140"/>
      <c r="BX59" s="140"/>
      <c r="BY59" s="140"/>
      <c r="BZ59" s="140"/>
      <c r="CA59" s="140"/>
      <c r="CB59" s="140"/>
      <c r="CC59" s="140"/>
      <c r="CD59" s="140"/>
      <c r="CE59" s="140"/>
      <c r="CF59" s="140"/>
      <c r="CG59" s="140"/>
      <c r="CH59" s="107"/>
      <c r="CI59" s="107"/>
      <c r="CJ59" s="107"/>
      <c r="CK59" s="107"/>
      <c r="CL59" s="158"/>
      <c r="CM59" s="158"/>
      <c r="CN59" s="144"/>
      <c r="CO59" s="145"/>
      <c r="CQ59" s="140"/>
      <c r="CR59" s="140"/>
      <c r="CS59" s="140"/>
      <c r="CU59" s="107"/>
      <c r="CW59" s="107"/>
      <c r="CY59" s="140"/>
      <c r="CZ59" s="140"/>
      <c r="DA59" s="140"/>
      <c r="DB59" s="140"/>
      <c r="DC59" s="140"/>
      <c r="DD59" s="107"/>
      <c r="DF59" s="140"/>
      <c r="DG59" s="140"/>
      <c r="DH59" s="107"/>
      <c r="DJ59" s="140"/>
      <c r="DK59" s="107"/>
      <c r="DL59" s="140"/>
      <c r="DM59" s="140"/>
      <c r="DN59" s="107"/>
      <c r="DO59" s="107"/>
      <c r="DW59" s="158"/>
      <c r="DX59" s="158"/>
    </row>
    <row r="60" ht="19.5" customHeight="1" spans="1:128" x14ac:dyDescent="0.25" outlineLevel="1" collapsed="1">
      <c r="A60" s="107">
        <f t="shared" si="1"/>
        <v>57</v>
      </c>
      <c r="B60" s="123" t="s">
        <v>178</v>
      </c>
      <c r="C60" s="159"/>
      <c r="D60" s="159"/>
      <c r="E60" s="159"/>
      <c r="F60" s="159"/>
      <c r="G60" s="140"/>
      <c r="H60" s="140"/>
      <c r="I60" s="140"/>
      <c r="J60" s="140"/>
      <c r="K60" s="140"/>
      <c r="L60" s="140"/>
      <c r="M60" s="107"/>
      <c r="N60" s="140"/>
      <c r="O60" s="140"/>
      <c r="P60" s="107"/>
      <c r="Q60" s="140"/>
      <c r="R60" s="140"/>
      <c r="S60" s="107"/>
      <c r="T60" s="140"/>
      <c r="U60" s="140"/>
      <c r="V60" s="140"/>
      <c r="W60" s="140"/>
      <c r="X60" s="140"/>
      <c r="Y60" s="140"/>
      <c r="Z60" s="140"/>
      <c r="AA60" s="140"/>
      <c r="AB60" s="140"/>
      <c r="AC60" s="107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40"/>
      <c r="AR60" s="140"/>
      <c r="AS60" s="140"/>
      <c r="AT60" s="140"/>
      <c r="AU60" s="140"/>
      <c r="AV60" s="140"/>
      <c r="AW60" s="140"/>
      <c r="AX60" s="140"/>
      <c r="AY60" s="140"/>
      <c r="AZ60" s="140"/>
      <c r="BA60" s="140"/>
      <c r="BB60" s="140"/>
      <c r="BC60" s="140"/>
      <c r="BD60" s="140"/>
      <c r="BE60" s="140"/>
      <c r="BF60" s="140"/>
      <c r="BG60" s="140"/>
      <c r="BH60" s="140"/>
      <c r="BI60" s="140"/>
      <c r="BJ60" s="140"/>
      <c r="BK60" s="140"/>
      <c r="BL60" s="140"/>
      <c r="BM60" s="140"/>
      <c r="BN60" s="140"/>
      <c r="BO60" s="140"/>
      <c r="BP60" s="140"/>
      <c r="BQ60" s="140"/>
      <c r="BR60" s="140"/>
      <c r="BS60" s="140"/>
      <c r="BT60" s="140"/>
      <c r="BU60" s="140"/>
      <c r="BV60" s="140"/>
      <c r="BW60" s="140"/>
      <c r="BX60" s="140"/>
      <c r="BY60" s="140"/>
      <c r="BZ60" s="140"/>
      <c r="CA60" s="140"/>
      <c r="CB60" s="140"/>
      <c r="CC60" s="140"/>
      <c r="CD60" s="140"/>
      <c r="CE60" s="140"/>
      <c r="CF60" s="140"/>
      <c r="CG60" s="140"/>
      <c r="CH60" s="107"/>
      <c r="CI60" s="107"/>
      <c r="CJ60" s="107"/>
      <c r="CK60" s="107"/>
      <c r="CL60" s="158"/>
      <c r="CM60" s="158"/>
      <c r="CN60" s="144"/>
      <c r="CO60" s="145"/>
      <c r="CQ60" s="140"/>
      <c r="CR60" s="140"/>
      <c r="CS60" s="140"/>
      <c r="CU60" s="107"/>
      <c r="CW60" s="107"/>
      <c r="CY60" s="140"/>
      <c r="CZ60" s="140"/>
      <c r="DA60" s="140"/>
      <c r="DB60" s="140"/>
      <c r="DC60" s="140"/>
      <c r="DD60" s="107"/>
      <c r="DF60" s="140"/>
      <c r="DG60" s="140"/>
      <c r="DH60" s="107"/>
      <c r="DJ60" s="140"/>
      <c r="DK60" s="107"/>
      <c r="DL60" s="140"/>
      <c r="DM60" s="140"/>
      <c r="DN60" s="107"/>
      <c r="DO60" s="107"/>
      <c r="DW60" s="158"/>
      <c r="DX60" s="158"/>
    </row>
    <row r="61" ht="19.5" customHeight="1" spans="1:128" x14ac:dyDescent="0.25" outlineLevel="1" collapsed="1">
      <c r="A61" s="107">
        <f t="shared" si="1"/>
        <v>58</v>
      </c>
      <c r="B61" s="123" t="s">
        <v>179</v>
      </c>
      <c r="C61" s="159">
        <f t="shared" ref="C61:C68" si="29">SUM(E61:F61)</f>
        <v>0</v>
      </c>
      <c r="D61" s="159"/>
      <c r="E61" s="159"/>
      <c r="F61" s="159"/>
      <c r="G61" s="140"/>
      <c r="H61" s="140"/>
      <c r="I61" s="140"/>
      <c r="J61" s="140"/>
      <c r="K61" s="140"/>
      <c r="L61" s="140"/>
      <c r="M61" s="107"/>
      <c r="N61" s="140"/>
      <c r="O61" s="140"/>
      <c r="P61" s="107"/>
      <c r="Q61" s="140"/>
      <c r="R61" s="140"/>
      <c r="S61" s="107"/>
      <c r="T61" s="140"/>
      <c r="U61" s="140"/>
      <c r="V61" s="140"/>
      <c r="W61" s="140"/>
      <c r="X61" s="140"/>
      <c r="Y61" s="140"/>
      <c r="Z61" s="140"/>
      <c r="AA61" s="140"/>
      <c r="AB61" s="140"/>
      <c r="AC61" s="107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  <c r="BA61" s="140"/>
      <c r="BB61" s="140"/>
      <c r="BC61" s="140"/>
      <c r="BD61" s="140"/>
      <c r="BE61" s="140"/>
      <c r="BF61" s="140"/>
      <c r="BG61" s="140"/>
      <c r="BH61" s="140"/>
      <c r="BI61" s="140"/>
      <c r="BJ61" s="140"/>
      <c r="BK61" s="140"/>
      <c r="BL61" s="140"/>
      <c r="BM61" s="140"/>
      <c r="BN61" s="140"/>
      <c r="BO61" s="140"/>
      <c r="BP61" s="140"/>
      <c r="BQ61" s="140"/>
      <c r="BR61" s="140"/>
      <c r="BS61" s="140"/>
      <c r="BT61" s="140"/>
      <c r="BU61" s="140"/>
      <c r="BV61" s="140"/>
      <c r="BW61" s="140"/>
      <c r="BX61" s="140"/>
      <c r="BY61" s="140"/>
      <c r="BZ61" s="140"/>
      <c r="CA61" s="140"/>
      <c r="CB61" s="140"/>
      <c r="CC61" s="140"/>
      <c r="CD61" s="140"/>
      <c r="CE61" s="140"/>
      <c r="CF61" s="140"/>
      <c r="CG61" s="140"/>
      <c r="CH61" s="107"/>
      <c r="CI61" s="107"/>
      <c r="CJ61" s="107"/>
      <c r="CK61" s="107"/>
      <c r="CL61" s="158"/>
      <c r="CM61" s="158"/>
      <c r="CN61" s="144"/>
      <c r="CO61" s="145"/>
      <c r="CQ61" s="140"/>
      <c r="CR61" s="140"/>
      <c r="CS61" s="140"/>
      <c r="CU61" s="107"/>
      <c r="CW61" s="107"/>
      <c r="CY61" s="140"/>
      <c r="CZ61" s="140"/>
      <c r="DA61" s="140"/>
      <c r="DB61" s="140"/>
      <c r="DC61" s="140"/>
      <c r="DD61" s="107"/>
      <c r="DF61" s="140"/>
      <c r="DG61" s="140"/>
      <c r="DH61" s="107"/>
      <c r="DJ61" s="140"/>
      <c r="DK61" s="107"/>
      <c r="DL61" s="140"/>
      <c r="DM61" s="140"/>
      <c r="DN61" s="107"/>
      <c r="DO61" s="107"/>
      <c r="DW61" s="158"/>
      <c r="DX61" s="158"/>
    </row>
    <row r="62" ht="19.5" customHeight="1" spans="1:128" x14ac:dyDescent="0.25" outlineLevel="1" collapsed="1">
      <c r="A62" s="107">
        <f t="shared" si="1"/>
        <v>59</v>
      </c>
      <c r="B62" s="123" t="s">
        <v>180</v>
      </c>
      <c r="C62" s="159">
        <f t="shared" si="29"/>
        <v>0</v>
      </c>
      <c r="D62" s="159"/>
      <c r="E62" s="159"/>
      <c r="F62" s="159"/>
      <c r="G62" s="140"/>
      <c r="H62" s="140"/>
      <c r="I62" s="140"/>
      <c r="J62" s="140"/>
      <c r="K62" s="140"/>
      <c r="L62" s="140"/>
      <c r="M62" s="107"/>
      <c r="N62" s="140"/>
      <c r="O62" s="140"/>
      <c r="P62" s="107"/>
      <c r="Q62" s="140"/>
      <c r="R62" s="140"/>
      <c r="S62" s="107"/>
      <c r="T62" s="140"/>
      <c r="U62" s="140"/>
      <c r="V62" s="140"/>
      <c r="W62" s="140"/>
      <c r="X62" s="140"/>
      <c r="Y62" s="140"/>
      <c r="Z62" s="140"/>
      <c r="AA62" s="140"/>
      <c r="AB62" s="140"/>
      <c r="AC62" s="107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0"/>
      <c r="AO62" s="140"/>
      <c r="AP62" s="140"/>
      <c r="AQ62" s="140"/>
      <c r="AR62" s="140"/>
      <c r="AS62" s="140"/>
      <c r="AT62" s="140"/>
      <c r="AU62" s="140"/>
      <c r="AV62" s="140"/>
      <c r="AW62" s="140"/>
      <c r="AX62" s="140"/>
      <c r="AY62" s="140"/>
      <c r="AZ62" s="140"/>
      <c r="BA62" s="140"/>
      <c r="BB62" s="140"/>
      <c r="BC62" s="140"/>
      <c r="BD62" s="140"/>
      <c r="BE62" s="140"/>
      <c r="BF62" s="140"/>
      <c r="BG62" s="140"/>
      <c r="BH62" s="140"/>
      <c r="BI62" s="140"/>
      <c r="BJ62" s="140"/>
      <c r="BK62" s="140"/>
      <c r="BL62" s="140"/>
      <c r="BM62" s="140"/>
      <c r="BN62" s="140"/>
      <c r="BO62" s="140"/>
      <c r="BP62" s="140"/>
      <c r="BQ62" s="140"/>
      <c r="BR62" s="140"/>
      <c r="BS62" s="140"/>
      <c r="BT62" s="140"/>
      <c r="BU62" s="140"/>
      <c r="BV62" s="140"/>
      <c r="BW62" s="140"/>
      <c r="BX62" s="140"/>
      <c r="BY62" s="140"/>
      <c r="BZ62" s="140"/>
      <c r="CA62" s="140"/>
      <c r="CB62" s="140"/>
      <c r="CC62" s="140"/>
      <c r="CD62" s="140"/>
      <c r="CE62" s="140"/>
      <c r="CF62" s="140"/>
      <c r="CG62" s="140"/>
      <c r="CH62" s="107"/>
      <c r="CI62" s="107"/>
      <c r="CJ62" s="107"/>
      <c r="CK62" s="107"/>
      <c r="CL62" s="158"/>
      <c r="CM62" s="158"/>
      <c r="CN62" s="144"/>
      <c r="CO62" s="145"/>
      <c r="CQ62" s="140"/>
      <c r="CR62" s="140"/>
      <c r="CS62" s="140"/>
      <c r="CU62" s="107"/>
      <c r="CW62" s="107"/>
      <c r="CY62" s="140"/>
      <c r="CZ62" s="140"/>
      <c r="DA62" s="140"/>
      <c r="DB62" s="140"/>
      <c r="DC62" s="140"/>
      <c r="DD62" s="107"/>
      <c r="DF62" s="140"/>
      <c r="DG62" s="140"/>
      <c r="DH62" s="107"/>
      <c r="DJ62" s="140"/>
      <c r="DK62" s="107"/>
      <c r="DL62" s="140"/>
      <c r="DM62" s="140"/>
      <c r="DN62" s="107"/>
      <c r="DO62" s="107"/>
      <c r="DW62" s="158"/>
      <c r="DX62" s="158"/>
    </row>
    <row r="63" ht="19.5" customHeight="1" spans="1:128" x14ac:dyDescent="0.25" outlineLevel="1" collapsed="1">
      <c r="A63" s="107">
        <f t="shared" si="1"/>
        <v>60</v>
      </c>
      <c r="B63" s="123" t="s">
        <v>181</v>
      </c>
      <c r="C63" s="159">
        <f t="shared" si="29"/>
        <v>0</v>
      </c>
      <c r="D63" s="159"/>
      <c r="E63" s="159"/>
      <c r="F63" s="159"/>
      <c r="G63" s="140"/>
      <c r="H63" s="140"/>
      <c r="I63" s="140"/>
      <c r="J63" s="140"/>
      <c r="K63" s="140"/>
      <c r="L63" s="140"/>
      <c r="M63" s="107"/>
      <c r="N63" s="140"/>
      <c r="O63" s="140"/>
      <c r="P63" s="107"/>
      <c r="Q63" s="140"/>
      <c r="R63" s="140"/>
      <c r="S63" s="107"/>
      <c r="T63" s="140"/>
      <c r="U63" s="140"/>
      <c r="V63" s="140"/>
      <c r="W63" s="140"/>
      <c r="X63" s="140"/>
      <c r="Y63" s="140"/>
      <c r="Z63" s="140"/>
      <c r="AA63" s="140"/>
      <c r="AB63" s="140"/>
      <c r="AC63" s="107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40"/>
      <c r="AZ63" s="140"/>
      <c r="BA63" s="140"/>
      <c r="BB63" s="140"/>
      <c r="BC63" s="140"/>
      <c r="BD63" s="140"/>
      <c r="BE63" s="140"/>
      <c r="BF63" s="140"/>
      <c r="BG63" s="140"/>
      <c r="BH63" s="140"/>
      <c r="BI63" s="140"/>
      <c r="BJ63" s="140"/>
      <c r="BK63" s="140"/>
      <c r="BL63" s="140"/>
      <c r="BM63" s="140"/>
      <c r="BN63" s="140"/>
      <c r="BO63" s="140"/>
      <c r="BP63" s="140"/>
      <c r="BQ63" s="140"/>
      <c r="BR63" s="140"/>
      <c r="BS63" s="140"/>
      <c r="BT63" s="140"/>
      <c r="BU63" s="140"/>
      <c r="BV63" s="140"/>
      <c r="BW63" s="140"/>
      <c r="BX63" s="140"/>
      <c r="BY63" s="140"/>
      <c r="BZ63" s="140"/>
      <c r="CA63" s="140"/>
      <c r="CB63" s="140"/>
      <c r="CC63" s="140"/>
      <c r="CD63" s="140"/>
      <c r="CE63" s="140"/>
      <c r="CF63" s="140"/>
      <c r="CG63" s="140"/>
      <c r="CH63" s="107"/>
      <c r="CI63" s="107"/>
      <c r="CJ63" s="107"/>
      <c r="CK63" s="107"/>
      <c r="CL63" s="158"/>
      <c r="CM63" s="158"/>
      <c r="CN63" s="144"/>
      <c r="CO63" s="145"/>
      <c r="CQ63" s="140"/>
      <c r="CR63" s="140"/>
      <c r="CS63" s="140"/>
      <c r="CU63" s="107"/>
      <c r="CW63" s="107"/>
      <c r="CY63" s="140"/>
      <c r="CZ63" s="140"/>
      <c r="DA63" s="140"/>
      <c r="DB63" s="140"/>
      <c r="DC63" s="140"/>
      <c r="DD63" s="107"/>
      <c r="DF63" s="140"/>
      <c r="DG63" s="140"/>
      <c r="DH63" s="107"/>
      <c r="DJ63" s="140"/>
      <c r="DK63" s="107"/>
      <c r="DL63" s="140"/>
      <c r="DM63" s="140"/>
      <c r="DN63" s="107"/>
      <c r="DO63" s="107"/>
      <c r="DW63" s="158"/>
      <c r="DX63" s="158"/>
    </row>
    <row r="64" ht="19.5" customHeight="1" spans="1:128" x14ac:dyDescent="0.25" outlineLevel="1" collapsed="1">
      <c r="A64" s="107">
        <f t="shared" si="1"/>
        <v>61</v>
      </c>
      <c r="B64" s="123" t="s">
        <v>182</v>
      </c>
      <c r="C64" s="159">
        <f t="shared" si="29"/>
        <v>0</v>
      </c>
      <c r="D64" s="159"/>
      <c r="E64" s="159"/>
      <c r="F64" s="159"/>
      <c r="G64" s="140"/>
      <c r="H64" s="140"/>
      <c r="I64" s="140"/>
      <c r="J64" s="140"/>
      <c r="K64" s="140"/>
      <c r="L64" s="140"/>
      <c r="M64" s="107"/>
      <c r="N64" s="140"/>
      <c r="O64" s="140"/>
      <c r="P64" s="107"/>
      <c r="Q64" s="140"/>
      <c r="R64" s="140"/>
      <c r="S64" s="107"/>
      <c r="T64" s="140"/>
      <c r="U64" s="140"/>
      <c r="V64" s="140"/>
      <c r="W64" s="140"/>
      <c r="X64" s="140"/>
      <c r="Y64" s="140"/>
      <c r="Z64" s="140"/>
      <c r="AA64" s="140"/>
      <c r="AB64" s="140"/>
      <c r="AC64" s="107"/>
      <c r="AD64" s="140"/>
      <c r="AE64" s="140"/>
      <c r="AF64" s="140"/>
      <c r="AG64" s="140"/>
      <c r="AH64" s="140"/>
      <c r="AI64" s="140"/>
      <c r="AJ64" s="140"/>
      <c r="AK64" s="140"/>
      <c r="AL64" s="140"/>
      <c r="AM64" s="140"/>
      <c r="AN64" s="140"/>
      <c r="AO64" s="140"/>
      <c r="AP64" s="140"/>
      <c r="AQ64" s="140"/>
      <c r="AR64" s="140"/>
      <c r="AS64" s="140"/>
      <c r="AT64" s="140"/>
      <c r="AU64" s="140"/>
      <c r="AV64" s="140"/>
      <c r="AW64" s="140"/>
      <c r="AX64" s="140"/>
      <c r="AY64" s="140"/>
      <c r="AZ64" s="140"/>
      <c r="BA64" s="140"/>
      <c r="BB64" s="140"/>
      <c r="BC64" s="140"/>
      <c r="BD64" s="140"/>
      <c r="BE64" s="140"/>
      <c r="BF64" s="140"/>
      <c r="BG64" s="140"/>
      <c r="BH64" s="140"/>
      <c r="BI64" s="140"/>
      <c r="BJ64" s="140"/>
      <c r="BK64" s="140"/>
      <c r="BL64" s="140"/>
      <c r="BM64" s="140"/>
      <c r="BN64" s="140"/>
      <c r="BO64" s="140"/>
      <c r="BP64" s="140"/>
      <c r="BQ64" s="140"/>
      <c r="BR64" s="140"/>
      <c r="BS64" s="140"/>
      <c r="BT64" s="140"/>
      <c r="BU64" s="140"/>
      <c r="BV64" s="140"/>
      <c r="BW64" s="140"/>
      <c r="BX64" s="140"/>
      <c r="BY64" s="140"/>
      <c r="BZ64" s="140"/>
      <c r="CA64" s="140"/>
      <c r="CB64" s="140"/>
      <c r="CC64" s="140"/>
      <c r="CD64" s="140"/>
      <c r="CE64" s="140"/>
      <c r="CF64" s="140"/>
      <c r="CG64" s="140"/>
      <c r="CH64" s="107"/>
      <c r="CI64" s="107"/>
      <c r="CJ64" s="107"/>
      <c r="CK64" s="107"/>
      <c r="CL64" s="158"/>
      <c r="CM64" s="158"/>
      <c r="CN64" s="144"/>
      <c r="CO64" s="145"/>
      <c r="CQ64" s="140"/>
      <c r="CR64" s="140"/>
      <c r="CS64" s="140"/>
      <c r="CU64" s="107"/>
      <c r="CW64" s="107"/>
      <c r="CY64" s="140"/>
      <c r="CZ64" s="140"/>
      <c r="DA64" s="140"/>
      <c r="DB64" s="140"/>
      <c r="DC64" s="140"/>
      <c r="DD64" s="107"/>
      <c r="DF64" s="140"/>
      <c r="DG64" s="140"/>
      <c r="DH64" s="107"/>
      <c r="DJ64" s="140"/>
      <c r="DK64" s="107"/>
      <c r="DL64" s="140"/>
      <c r="DM64" s="140"/>
      <c r="DN64" s="107"/>
      <c r="DO64" s="107"/>
      <c r="DW64" s="158"/>
      <c r="DX64" s="158"/>
    </row>
    <row r="65" ht="19.5" customHeight="1" spans="1:128" x14ac:dyDescent="0.25" outlineLevel="1" collapsed="1">
      <c r="A65" s="107">
        <f t="shared" si="1"/>
        <v>62</v>
      </c>
      <c r="B65" s="123" t="s">
        <v>183</v>
      </c>
      <c r="C65" s="159">
        <f t="shared" si="29"/>
        <v>0</v>
      </c>
      <c r="D65" s="159"/>
      <c r="E65" s="159"/>
      <c r="F65" s="159"/>
      <c r="G65" s="140"/>
      <c r="H65" s="140"/>
      <c r="I65" s="140"/>
      <c r="J65" s="140"/>
      <c r="K65" s="140"/>
      <c r="L65" s="140"/>
      <c r="M65" s="107"/>
      <c r="N65" s="140"/>
      <c r="O65" s="140"/>
      <c r="P65" s="107"/>
      <c r="Q65" s="140"/>
      <c r="R65" s="140"/>
      <c r="S65" s="107"/>
      <c r="T65" s="140"/>
      <c r="U65" s="140"/>
      <c r="V65" s="140"/>
      <c r="W65" s="140"/>
      <c r="X65" s="140"/>
      <c r="Y65" s="140"/>
      <c r="Z65" s="140"/>
      <c r="AA65" s="140"/>
      <c r="AB65" s="140"/>
      <c r="AC65" s="107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  <c r="AO65" s="140"/>
      <c r="AP65" s="140"/>
      <c r="AQ65" s="140"/>
      <c r="AR65" s="140"/>
      <c r="AS65" s="140"/>
      <c r="AT65" s="140"/>
      <c r="AU65" s="140"/>
      <c r="AV65" s="140"/>
      <c r="AW65" s="140"/>
      <c r="AX65" s="140"/>
      <c r="AY65" s="140"/>
      <c r="AZ65" s="140"/>
      <c r="BA65" s="140"/>
      <c r="BB65" s="140"/>
      <c r="BC65" s="140"/>
      <c r="BD65" s="140"/>
      <c r="BE65" s="140"/>
      <c r="BF65" s="140"/>
      <c r="BG65" s="140"/>
      <c r="BH65" s="140"/>
      <c r="BI65" s="140"/>
      <c r="BJ65" s="140"/>
      <c r="BK65" s="140"/>
      <c r="BL65" s="140"/>
      <c r="BM65" s="140"/>
      <c r="BN65" s="140"/>
      <c r="BO65" s="140"/>
      <c r="BP65" s="140"/>
      <c r="BQ65" s="140"/>
      <c r="BR65" s="140"/>
      <c r="BS65" s="140"/>
      <c r="BT65" s="140"/>
      <c r="BU65" s="140"/>
      <c r="BV65" s="140"/>
      <c r="BW65" s="140"/>
      <c r="BX65" s="140"/>
      <c r="BY65" s="140"/>
      <c r="BZ65" s="140"/>
      <c r="CA65" s="140"/>
      <c r="CB65" s="140"/>
      <c r="CC65" s="140"/>
      <c r="CD65" s="140"/>
      <c r="CE65" s="140"/>
      <c r="CF65" s="140"/>
      <c r="CG65" s="140"/>
      <c r="CH65" s="107"/>
      <c r="CI65" s="107"/>
      <c r="CJ65" s="107"/>
      <c r="CK65" s="107"/>
      <c r="CL65" s="158"/>
      <c r="CM65" s="158"/>
      <c r="CN65" s="144"/>
      <c r="CO65" s="145"/>
      <c r="CQ65" s="140"/>
      <c r="CR65" s="140"/>
      <c r="CS65" s="140"/>
      <c r="CU65" s="107"/>
      <c r="CW65" s="107"/>
      <c r="CY65" s="140"/>
      <c r="CZ65" s="140"/>
      <c r="DA65" s="140"/>
      <c r="DB65" s="140"/>
      <c r="DC65" s="140"/>
      <c r="DD65" s="107"/>
      <c r="DF65" s="140"/>
      <c r="DG65" s="140"/>
      <c r="DH65" s="107"/>
      <c r="DJ65" s="140"/>
      <c r="DK65" s="107"/>
      <c r="DL65" s="140"/>
      <c r="DM65" s="140"/>
      <c r="DN65" s="107"/>
      <c r="DO65" s="107"/>
      <c r="DW65" s="158"/>
      <c r="DX65" s="158"/>
    </row>
    <row r="66" ht="19.5" customHeight="1" spans="1:128" x14ac:dyDescent="0.25" outlineLevel="1" collapsed="1">
      <c r="A66" s="107">
        <f t="shared" si="1"/>
        <v>63</v>
      </c>
      <c r="B66" s="123" t="s">
        <v>184</v>
      </c>
      <c r="C66" s="159">
        <f t="shared" si="29"/>
        <v>0</v>
      </c>
      <c r="D66" s="159"/>
      <c r="E66" s="159"/>
      <c r="F66" s="159"/>
      <c r="G66" s="140"/>
      <c r="H66" s="140"/>
      <c r="I66" s="140"/>
      <c r="J66" s="140"/>
      <c r="K66" s="140"/>
      <c r="L66" s="140"/>
      <c r="M66" s="107"/>
      <c r="N66" s="140"/>
      <c r="O66" s="140"/>
      <c r="P66" s="107"/>
      <c r="Q66" s="140"/>
      <c r="R66" s="140"/>
      <c r="S66" s="107"/>
      <c r="T66" s="140"/>
      <c r="U66" s="140"/>
      <c r="V66" s="140"/>
      <c r="W66" s="140"/>
      <c r="X66" s="140"/>
      <c r="Y66" s="140"/>
      <c r="Z66" s="140"/>
      <c r="AA66" s="140"/>
      <c r="AB66" s="140"/>
      <c r="AC66" s="107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  <c r="BF66" s="140"/>
      <c r="BG66" s="140"/>
      <c r="BH66" s="140"/>
      <c r="BI66" s="140"/>
      <c r="BJ66" s="140"/>
      <c r="BK66" s="140"/>
      <c r="BL66" s="140"/>
      <c r="BM66" s="140"/>
      <c r="BN66" s="140"/>
      <c r="BO66" s="140"/>
      <c r="BP66" s="140"/>
      <c r="BQ66" s="140"/>
      <c r="BR66" s="140"/>
      <c r="BS66" s="140"/>
      <c r="BT66" s="140"/>
      <c r="BU66" s="140"/>
      <c r="BV66" s="140"/>
      <c r="BW66" s="140"/>
      <c r="BX66" s="140"/>
      <c r="BY66" s="140"/>
      <c r="BZ66" s="140"/>
      <c r="CA66" s="140"/>
      <c r="CB66" s="140"/>
      <c r="CC66" s="140"/>
      <c r="CD66" s="140"/>
      <c r="CE66" s="140"/>
      <c r="CF66" s="140"/>
      <c r="CG66" s="140"/>
      <c r="CH66" s="107"/>
      <c r="CI66" s="107"/>
      <c r="CJ66" s="107"/>
      <c r="CK66" s="107"/>
      <c r="CL66" s="158"/>
      <c r="CM66" s="158"/>
      <c r="CN66" s="144"/>
      <c r="CO66" s="145"/>
      <c r="CQ66" s="140"/>
      <c r="CR66" s="140"/>
      <c r="CS66" s="140"/>
      <c r="CU66" s="107"/>
      <c r="CW66" s="107"/>
      <c r="CY66" s="140"/>
      <c r="CZ66" s="140"/>
      <c r="DA66" s="140"/>
      <c r="DB66" s="140"/>
      <c r="DC66" s="140"/>
      <c r="DD66" s="107"/>
      <c r="DF66" s="140"/>
      <c r="DG66" s="140"/>
      <c r="DH66" s="107"/>
      <c r="DJ66" s="140"/>
      <c r="DK66" s="107"/>
      <c r="DL66" s="140"/>
      <c r="DM66" s="140"/>
      <c r="DN66" s="107"/>
      <c r="DO66" s="107"/>
      <c r="DW66" s="158"/>
      <c r="DX66" s="158"/>
    </row>
    <row r="67" ht="19.5" customHeight="1" spans="1:128" x14ac:dyDescent="0.25" outlineLevel="1" collapsed="1">
      <c r="A67" s="107">
        <f t="shared" si="1"/>
        <v>64</v>
      </c>
      <c r="B67" s="123" t="s">
        <v>185</v>
      </c>
      <c r="C67" s="160">
        <f t="shared" si="29"/>
        <v>0</v>
      </c>
      <c r="D67" s="160"/>
      <c r="E67" s="160"/>
      <c r="F67" s="160"/>
      <c r="G67" s="140"/>
      <c r="H67" s="140"/>
      <c r="I67" s="140"/>
      <c r="J67" s="140"/>
      <c r="K67" s="140"/>
      <c r="L67" s="140"/>
      <c r="M67" s="107"/>
      <c r="N67" s="140"/>
      <c r="O67" s="140"/>
      <c r="P67" s="107"/>
      <c r="Q67" s="140"/>
      <c r="R67" s="140"/>
      <c r="S67" s="107"/>
      <c r="T67" s="140"/>
      <c r="U67" s="140"/>
      <c r="V67" s="140"/>
      <c r="W67" s="140"/>
      <c r="X67" s="140"/>
      <c r="Y67" s="140"/>
      <c r="Z67" s="140"/>
      <c r="AA67" s="140"/>
      <c r="AB67" s="140"/>
      <c r="AC67" s="107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0"/>
      <c r="AR67" s="140"/>
      <c r="AS67" s="140"/>
      <c r="AT67" s="140"/>
      <c r="AU67" s="140"/>
      <c r="AV67" s="140"/>
      <c r="AW67" s="140"/>
      <c r="AX67" s="140"/>
      <c r="AY67" s="140"/>
      <c r="AZ67" s="140"/>
      <c r="BA67" s="140"/>
      <c r="BB67" s="140"/>
      <c r="BC67" s="140"/>
      <c r="BD67" s="140"/>
      <c r="BE67" s="140"/>
      <c r="BF67" s="140"/>
      <c r="BG67" s="140"/>
      <c r="BH67" s="140"/>
      <c r="BI67" s="140"/>
      <c r="BJ67" s="140"/>
      <c r="BK67" s="140"/>
      <c r="BL67" s="140"/>
      <c r="BM67" s="140"/>
      <c r="BN67" s="140"/>
      <c r="BO67" s="140"/>
      <c r="BP67" s="140"/>
      <c r="BQ67" s="140"/>
      <c r="BR67" s="140"/>
      <c r="BS67" s="140"/>
      <c r="BT67" s="140"/>
      <c r="BU67" s="140"/>
      <c r="BV67" s="140"/>
      <c r="BW67" s="140"/>
      <c r="BX67" s="140"/>
      <c r="BY67" s="140"/>
      <c r="BZ67" s="140"/>
      <c r="CA67" s="140"/>
      <c r="CB67" s="140"/>
      <c r="CC67" s="140"/>
      <c r="CD67" s="140"/>
      <c r="CE67" s="140"/>
      <c r="CF67" s="140"/>
      <c r="CG67" s="140"/>
      <c r="CH67" s="107"/>
      <c r="CI67" s="107"/>
      <c r="CJ67" s="107"/>
      <c r="CK67" s="107"/>
      <c r="CL67" s="158"/>
      <c r="CM67" s="158"/>
      <c r="CN67" s="144"/>
      <c r="CO67" s="145"/>
      <c r="CQ67" s="140"/>
      <c r="CR67" s="140"/>
      <c r="CS67" s="140"/>
      <c r="CU67" s="107"/>
      <c r="CW67" s="107"/>
      <c r="CY67" s="140"/>
      <c r="CZ67" s="140"/>
      <c r="DA67" s="140"/>
      <c r="DB67" s="140"/>
      <c r="DC67" s="140"/>
      <c r="DD67" s="107"/>
      <c r="DF67" s="140"/>
      <c r="DG67" s="140"/>
      <c r="DH67" s="107"/>
      <c r="DJ67" s="140"/>
      <c r="DK67" s="107"/>
      <c r="DL67" s="140"/>
      <c r="DM67" s="140"/>
      <c r="DN67" s="107"/>
      <c r="DO67" s="107"/>
      <c r="DW67" s="158"/>
      <c r="DX67" s="158"/>
    </row>
    <row r="68" ht="19.5" customHeight="1" spans="1:128" x14ac:dyDescent="0.25" outlineLevel="1" collapsed="1">
      <c r="A68" s="107">
        <f t="shared" si="1"/>
        <v>65</v>
      </c>
      <c r="B68" s="123" t="s">
        <v>186</v>
      </c>
      <c r="C68" s="160">
        <f t="shared" si="29"/>
        <v>0</v>
      </c>
      <c r="D68" s="160"/>
      <c r="E68" s="160"/>
      <c r="F68" s="160"/>
      <c r="G68" s="140"/>
      <c r="H68" s="140"/>
      <c r="I68" s="140"/>
      <c r="J68" s="140"/>
      <c r="K68" s="140"/>
      <c r="L68" s="140"/>
      <c r="M68" s="107"/>
      <c r="N68" s="140"/>
      <c r="O68" s="140"/>
      <c r="P68" s="107"/>
      <c r="Q68" s="140"/>
      <c r="R68" s="140"/>
      <c r="S68" s="107"/>
      <c r="T68" s="140"/>
      <c r="U68" s="140"/>
      <c r="V68" s="140"/>
      <c r="W68" s="140"/>
      <c r="X68" s="140"/>
      <c r="Y68" s="140"/>
      <c r="Z68" s="140"/>
      <c r="AA68" s="140"/>
      <c r="AB68" s="140"/>
      <c r="AC68" s="107"/>
      <c r="AD68" s="140"/>
      <c r="AE68" s="140"/>
      <c r="AF68" s="140"/>
      <c r="AG68" s="140"/>
      <c r="AH68" s="140"/>
      <c r="AI68" s="140"/>
      <c r="AJ68" s="140"/>
      <c r="AK68" s="140"/>
      <c r="AL68" s="140"/>
      <c r="AM68" s="140"/>
      <c r="AN68" s="140"/>
      <c r="AO68" s="140"/>
      <c r="AP68" s="140"/>
      <c r="AQ68" s="140"/>
      <c r="AR68" s="140"/>
      <c r="AS68" s="140"/>
      <c r="AT68" s="140"/>
      <c r="AU68" s="140"/>
      <c r="AV68" s="140"/>
      <c r="AW68" s="140"/>
      <c r="AX68" s="140"/>
      <c r="AY68" s="140"/>
      <c r="AZ68" s="140"/>
      <c r="BA68" s="140"/>
      <c r="BB68" s="140"/>
      <c r="BC68" s="140"/>
      <c r="BD68" s="140"/>
      <c r="BE68" s="140"/>
      <c r="BF68" s="140"/>
      <c r="BG68" s="140"/>
      <c r="BH68" s="140"/>
      <c r="BI68" s="140"/>
      <c r="BJ68" s="140"/>
      <c r="BK68" s="140"/>
      <c r="BL68" s="140"/>
      <c r="BM68" s="140"/>
      <c r="BN68" s="140"/>
      <c r="BO68" s="140"/>
      <c r="BP68" s="140"/>
      <c r="BQ68" s="140"/>
      <c r="BR68" s="140"/>
      <c r="BS68" s="140"/>
      <c r="BT68" s="140"/>
      <c r="BU68" s="140"/>
      <c r="BV68" s="140"/>
      <c r="BW68" s="140"/>
      <c r="BX68" s="140"/>
      <c r="BY68" s="140"/>
      <c r="BZ68" s="140"/>
      <c r="CA68" s="140"/>
      <c r="CB68" s="140"/>
      <c r="CC68" s="140"/>
      <c r="CD68" s="140"/>
      <c r="CE68" s="140"/>
      <c r="CF68" s="140"/>
      <c r="CG68" s="140"/>
      <c r="CH68" s="107"/>
      <c r="CI68" s="107"/>
      <c r="CJ68" s="107"/>
      <c r="CK68" s="107"/>
      <c r="CL68" s="158"/>
      <c r="CM68" s="158"/>
      <c r="CN68" s="144"/>
      <c r="CO68" s="145"/>
      <c r="CQ68" s="140"/>
      <c r="CR68" s="140"/>
      <c r="CS68" s="140"/>
      <c r="CU68" s="107"/>
      <c r="CW68" s="107"/>
      <c r="CY68" s="140"/>
      <c r="CZ68" s="140"/>
      <c r="DA68" s="140"/>
      <c r="DB68" s="140"/>
      <c r="DC68" s="140"/>
      <c r="DD68" s="107"/>
      <c r="DF68" s="140"/>
      <c r="DG68" s="140"/>
      <c r="DH68" s="107"/>
      <c r="DJ68" s="140"/>
      <c r="DK68" s="107"/>
      <c r="DL68" s="140"/>
      <c r="DM68" s="140"/>
      <c r="DN68" s="107"/>
      <c r="DO68" s="107"/>
      <c r="DW68" s="158"/>
      <c r="DX68" s="158"/>
    </row>
    <row r="69" ht="19.5" customHeight="1" spans="1:128" x14ac:dyDescent="0.25" outlineLevel="1" collapsed="1">
      <c r="A69" s="107">
        <f t="shared" si="1"/>
        <v>66</v>
      </c>
      <c r="B69" s="123"/>
      <c r="C69" s="159"/>
      <c r="D69" s="159"/>
      <c r="E69" s="159"/>
      <c r="F69" s="159"/>
      <c r="G69" s="140"/>
      <c r="H69" s="140"/>
      <c r="I69" s="140"/>
      <c r="J69" s="140"/>
      <c r="K69" s="140"/>
      <c r="L69" s="140"/>
      <c r="M69" s="107"/>
      <c r="N69" s="140"/>
      <c r="O69" s="140"/>
      <c r="P69" s="107"/>
      <c r="Q69" s="140"/>
      <c r="R69" s="140"/>
      <c r="S69" s="107"/>
      <c r="T69" s="140"/>
      <c r="U69" s="140"/>
      <c r="V69" s="140"/>
      <c r="W69" s="140"/>
      <c r="X69" s="140"/>
      <c r="Y69" s="140"/>
      <c r="Z69" s="140"/>
      <c r="AA69" s="140"/>
      <c r="AB69" s="140"/>
      <c r="AC69" s="107"/>
      <c r="AD69" s="140"/>
      <c r="AE69" s="140"/>
      <c r="AF69" s="140"/>
      <c r="AG69" s="140"/>
      <c r="AH69" s="140"/>
      <c r="AI69" s="140"/>
      <c r="AJ69" s="140"/>
      <c r="AK69" s="140"/>
      <c r="AL69" s="140"/>
      <c r="AM69" s="140"/>
      <c r="AN69" s="140"/>
      <c r="AO69" s="140"/>
      <c r="AP69" s="140"/>
      <c r="AQ69" s="140"/>
      <c r="AR69" s="140"/>
      <c r="AS69" s="140"/>
      <c r="AT69" s="140"/>
      <c r="AU69" s="140"/>
      <c r="AV69" s="140"/>
      <c r="AW69" s="140"/>
      <c r="AX69" s="140"/>
      <c r="AY69" s="140"/>
      <c r="AZ69" s="140"/>
      <c r="BA69" s="140"/>
      <c r="BB69" s="140"/>
      <c r="BC69" s="140"/>
      <c r="BD69" s="140"/>
      <c r="BE69" s="140"/>
      <c r="BF69" s="140"/>
      <c r="BG69" s="140"/>
      <c r="BH69" s="140"/>
      <c r="BI69" s="140"/>
      <c r="BJ69" s="140"/>
      <c r="BK69" s="140"/>
      <c r="BL69" s="140"/>
      <c r="BM69" s="140"/>
      <c r="BN69" s="140"/>
      <c r="BO69" s="140"/>
      <c r="BP69" s="140"/>
      <c r="BQ69" s="140"/>
      <c r="BR69" s="140"/>
      <c r="BS69" s="140"/>
      <c r="BT69" s="140"/>
      <c r="BU69" s="140"/>
      <c r="BV69" s="140"/>
      <c r="BW69" s="140"/>
      <c r="BX69" s="140"/>
      <c r="BY69" s="140"/>
      <c r="BZ69" s="140"/>
      <c r="CA69" s="140"/>
      <c r="CB69" s="140"/>
      <c r="CC69" s="140"/>
      <c r="CD69" s="140"/>
      <c r="CE69" s="140"/>
      <c r="CF69" s="140"/>
      <c r="CG69" s="140"/>
      <c r="CH69" s="107"/>
      <c r="CI69" s="107"/>
      <c r="CJ69" s="107"/>
      <c r="CK69" s="107"/>
      <c r="CL69" s="158"/>
      <c r="CM69" s="158"/>
      <c r="CN69" s="144"/>
      <c r="CO69" s="145"/>
      <c r="CQ69" s="140"/>
      <c r="CR69" s="140"/>
      <c r="CS69" s="140"/>
      <c r="CU69" s="107"/>
      <c r="CW69" s="107"/>
      <c r="CY69" s="140"/>
      <c r="CZ69" s="140"/>
      <c r="DA69" s="140"/>
      <c r="DB69" s="140"/>
      <c r="DC69" s="140"/>
      <c r="DD69" s="107"/>
      <c r="DF69" s="140"/>
      <c r="DG69" s="140"/>
      <c r="DH69" s="107"/>
      <c r="DJ69" s="140"/>
      <c r="DK69" s="107"/>
      <c r="DL69" s="140"/>
      <c r="DM69" s="140"/>
      <c r="DN69" s="107"/>
      <c r="DO69" s="107"/>
      <c r="DW69" s="158"/>
      <c r="DX69" s="158"/>
    </row>
    <row r="70" ht="19.5" customHeight="1" spans="1:128" x14ac:dyDescent="0.25" outlineLevel="1" collapsed="1">
      <c r="A70" s="107">
        <f t="shared" si="1"/>
        <v>67</v>
      </c>
      <c r="B70" s="123" t="s">
        <v>187</v>
      </c>
      <c r="C70" s="159"/>
      <c r="D70" s="159"/>
      <c r="E70" s="159"/>
      <c r="F70" s="159"/>
      <c r="G70" s="140"/>
      <c r="H70" s="140"/>
      <c r="I70" s="140"/>
      <c r="J70" s="140"/>
      <c r="K70" s="140"/>
      <c r="L70" s="140"/>
      <c r="M70" s="107"/>
      <c r="N70" s="140"/>
      <c r="O70" s="140"/>
      <c r="P70" s="107"/>
      <c r="Q70" s="140"/>
      <c r="R70" s="140"/>
      <c r="S70" s="107"/>
      <c r="T70" s="140"/>
      <c r="U70" s="140"/>
      <c r="V70" s="140"/>
      <c r="W70" s="140"/>
      <c r="X70" s="140"/>
      <c r="Y70" s="140"/>
      <c r="Z70" s="140"/>
      <c r="AA70" s="140"/>
      <c r="AB70" s="140"/>
      <c r="AC70" s="107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C70" s="140"/>
      <c r="BD70" s="140"/>
      <c r="BE70" s="140"/>
      <c r="BF70" s="140"/>
      <c r="BG70" s="140"/>
      <c r="BH70" s="140"/>
      <c r="BI70" s="140"/>
      <c r="BJ70" s="140"/>
      <c r="BK70" s="140"/>
      <c r="BL70" s="140"/>
      <c r="BM70" s="140"/>
      <c r="BN70" s="140"/>
      <c r="BO70" s="140"/>
      <c r="BP70" s="140"/>
      <c r="BQ70" s="140"/>
      <c r="BR70" s="140"/>
      <c r="BS70" s="140"/>
      <c r="BT70" s="140"/>
      <c r="BU70" s="140"/>
      <c r="BV70" s="140"/>
      <c r="BW70" s="140"/>
      <c r="BX70" s="140"/>
      <c r="BY70" s="140"/>
      <c r="BZ70" s="140"/>
      <c r="CA70" s="140"/>
      <c r="CB70" s="140"/>
      <c r="CC70" s="140"/>
      <c r="CD70" s="140"/>
      <c r="CE70" s="140"/>
      <c r="CF70" s="140"/>
      <c r="CG70" s="140"/>
      <c r="CH70" s="107"/>
      <c r="CI70" s="107"/>
      <c r="CJ70" s="107"/>
      <c r="CK70" s="107"/>
      <c r="CL70" s="158"/>
      <c r="CM70" s="158"/>
      <c r="CN70" s="144"/>
      <c r="CO70" s="145"/>
      <c r="CQ70" s="140"/>
      <c r="CR70" s="140"/>
      <c r="CS70" s="140"/>
      <c r="CU70" s="107"/>
      <c r="CW70" s="107"/>
      <c r="CY70" s="140"/>
      <c r="CZ70" s="140"/>
      <c r="DA70" s="140"/>
      <c r="DB70" s="140"/>
      <c r="DC70" s="140"/>
      <c r="DD70" s="107"/>
      <c r="DF70" s="140"/>
      <c r="DG70" s="140"/>
      <c r="DH70" s="107"/>
      <c r="DJ70" s="140"/>
      <c r="DK70" s="107"/>
      <c r="DL70" s="140"/>
      <c r="DM70" s="140"/>
      <c r="DN70" s="107"/>
      <c r="DO70" s="107"/>
      <c r="DW70" s="158"/>
      <c r="DX70" s="158"/>
    </row>
    <row r="71" ht="19.5" customHeight="1" spans="1:128" x14ac:dyDescent="0.25" outlineLevel="1" collapsed="1">
      <c r="A71" s="107">
        <f t="shared" si="1"/>
        <v>68</v>
      </c>
      <c r="B71" s="123" t="s">
        <v>188</v>
      </c>
      <c r="C71" s="159"/>
      <c r="D71" s="159"/>
      <c r="E71" s="159"/>
      <c r="F71" s="159"/>
      <c r="G71" s="140"/>
      <c r="H71" s="140"/>
      <c r="I71" s="140"/>
      <c r="J71" s="140"/>
      <c r="K71" s="140"/>
      <c r="L71" s="140"/>
      <c r="M71" s="107"/>
      <c r="N71" s="140"/>
      <c r="O71" s="140"/>
      <c r="P71" s="107"/>
      <c r="Q71" s="140"/>
      <c r="R71" s="140"/>
      <c r="S71" s="107"/>
      <c r="T71" s="140"/>
      <c r="U71" s="140"/>
      <c r="V71" s="140"/>
      <c r="W71" s="140"/>
      <c r="X71" s="140"/>
      <c r="Y71" s="140"/>
      <c r="Z71" s="140"/>
      <c r="AA71" s="140"/>
      <c r="AB71" s="140"/>
      <c r="AC71" s="107"/>
      <c r="AD71" s="140"/>
      <c r="AE71" s="140"/>
      <c r="AF71" s="140"/>
      <c r="AG71" s="140"/>
      <c r="AH71" s="140"/>
      <c r="AI71" s="140"/>
      <c r="AJ71" s="140"/>
      <c r="AK71" s="140"/>
      <c r="AL71" s="140"/>
      <c r="AM71" s="140"/>
      <c r="AN71" s="140"/>
      <c r="AO71" s="140"/>
      <c r="AP71" s="140"/>
      <c r="AQ71" s="140"/>
      <c r="AR71" s="140"/>
      <c r="AS71" s="140"/>
      <c r="AT71" s="140"/>
      <c r="AU71" s="140"/>
      <c r="AV71" s="140"/>
      <c r="AW71" s="140"/>
      <c r="AX71" s="140"/>
      <c r="AY71" s="140"/>
      <c r="AZ71" s="140"/>
      <c r="BA71" s="140"/>
      <c r="BB71" s="140"/>
      <c r="BC71" s="140"/>
      <c r="BD71" s="140"/>
      <c r="BE71" s="140"/>
      <c r="BF71" s="140"/>
      <c r="BG71" s="140"/>
      <c r="BH71" s="140"/>
      <c r="BI71" s="140"/>
      <c r="BJ71" s="140"/>
      <c r="BK71" s="140"/>
      <c r="BL71" s="140"/>
      <c r="BM71" s="140"/>
      <c r="BN71" s="140"/>
      <c r="BO71" s="140"/>
      <c r="BP71" s="140"/>
      <c r="BQ71" s="140"/>
      <c r="BR71" s="140"/>
      <c r="BS71" s="140"/>
      <c r="BT71" s="140"/>
      <c r="BU71" s="140"/>
      <c r="BV71" s="140"/>
      <c r="BW71" s="140"/>
      <c r="BX71" s="140"/>
      <c r="BY71" s="140"/>
      <c r="BZ71" s="140"/>
      <c r="CA71" s="140"/>
      <c r="CB71" s="140"/>
      <c r="CC71" s="140"/>
      <c r="CD71" s="140"/>
      <c r="CE71" s="140"/>
      <c r="CF71" s="140"/>
      <c r="CG71" s="140"/>
      <c r="CH71" s="107"/>
      <c r="CI71" s="107"/>
      <c r="CJ71" s="107"/>
      <c r="CK71" s="107"/>
      <c r="CL71" s="158"/>
      <c r="CM71" s="158"/>
      <c r="CN71" s="144"/>
      <c r="CO71" s="145"/>
      <c r="CQ71" s="140"/>
      <c r="CR71" s="140"/>
      <c r="CS71" s="140"/>
      <c r="CU71" s="107"/>
      <c r="CW71" s="107"/>
      <c r="CY71" s="140"/>
      <c r="CZ71" s="140"/>
      <c r="DA71" s="140"/>
      <c r="DB71" s="140"/>
      <c r="DC71" s="140"/>
      <c r="DD71" s="107"/>
      <c r="DF71" s="140"/>
      <c r="DG71" s="140"/>
      <c r="DH71" s="107"/>
      <c r="DJ71" s="140"/>
      <c r="DK71" s="107"/>
      <c r="DL71" s="140"/>
      <c r="DM71" s="140"/>
      <c r="DN71" s="107"/>
      <c r="DO71" s="107"/>
      <c r="DW71" s="158"/>
      <c r="DX71" s="158"/>
    </row>
    <row r="72" ht="19.5" customHeight="1" spans="1:128" x14ac:dyDescent="0.25" outlineLevel="1" collapsed="1">
      <c r="A72" s="107">
        <f t="shared" ref="A72:A135" si="30">ROW()-3</f>
        <v>69</v>
      </c>
      <c r="B72" s="123" t="s">
        <v>189</v>
      </c>
      <c r="C72" s="159">
        <f t="shared" ref="C72:C89" si="31">SUM(E72:F72)</f>
        <v>0</v>
      </c>
      <c r="D72" s="159"/>
      <c r="E72" s="159"/>
      <c r="F72" s="159"/>
      <c r="G72" s="140"/>
      <c r="H72" s="140"/>
      <c r="I72" s="140"/>
      <c r="J72" s="140"/>
      <c r="K72" s="140"/>
      <c r="L72" s="140"/>
      <c r="M72" s="107"/>
      <c r="N72" s="140"/>
      <c r="O72" s="140"/>
      <c r="P72" s="107"/>
      <c r="Q72" s="140"/>
      <c r="R72" s="140"/>
      <c r="S72" s="107"/>
      <c r="T72" s="140"/>
      <c r="U72" s="140"/>
      <c r="V72" s="140"/>
      <c r="W72" s="140"/>
      <c r="X72" s="140"/>
      <c r="Y72" s="140"/>
      <c r="Z72" s="140"/>
      <c r="AA72" s="140"/>
      <c r="AB72" s="140"/>
      <c r="AC72" s="107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0"/>
      <c r="BA72" s="140"/>
      <c r="BB72" s="140"/>
      <c r="BC72" s="140"/>
      <c r="BD72" s="140"/>
      <c r="BE72" s="140"/>
      <c r="BF72" s="140"/>
      <c r="BG72" s="140"/>
      <c r="BH72" s="140"/>
      <c r="BI72" s="140"/>
      <c r="BJ72" s="140"/>
      <c r="BK72" s="140"/>
      <c r="BL72" s="140"/>
      <c r="BM72" s="140"/>
      <c r="BN72" s="140"/>
      <c r="BO72" s="140"/>
      <c r="BP72" s="140"/>
      <c r="BQ72" s="140"/>
      <c r="BR72" s="140"/>
      <c r="BS72" s="140"/>
      <c r="BT72" s="140"/>
      <c r="BU72" s="140"/>
      <c r="BV72" s="140"/>
      <c r="BW72" s="140"/>
      <c r="BX72" s="140"/>
      <c r="BY72" s="140"/>
      <c r="BZ72" s="140"/>
      <c r="CA72" s="140"/>
      <c r="CB72" s="140"/>
      <c r="CC72" s="140"/>
      <c r="CD72" s="140"/>
      <c r="CE72" s="140"/>
      <c r="CF72" s="140"/>
      <c r="CG72" s="140"/>
      <c r="CH72" s="107"/>
      <c r="CI72" s="107"/>
      <c r="CJ72" s="107"/>
      <c r="CK72" s="107"/>
      <c r="CL72" s="158"/>
      <c r="CM72" s="158"/>
      <c r="CN72" s="144"/>
      <c r="CO72" s="145"/>
      <c r="CQ72" s="140"/>
      <c r="CR72" s="140"/>
      <c r="CS72" s="140"/>
      <c r="CU72" s="107"/>
      <c r="CW72" s="107"/>
      <c r="CY72" s="140"/>
      <c r="CZ72" s="140"/>
      <c r="DA72" s="140"/>
      <c r="DB72" s="140"/>
      <c r="DC72" s="140"/>
      <c r="DD72" s="107"/>
      <c r="DF72" s="140"/>
      <c r="DG72" s="140"/>
      <c r="DH72" s="107"/>
      <c r="DJ72" s="140"/>
      <c r="DK72" s="107"/>
      <c r="DL72" s="140"/>
      <c r="DM72" s="140"/>
      <c r="DN72" s="107"/>
      <c r="DO72" s="107"/>
      <c r="DW72" s="158"/>
      <c r="DX72" s="158"/>
    </row>
    <row r="73" ht="19.5" customHeight="1" spans="1:128" x14ac:dyDescent="0.25" outlineLevel="1" collapsed="1">
      <c r="A73" s="107">
        <f t="shared" si="30"/>
        <v>70</v>
      </c>
      <c r="B73" s="123" t="s">
        <v>190</v>
      </c>
      <c r="C73" s="159">
        <f t="shared" si="31"/>
        <v>0</v>
      </c>
      <c r="D73" s="159"/>
      <c r="E73" s="159"/>
      <c r="F73" s="159"/>
      <c r="G73" s="140"/>
      <c r="H73" s="140"/>
      <c r="I73" s="140"/>
      <c r="J73" s="140"/>
      <c r="K73" s="140"/>
      <c r="L73" s="140"/>
      <c r="M73" s="107"/>
      <c r="N73" s="140"/>
      <c r="O73" s="140"/>
      <c r="P73" s="107"/>
      <c r="Q73" s="140"/>
      <c r="R73" s="140"/>
      <c r="S73" s="107"/>
      <c r="T73" s="140"/>
      <c r="U73" s="140"/>
      <c r="V73" s="140"/>
      <c r="W73" s="140"/>
      <c r="X73" s="140"/>
      <c r="Y73" s="140"/>
      <c r="Z73" s="140"/>
      <c r="AA73" s="140"/>
      <c r="AB73" s="140"/>
      <c r="AC73" s="107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40"/>
      <c r="AR73" s="140"/>
      <c r="AS73" s="140"/>
      <c r="AT73" s="140"/>
      <c r="AU73" s="140"/>
      <c r="AV73" s="140"/>
      <c r="AW73" s="140"/>
      <c r="AX73" s="140"/>
      <c r="AY73" s="140"/>
      <c r="AZ73" s="140"/>
      <c r="BA73" s="140"/>
      <c r="BB73" s="140"/>
      <c r="BC73" s="140"/>
      <c r="BD73" s="140"/>
      <c r="BE73" s="140"/>
      <c r="BF73" s="140"/>
      <c r="BG73" s="140"/>
      <c r="BH73" s="140"/>
      <c r="BI73" s="140"/>
      <c r="BJ73" s="140"/>
      <c r="BK73" s="140"/>
      <c r="BL73" s="140"/>
      <c r="BM73" s="140"/>
      <c r="BN73" s="140"/>
      <c r="BO73" s="140"/>
      <c r="BP73" s="140"/>
      <c r="BQ73" s="140"/>
      <c r="BR73" s="140"/>
      <c r="BS73" s="140"/>
      <c r="BT73" s="140"/>
      <c r="BU73" s="140"/>
      <c r="BV73" s="140"/>
      <c r="BW73" s="140"/>
      <c r="BX73" s="140"/>
      <c r="BY73" s="140"/>
      <c r="BZ73" s="140"/>
      <c r="CA73" s="140"/>
      <c r="CB73" s="140"/>
      <c r="CC73" s="140"/>
      <c r="CD73" s="140"/>
      <c r="CE73" s="140"/>
      <c r="CF73" s="140"/>
      <c r="CG73" s="140"/>
      <c r="CH73" s="107"/>
      <c r="CI73" s="107"/>
      <c r="CJ73" s="107"/>
      <c r="CK73" s="107"/>
      <c r="CL73" s="158"/>
      <c r="CM73" s="158"/>
      <c r="CN73" s="144"/>
      <c r="CO73" s="145"/>
      <c r="CQ73" s="140"/>
      <c r="CR73" s="140"/>
      <c r="CS73" s="140"/>
      <c r="CU73" s="107"/>
      <c r="CW73" s="107"/>
      <c r="CY73" s="140"/>
      <c r="CZ73" s="140"/>
      <c r="DA73" s="140"/>
      <c r="DB73" s="140"/>
      <c r="DC73" s="140"/>
      <c r="DD73" s="107"/>
      <c r="DF73" s="140"/>
      <c r="DG73" s="140"/>
      <c r="DH73" s="107"/>
      <c r="DJ73" s="140"/>
      <c r="DK73" s="107"/>
      <c r="DL73" s="140"/>
      <c r="DM73" s="140"/>
      <c r="DN73" s="107"/>
      <c r="DO73" s="107"/>
      <c r="DW73" s="158"/>
      <c r="DX73" s="158"/>
    </row>
    <row r="74" ht="19.5" customHeight="1" spans="1:128" x14ac:dyDescent="0.25" outlineLevel="1" collapsed="1">
      <c r="A74" s="107">
        <f t="shared" si="30"/>
        <v>71</v>
      </c>
      <c r="B74" s="123" t="s">
        <v>191</v>
      </c>
      <c r="C74" s="159">
        <f t="shared" si="31"/>
        <v>0</v>
      </c>
      <c r="D74" s="159"/>
      <c r="E74" s="159"/>
      <c r="F74" s="159"/>
      <c r="G74" s="140"/>
      <c r="H74" s="140"/>
      <c r="I74" s="140"/>
      <c r="J74" s="140"/>
      <c r="K74" s="140"/>
      <c r="L74" s="140"/>
      <c r="M74" s="107"/>
      <c r="N74" s="140"/>
      <c r="O74" s="140"/>
      <c r="P74" s="107"/>
      <c r="Q74" s="140"/>
      <c r="R74" s="140"/>
      <c r="S74" s="107"/>
      <c r="T74" s="140"/>
      <c r="U74" s="140"/>
      <c r="V74" s="140"/>
      <c r="W74" s="140"/>
      <c r="X74" s="140"/>
      <c r="Y74" s="140"/>
      <c r="Z74" s="140"/>
      <c r="AA74" s="140"/>
      <c r="AB74" s="140"/>
      <c r="AC74" s="107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  <c r="AN74" s="140"/>
      <c r="AO74" s="140"/>
      <c r="AP74" s="140"/>
      <c r="AQ74" s="140"/>
      <c r="AR74" s="140"/>
      <c r="AS74" s="140"/>
      <c r="AT74" s="140"/>
      <c r="AU74" s="140"/>
      <c r="AV74" s="140"/>
      <c r="AW74" s="140"/>
      <c r="AX74" s="140"/>
      <c r="AY74" s="140"/>
      <c r="AZ74" s="140"/>
      <c r="BA74" s="140"/>
      <c r="BB74" s="140"/>
      <c r="BC74" s="140"/>
      <c r="BD74" s="140"/>
      <c r="BE74" s="140"/>
      <c r="BF74" s="140"/>
      <c r="BG74" s="140"/>
      <c r="BH74" s="140"/>
      <c r="BI74" s="140"/>
      <c r="BJ74" s="140"/>
      <c r="BK74" s="140"/>
      <c r="BL74" s="140"/>
      <c r="BM74" s="140"/>
      <c r="BN74" s="140"/>
      <c r="BO74" s="140"/>
      <c r="BP74" s="140"/>
      <c r="BQ74" s="140"/>
      <c r="BR74" s="140"/>
      <c r="BS74" s="140"/>
      <c r="BT74" s="140"/>
      <c r="BU74" s="140"/>
      <c r="BV74" s="140"/>
      <c r="BW74" s="140"/>
      <c r="BX74" s="140"/>
      <c r="BY74" s="140"/>
      <c r="BZ74" s="140"/>
      <c r="CA74" s="140"/>
      <c r="CB74" s="140"/>
      <c r="CC74" s="140"/>
      <c r="CD74" s="140"/>
      <c r="CE74" s="140"/>
      <c r="CF74" s="140"/>
      <c r="CG74" s="140"/>
      <c r="CH74" s="107"/>
      <c r="CI74" s="107"/>
      <c r="CJ74" s="107"/>
      <c r="CK74" s="107"/>
      <c r="CL74" s="158"/>
      <c r="CM74" s="158"/>
      <c r="CN74" s="144"/>
      <c r="CO74" s="145"/>
      <c r="CQ74" s="140"/>
      <c r="CR74" s="140"/>
      <c r="CS74" s="140"/>
      <c r="CU74" s="107"/>
      <c r="CW74" s="107"/>
      <c r="CY74" s="140"/>
      <c r="CZ74" s="140"/>
      <c r="DA74" s="140"/>
      <c r="DB74" s="140"/>
      <c r="DC74" s="140"/>
      <c r="DD74" s="107"/>
      <c r="DF74" s="140"/>
      <c r="DG74" s="140"/>
      <c r="DH74" s="107"/>
      <c r="DJ74" s="140"/>
      <c r="DK74" s="107"/>
      <c r="DL74" s="140"/>
      <c r="DM74" s="140"/>
      <c r="DN74" s="107"/>
      <c r="DO74" s="107"/>
      <c r="DW74" s="158"/>
      <c r="DX74" s="158"/>
    </row>
    <row r="75" ht="19.5" customHeight="1" spans="1:128" x14ac:dyDescent="0.25" outlineLevel="1" collapsed="1">
      <c r="A75" s="107">
        <f t="shared" si="30"/>
        <v>72</v>
      </c>
      <c r="B75" s="123" t="s">
        <v>192</v>
      </c>
      <c r="C75" s="159">
        <f t="shared" si="31"/>
        <v>0</v>
      </c>
      <c r="D75" s="159"/>
      <c r="E75" s="159"/>
      <c r="F75" s="159"/>
      <c r="G75" s="140"/>
      <c r="H75" s="140"/>
      <c r="I75" s="140"/>
      <c r="J75" s="140"/>
      <c r="K75" s="140"/>
      <c r="L75" s="140"/>
      <c r="M75" s="107"/>
      <c r="N75" s="140"/>
      <c r="O75" s="140"/>
      <c r="P75" s="107"/>
      <c r="Q75" s="140"/>
      <c r="R75" s="140"/>
      <c r="S75" s="107"/>
      <c r="T75" s="140"/>
      <c r="U75" s="140"/>
      <c r="V75" s="140"/>
      <c r="W75" s="140"/>
      <c r="X75" s="140"/>
      <c r="Y75" s="140"/>
      <c r="Z75" s="140"/>
      <c r="AA75" s="140"/>
      <c r="AB75" s="140"/>
      <c r="AC75" s="107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  <c r="BF75" s="140"/>
      <c r="BG75" s="140"/>
      <c r="BH75" s="140"/>
      <c r="BI75" s="140"/>
      <c r="BJ75" s="140"/>
      <c r="BK75" s="140"/>
      <c r="BL75" s="140"/>
      <c r="BM75" s="140"/>
      <c r="BN75" s="140"/>
      <c r="BO75" s="140"/>
      <c r="BP75" s="140"/>
      <c r="BQ75" s="140"/>
      <c r="BR75" s="140"/>
      <c r="BS75" s="140"/>
      <c r="BT75" s="140"/>
      <c r="BU75" s="140"/>
      <c r="BV75" s="140"/>
      <c r="BW75" s="140"/>
      <c r="BX75" s="140"/>
      <c r="BY75" s="140"/>
      <c r="BZ75" s="140"/>
      <c r="CA75" s="140"/>
      <c r="CB75" s="140"/>
      <c r="CC75" s="140"/>
      <c r="CD75" s="140"/>
      <c r="CE75" s="140"/>
      <c r="CF75" s="140"/>
      <c r="CG75" s="140"/>
      <c r="CH75" s="107"/>
      <c r="CI75" s="107"/>
      <c r="CJ75" s="107"/>
      <c r="CK75" s="107"/>
      <c r="CL75" s="158"/>
      <c r="CM75" s="158"/>
      <c r="CN75" s="144"/>
      <c r="CO75" s="145"/>
      <c r="CQ75" s="140"/>
      <c r="CR75" s="140"/>
      <c r="CS75" s="140"/>
      <c r="CU75" s="107"/>
      <c r="CW75" s="107"/>
      <c r="CY75" s="140"/>
      <c r="CZ75" s="140"/>
      <c r="DA75" s="140"/>
      <c r="DB75" s="140"/>
      <c r="DC75" s="140"/>
      <c r="DD75" s="107"/>
      <c r="DF75" s="140"/>
      <c r="DG75" s="140"/>
      <c r="DH75" s="107"/>
      <c r="DJ75" s="140"/>
      <c r="DK75" s="107"/>
      <c r="DL75" s="140"/>
      <c r="DM75" s="140"/>
      <c r="DN75" s="107"/>
      <c r="DO75" s="107"/>
      <c r="DW75" s="158"/>
      <c r="DX75" s="158"/>
    </row>
    <row r="76" ht="19.5" customHeight="1" spans="1:128" x14ac:dyDescent="0.25" outlineLevel="1" collapsed="1">
      <c r="A76" s="107">
        <f t="shared" si="30"/>
        <v>73</v>
      </c>
      <c r="B76" s="123" t="s">
        <v>193</v>
      </c>
      <c r="C76" s="160">
        <f t="shared" si="31"/>
        <v>0</v>
      </c>
      <c r="D76" s="160"/>
      <c r="E76" s="160"/>
      <c r="F76" s="160"/>
      <c r="G76" s="140"/>
      <c r="H76" s="140"/>
      <c r="I76" s="140"/>
      <c r="J76" s="140"/>
      <c r="K76" s="140"/>
      <c r="L76" s="140"/>
      <c r="M76" s="107"/>
      <c r="N76" s="140"/>
      <c r="O76" s="140"/>
      <c r="P76" s="107"/>
      <c r="Q76" s="140"/>
      <c r="R76" s="140"/>
      <c r="S76" s="107"/>
      <c r="T76" s="140"/>
      <c r="U76" s="140"/>
      <c r="V76" s="140"/>
      <c r="W76" s="140"/>
      <c r="X76" s="140"/>
      <c r="Y76" s="140"/>
      <c r="Z76" s="140"/>
      <c r="AA76" s="140"/>
      <c r="AB76" s="140"/>
      <c r="AC76" s="107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  <c r="BC76" s="140"/>
      <c r="BD76" s="140"/>
      <c r="BE76" s="140"/>
      <c r="BF76" s="140"/>
      <c r="BG76" s="140"/>
      <c r="BH76" s="140"/>
      <c r="BI76" s="140"/>
      <c r="BJ76" s="140"/>
      <c r="BK76" s="140"/>
      <c r="BL76" s="140"/>
      <c r="BM76" s="140"/>
      <c r="BN76" s="140"/>
      <c r="BO76" s="140"/>
      <c r="BP76" s="140"/>
      <c r="BQ76" s="140"/>
      <c r="BR76" s="140"/>
      <c r="BS76" s="140"/>
      <c r="BT76" s="140"/>
      <c r="BU76" s="140"/>
      <c r="BV76" s="140"/>
      <c r="BW76" s="140"/>
      <c r="BX76" s="140"/>
      <c r="BY76" s="140"/>
      <c r="BZ76" s="140"/>
      <c r="CA76" s="140"/>
      <c r="CB76" s="140"/>
      <c r="CC76" s="140"/>
      <c r="CD76" s="140"/>
      <c r="CE76" s="140"/>
      <c r="CF76" s="140"/>
      <c r="CG76" s="140"/>
      <c r="CH76" s="107"/>
      <c r="CI76" s="107"/>
      <c r="CJ76" s="107"/>
      <c r="CK76" s="107"/>
      <c r="CL76" s="158"/>
      <c r="CM76" s="158"/>
      <c r="CN76" s="144"/>
      <c r="CO76" s="145"/>
      <c r="CQ76" s="140"/>
      <c r="CR76" s="140"/>
      <c r="CS76" s="140"/>
      <c r="CU76" s="107"/>
      <c r="CW76" s="107"/>
      <c r="CY76" s="140"/>
      <c r="CZ76" s="140"/>
      <c r="DA76" s="140"/>
      <c r="DB76" s="140"/>
      <c r="DC76" s="140"/>
      <c r="DD76" s="107"/>
      <c r="DF76" s="140"/>
      <c r="DG76" s="140"/>
      <c r="DH76" s="107"/>
      <c r="DJ76" s="140"/>
      <c r="DK76" s="107"/>
      <c r="DL76" s="140"/>
      <c r="DM76" s="140"/>
      <c r="DN76" s="107"/>
      <c r="DO76" s="107"/>
      <c r="DW76" s="158"/>
      <c r="DX76" s="158"/>
    </row>
    <row r="77" ht="19.5" customHeight="1" spans="1:128" x14ac:dyDescent="0.25" outlineLevel="1" collapsed="1">
      <c r="A77" s="107">
        <f t="shared" si="30"/>
        <v>74</v>
      </c>
      <c r="B77" s="123" t="s">
        <v>194</v>
      </c>
      <c r="C77" s="159">
        <f t="shared" si="31"/>
        <v>0</v>
      </c>
      <c r="D77" s="159"/>
      <c r="E77" s="159"/>
      <c r="F77" s="159"/>
      <c r="G77" s="140"/>
      <c r="H77" s="140"/>
      <c r="I77" s="140"/>
      <c r="J77" s="140"/>
      <c r="K77" s="140"/>
      <c r="L77" s="140"/>
      <c r="M77" s="107"/>
      <c r="N77" s="140"/>
      <c r="O77" s="140"/>
      <c r="P77" s="107"/>
      <c r="Q77" s="140"/>
      <c r="R77" s="140"/>
      <c r="S77" s="107"/>
      <c r="T77" s="140"/>
      <c r="U77" s="140"/>
      <c r="V77" s="140"/>
      <c r="W77" s="140"/>
      <c r="X77" s="140"/>
      <c r="Y77" s="140"/>
      <c r="Z77" s="140"/>
      <c r="AA77" s="140"/>
      <c r="AB77" s="140"/>
      <c r="AC77" s="107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  <c r="BC77" s="140"/>
      <c r="BD77" s="140"/>
      <c r="BE77" s="140"/>
      <c r="BF77" s="140"/>
      <c r="BG77" s="140"/>
      <c r="BH77" s="140"/>
      <c r="BI77" s="140"/>
      <c r="BJ77" s="140"/>
      <c r="BK77" s="140"/>
      <c r="BL77" s="140"/>
      <c r="BM77" s="140"/>
      <c r="BN77" s="140"/>
      <c r="BO77" s="140"/>
      <c r="BP77" s="140"/>
      <c r="BQ77" s="140"/>
      <c r="BR77" s="140"/>
      <c r="BS77" s="140"/>
      <c r="BT77" s="140"/>
      <c r="BU77" s="140"/>
      <c r="BV77" s="140"/>
      <c r="BW77" s="140"/>
      <c r="BX77" s="140"/>
      <c r="BY77" s="140"/>
      <c r="BZ77" s="140"/>
      <c r="CA77" s="140"/>
      <c r="CB77" s="140"/>
      <c r="CC77" s="140"/>
      <c r="CD77" s="140"/>
      <c r="CE77" s="140"/>
      <c r="CF77" s="140"/>
      <c r="CG77" s="140"/>
      <c r="CH77" s="107"/>
      <c r="CI77" s="107"/>
      <c r="CJ77" s="107"/>
      <c r="CK77" s="107"/>
      <c r="CL77" s="158"/>
      <c r="CM77" s="158"/>
      <c r="CN77" s="144"/>
      <c r="CO77" s="145"/>
      <c r="CQ77" s="140"/>
      <c r="CR77" s="140"/>
      <c r="CS77" s="140"/>
      <c r="CU77" s="107"/>
      <c r="CW77" s="107"/>
      <c r="CY77" s="140"/>
      <c r="CZ77" s="140"/>
      <c r="DA77" s="140"/>
      <c r="DB77" s="140"/>
      <c r="DC77" s="140"/>
      <c r="DD77" s="107"/>
      <c r="DF77" s="140"/>
      <c r="DG77" s="140"/>
      <c r="DH77" s="107"/>
      <c r="DJ77" s="140"/>
      <c r="DK77" s="107"/>
      <c r="DL77" s="140"/>
      <c r="DM77" s="140"/>
      <c r="DN77" s="107"/>
      <c r="DO77" s="107"/>
      <c r="DW77" s="158"/>
      <c r="DX77" s="158"/>
    </row>
    <row r="78" ht="19.5" customHeight="1" spans="1:128" x14ac:dyDescent="0.25" outlineLevel="1" collapsed="1">
      <c r="A78" s="107">
        <f t="shared" si="30"/>
        <v>75</v>
      </c>
      <c r="B78" s="123" t="s">
        <v>195</v>
      </c>
      <c r="C78" s="159">
        <f t="shared" si="31"/>
        <v>0</v>
      </c>
      <c r="D78" s="159"/>
      <c r="E78" s="159"/>
      <c r="F78" s="159"/>
      <c r="G78" s="140"/>
      <c r="H78" s="140"/>
      <c r="I78" s="140"/>
      <c r="J78" s="140"/>
      <c r="K78" s="140"/>
      <c r="L78" s="140"/>
      <c r="M78" s="107"/>
      <c r="N78" s="140"/>
      <c r="O78" s="140"/>
      <c r="P78" s="107"/>
      <c r="Q78" s="140"/>
      <c r="R78" s="140"/>
      <c r="S78" s="107"/>
      <c r="T78" s="140"/>
      <c r="U78" s="140"/>
      <c r="V78" s="140"/>
      <c r="W78" s="140"/>
      <c r="X78" s="140"/>
      <c r="Y78" s="140"/>
      <c r="Z78" s="140"/>
      <c r="AA78" s="140"/>
      <c r="AB78" s="140"/>
      <c r="AC78" s="107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  <c r="BF78" s="140"/>
      <c r="BG78" s="140"/>
      <c r="BH78" s="140"/>
      <c r="BI78" s="140"/>
      <c r="BJ78" s="140"/>
      <c r="BK78" s="140"/>
      <c r="BL78" s="140"/>
      <c r="BM78" s="140"/>
      <c r="BN78" s="140"/>
      <c r="BO78" s="140"/>
      <c r="BP78" s="140"/>
      <c r="BQ78" s="140"/>
      <c r="BR78" s="140"/>
      <c r="BS78" s="140"/>
      <c r="BT78" s="140"/>
      <c r="BU78" s="140"/>
      <c r="BV78" s="140"/>
      <c r="BW78" s="140"/>
      <c r="BX78" s="140"/>
      <c r="BY78" s="140"/>
      <c r="BZ78" s="140"/>
      <c r="CA78" s="140"/>
      <c r="CB78" s="140"/>
      <c r="CC78" s="140"/>
      <c r="CD78" s="140"/>
      <c r="CE78" s="140"/>
      <c r="CF78" s="140"/>
      <c r="CG78" s="140"/>
      <c r="CH78" s="107"/>
      <c r="CI78" s="107"/>
      <c r="CJ78" s="107"/>
      <c r="CK78" s="107"/>
      <c r="CL78" s="158"/>
      <c r="CM78" s="158"/>
      <c r="CN78" s="144"/>
      <c r="CO78" s="145"/>
      <c r="CQ78" s="140"/>
      <c r="CR78" s="140"/>
      <c r="CS78" s="140"/>
      <c r="CU78" s="107"/>
      <c r="CW78" s="107"/>
      <c r="CY78" s="140"/>
      <c r="CZ78" s="140"/>
      <c r="DA78" s="140"/>
      <c r="DB78" s="140"/>
      <c r="DC78" s="140"/>
      <c r="DD78" s="107"/>
      <c r="DF78" s="140"/>
      <c r="DG78" s="140"/>
      <c r="DH78" s="107"/>
      <c r="DJ78" s="140"/>
      <c r="DK78" s="107"/>
      <c r="DL78" s="140"/>
      <c r="DM78" s="140"/>
      <c r="DN78" s="107"/>
      <c r="DO78" s="107"/>
      <c r="DW78" s="158"/>
      <c r="DX78" s="158"/>
    </row>
    <row r="79" ht="19.5" customHeight="1" spans="1:128" x14ac:dyDescent="0.25" outlineLevel="1" collapsed="1">
      <c r="A79" s="107">
        <f t="shared" si="30"/>
        <v>76</v>
      </c>
      <c r="B79" s="123" t="s">
        <v>196</v>
      </c>
      <c r="C79" s="159">
        <f t="shared" si="31"/>
        <v>0</v>
      </c>
      <c r="D79" s="159"/>
      <c r="E79" s="159"/>
      <c r="F79" s="159"/>
      <c r="G79" s="140"/>
      <c r="H79" s="140"/>
      <c r="I79" s="140"/>
      <c r="J79" s="140"/>
      <c r="K79" s="140"/>
      <c r="L79" s="140"/>
      <c r="M79" s="107"/>
      <c r="N79" s="140"/>
      <c r="O79" s="140"/>
      <c r="P79" s="107"/>
      <c r="Q79" s="140"/>
      <c r="R79" s="140"/>
      <c r="S79" s="107"/>
      <c r="T79" s="140"/>
      <c r="U79" s="140"/>
      <c r="V79" s="140"/>
      <c r="W79" s="140"/>
      <c r="X79" s="140"/>
      <c r="Y79" s="140"/>
      <c r="Z79" s="140"/>
      <c r="AA79" s="140"/>
      <c r="AB79" s="140"/>
      <c r="AC79" s="107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140"/>
      <c r="BC79" s="140"/>
      <c r="BD79" s="140"/>
      <c r="BE79" s="140"/>
      <c r="BF79" s="140"/>
      <c r="BG79" s="140"/>
      <c r="BH79" s="140"/>
      <c r="BI79" s="140"/>
      <c r="BJ79" s="140"/>
      <c r="BK79" s="140"/>
      <c r="BL79" s="140"/>
      <c r="BM79" s="140"/>
      <c r="BN79" s="140"/>
      <c r="BO79" s="140"/>
      <c r="BP79" s="140"/>
      <c r="BQ79" s="140"/>
      <c r="BR79" s="140"/>
      <c r="BS79" s="140"/>
      <c r="BT79" s="140"/>
      <c r="BU79" s="140"/>
      <c r="BV79" s="140"/>
      <c r="BW79" s="140"/>
      <c r="BX79" s="140"/>
      <c r="BY79" s="140"/>
      <c r="BZ79" s="140"/>
      <c r="CA79" s="140"/>
      <c r="CB79" s="140"/>
      <c r="CC79" s="140"/>
      <c r="CD79" s="140"/>
      <c r="CE79" s="140"/>
      <c r="CF79" s="140"/>
      <c r="CG79" s="140"/>
      <c r="CH79" s="107"/>
      <c r="CI79" s="107"/>
      <c r="CJ79" s="107"/>
      <c r="CK79" s="107"/>
      <c r="CL79" s="158"/>
      <c r="CM79" s="158"/>
      <c r="CN79" s="144"/>
      <c r="CO79" s="145"/>
      <c r="CQ79" s="140"/>
      <c r="CR79" s="140"/>
      <c r="CS79" s="140"/>
      <c r="CU79" s="107"/>
      <c r="CW79" s="107"/>
      <c r="CY79" s="140"/>
      <c r="CZ79" s="140"/>
      <c r="DA79" s="140"/>
      <c r="DB79" s="140"/>
      <c r="DC79" s="140"/>
      <c r="DD79" s="107"/>
      <c r="DF79" s="140"/>
      <c r="DG79" s="140"/>
      <c r="DH79" s="107"/>
      <c r="DJ79" s="140"/>
      <c r="DK79" s="107"/>
      <c r="DL79" s="140"/>
      <c r="DM79" s="140"/>
      <c r="DN79" s="107"/>
      <c r="DO79" s="107"/>
      <c r="DW79" s="158"/>
      <c r="DX79" s="158"/>
    </row>
    <row r="80" ht="19.5" customHeight="1" spans="1:128" x14ac:dyDescent="0.25" outlineLevel="1" collapsed="1">
      <c r="A80" s="107">
        <f t="shared" si="30"/>
        <v>77</v>
      </c>
      <c r="B80" s="123" t="s">
        <v>197</v>
      </c>
      <c r="C80" s="159">
        <f t="shared" si="31"/>
        <v>0</v>
      </c>
      <c r="D80" s="159"/>
      <c r="E80" s="159"/>
      <c r="F80" s="159"/>
      <c r="G80" s="140"/>
      <c r="H80" s="140"/>
      <c r="I80" s="140"/>
      <c r="J80" s="140"/>
      <c r="K80" s="140"/>
      <c r="L80" s="140"/>
      <c r="M80" s="107"/>
      <c r="N80" s="140"/>
      <c r="O80" s="140"/>
      <c r="P80" s="107"/>
      <c r="Q80" s="140"/>
      <c r="R80" s="140"/>
      <c r="S80" s="107"/>
      <c r="T80" s="140"/>
      <c r="U80" s="140"/>
      <c r="V80" s="140"/>
      <c r="W80" s="140"/>
      <c r="X80" s="140"/>
      <c r="Y80" s="140"/>
      <c r="Z80" s="140"/>
      <c r="AA80" s="140"/>
      <c r="AB80" s="140"/>
      <c r="AC80" s="107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140"/>
      <c r="BC80" s="140"/>
      <c r="BD80" s="140"/>
      <c r="BE80" s="140"/>
      <c r="BF80" s="140"/>
      <c r="BG80" s="140"/>
      <c r="BH80" s="140"/>
      <c r="BI80" s="140"/>
      <c r="BJ80" s="140"/>
      <c r="BK80" s="140"/>
      <c r="BL80" s="140"/>
      <c r="BM80" s="140"/>
      <c r="BN80" s="140"/>
      <c r="BO80" s="140"/>
      <c r="BP80" s="140"/>
      <c r="BQ80" s="140"/>
      <c r="BR80" s="140"/>
      <c r="BS80" s="140"/>
      <c r="BT80" s="140"/>
      <c r="BU80" s="140"/>
      <c r="BV80" s="140"/>
      <c r="BW80" s="140"/>
      <c r="BX80" s="140"/>
      <c r="BY80" s="140"/>
      <c r="BZ80" s="140"/>
      <c r="CA80" s="140"/>
      <c r="CB80" s="140"/>
      <c r="CC80" s="140"/>
      <c r="CD80" s="140"/>
      <c r="CE80" s="140"/>
      <c r="CF80" s="140"/>
      <c r="CG80" s="140"/>
      <c r="CH80" s="107"/>
      <c r="CI80" s="107"/>
      <c r="CJ80" s="107"/>
      <c r="CK80" s="107"/>
      <c r="CL80" s="158"/>
      <c r="CM80" s="158"/>
      <c r="CN80" s="144"/>
      <c r="CO80" s="145"/>
      <c r="CQ80" s="140"/>
      <c r="CR80" s="140"/>
      <c r="CS80" s="140"/>
      <c r="CU80" s="107"/>
      <c r="CW80" s="107"/>
      <c r="CY80" s="140"/>
      <c r="CZ80" s="140"/>
      <c r="DA80" s="140"/>
      <c r="DB80" s="140"/>
      <c r="DC80" s="140"/>
      <c r="DD80" s="107"/>
      <c r="DF80" s="140"/>
      <c r="DG80" s="140"/>
      <c r="DH80" s="107"/>
      <c r="DJ80" s="140"/>
      <c r="DK80" s="107"/>
      <c r="DL80" s="140"/>
      <c r="DM80" s="140"/>
      <c r="DN80" s="107"/>
      <c r="DO80" s="107"/>
      <c r="DW80" s="158"/>
      <c r="DX80" s="158"/>
    </row>
    <row r="81" ht="19.5" customHeight="1" spans="1:128" x14ac:dyDescent="0.25" outlineLevel="1" collapsed="1">
      <c r="A81" s="107">
        <f t="shared" si="30"/>
        <v>78</v>
      </c>
      <c r="B81" s="123" t="s">
        <v>198</v>
      </c>
      <c r="C81" s="159">
        <f t="shared" si="31"/>
        <v>0</v>
      </c>
      <c r="D81" s="159"/>
      <c r="E81" s="159"/>
      <c r="F81" s="159"/>
      <c r="G81" s="140"/>
      <c r="H81" s="140"/>
      <c r="I81" s="140"/>
      <c r="J81" s="140"/>
      <c r="K81" s="140"/>
      <c r="L81" s="140"/>
      <c r="M81" s="107"/>
      <c r="N81" s="140"/>
      <c r="O81" s="140"/>
      <c r="P81" s="107"/>
      <c r="Q81" s="140"/>
      <c r="R81" s="140"/>
      <c r="S81" s="107"/>
      <c r="T81" s="140"/>
      <c r="U81" s="140"/>
      <c r="V81" s="140"/>
      <c r="W81" s="140"/>
      <c r="X81" s="140"/>
      <c r="Y81" s="140"/>
      <c r="Z81" s="140"/>
      <c r="AA81" s="140"/>
      <c r="AB81" s="140"/>
      <c r="AC81" s="107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140"/>
      <c r="BC81" s="140"/>
      <c r="BD81" s="140"/>
      <c r="BE81" s="140"/>
      <c r="BF81" s="140"/>
      <c r="BG81" s="140"/>
      <c r="BH81" s="140"/>
      <c r="BI81" s="140"/>
      <c r="BJ81" s="140"/>
      <c r="BK81" s="140"/>
      <c r="BL81" s="140"/>
      <c r="BM81" s="140"/>
      <c r="BN81" s="140"/>
      <c r="BO81" s="140"/>
      <c r="BP81" s="140"/>
      <c r="BQ81" s="140"/>
      <c r="BR81" s="140"/>
      <c r="BS81" s="140"/>
      <c r="BT81" s="140"/>
      <c r="BU81" s="140"/>
      <c r="BV81" s="140"/>
      <c r="BW81" s="140"/>
      <c r="BX81" s="140"/>
      <c r="BY81" s="140"/>
      <c r="BZ81" s="140"/>
      <c r="CA81" s="140"/>
      <c r="CB81" s="140"/>
      <c r="CC81" s="140"/>
      <c r="CD81" s="140"/>
      <c r="CE81" s="140"/>
      <c r="CF81" s="140"/>
      <c r="CG81" s="140"/>
      <c r="CH81" s="107"/>
      <c r="CI81" s="107"/>
      <c r="CJ81" s="107"/>
      <c r="CK81" s="107"/>
      <c r="CL81" s="158"/>
      <c r="CM81" s="158"/>
      <c r="CN81" s="144"/>
      <c r="CO81" s="145"/>
      <c r="CQ81" s="140"/>
      <c r="CR81" s="140"/>
      <c r="CS81" s="140"/>
      <c r="CU81" s="107"/>
      <c r="CW81" s="107"/>
      <c r="CY81" s="140"/>
      <c r="CZ81" s="140"/>
      <c r="DA81" s="140"/>
      <c r="DB81" s="140"/>
      <c r="DC81" s="140"/>
      <c r="DD81" s="107"/>
      <c r="DF81" s="140"/>
      <c r="DG81" s="140"/>
      <c r="DH81" s="107"/>
      <c r="DJ81" s="140"/>
      <c r="DK81" s="107"/>
      <c r="DL81" s="140"/>
      <c r="DM81" s="140"/>
      <c r="DN81" s="107"/>
      <c r="DO81" s="107"/>
      <c r="DW81" s="158"/>
      <c r="DX81" s="158"/>
    </row>
    <row r="82" ht="19.5" customHeight="1" spans="1:128" x14ac:dyDescent="0.25" outlineLevel="1" collapsed="1">
      <c r="A82" s="107">
        <f t="shared" si="30"/>
        <v>79</v>
      </c>
      <c r="B82" s="123" t="s">
        <v>199</v>
      </c>
      <c r="C82" s="159">
        <f t="shared" si="31"/>
        <v>0</v>
      </c>
      <c r="D82" s="159"/>
      <c r="E82" s="159"/>
      <c r="F82" s="159"/>
      <c r="G82" s="140"/>
      <c r="H82" s="140"/>
      <c r="I82" s="140"/>
      <c r="J82" s="140"/>
      <c r="K82" s="140"/>
      <c r="L82" s="140"/>
      <c r="M82" s="107"/>
      <c r="N82" s="140"/>
      <c r="O82" s="140"/>
      <c r="P82" s="107"/>
      <c r="Q82" s="140"/>
      <c r="R82" s="140"/>
      <c r="S82" s="107"/>
      <c r="T82" s="140"/>
      <c r="U82" s="140"/>
      <c r="V82" s="140"/>
      <c r="W82" s="140"/>
      <c r="X82" s="140"/>
      <c r="Y82" s="140"/>
      <c r="Z82" s="140"/>
      <c r="AA82" s="140"/>
      <c r="AB82" s="140"/>
      <c r="AC82" s="107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C82" s="140"/>
      <c r="BD82" s="140"/>
      <c r="BE82" s="140"/>
      <c r="BF82" s="140"/>
      <c r="BG82" s="140"/>
      <c r="BH82" s="140"/>
      <c r="BI82" s="140"/>
      <c r="BJ82" s="140"/>
      <c r="BK82" s="140"/>
      <c r="BL82" s="140"/>
      <c r="BM82" s="140"/>
      <c r="BN82" s="140"/>
      <c r="BO82" s="140"/>
      <c r="BP82" s="140"/>
      <c r="BQ82" s="140"/>
      <c r="BR82" s="140"/>
      <c r="BS82" s="140"/>
      <c r="BT82" s="140"/>
      <c r="BU82" s="140"/>
      <c r="BV82" s="140"/>
      <c r="BW82" s="140"/>
      <c r="BX82" s="140"/>
      <c r="BY82" s="140"/>
      <c r="BZ82" s="140"/>
      <c r="CA82" s="140"/>
      <c r="CB82" s="140"/>
      <c r="CC82" s="140"/>
      <c r="CD82" s="140"/>
      <c r="CE82" s="140"/>
      <c r="CF82" s="140"/>
      <c r="CG82" s="140"/>
      <c r="CH82" s="107"/>
      <c r="CI82" s="107"/>
      <c r="CJ82" s="107"/>
      <c r="CK82" s="107"/>
      <c r="CL82" s="158"/>
      <c r="CM82" s="158"/>
      <c r="CN82" s="144"/>
      <c r="CO82" s="145"/>
      <c r="CQ82" s="140"/>
      <c r="CR82" s="140"/>
      <c r="CS82" s="140"/>
      <c r="CU82" s="107"/>
      <c r="CW82" s="107"/>
      <c r="CY82" s="140"/>
      <c r="CZ82" s="140"/>
      <c r="DA82" s="140"/>
      <c r="DB82" s="140"/>
      <c r="DC82" s="140"/>
      <c r="DD82" s="107"/>
      <c r="DF82" s="140"/>
      <c r="DG82" s="140"/>
      <c r="DH82" s="107"/>
      <c r="DJ82" s="140"/>
      <c r="DK82" s="107"/>
      <c r="DL82" s="140"/>
      <c r="DM82" s="140"/>
      <c r="DN82" s="107"/>
      <c r="DO82" s="107"/>
      <c r="DW82" s="158"/>
      <c r="DX82" s="158"/>
    </row>
    <row r="83" ht="19.5" customHeight="1" spans="1:128" x14ac:dyDescent="0.25" outlineLevel="1" collapsed="1">
      <c r="A83" s="107">
        <f t="shared" si="30"/>
        <v>80</v>
      </c>
      <c r="B83" s="123" t="s">
        <v>200</v>
      </c>
      <c r="C83" s="159">
        <f t="shared" si="31"/>
        <v>0</v>
      </c>
      <c r="D83" s="159"/>
      <c r="E83" s="159"/>
      <c r="F83" s="159"/>
      <c r="G83" s="140"/>
      <c r="H83" s="140"/>
      <c r="I83" s="140"/>
      <c r="J83" s="140"/>
      <c r="K83" s="140"/>
      <c r="L83" s="140"/>
      <c r="M83" s="107"/>
      <c r="N83" s="140"/>
      <c r="O83" s="140"/>
      <c r="P83" s="107"/>
      <c r="Q83" s="140"/>
      <c r="R83" s="140"/>
      <c r="S83" s="107"/>
      <c r="T83" s="140"/>
      <c r="U83" s="140"/>
      <c r="V83" s="140"/>
      <c r="W83" s="140"/>
      <c r="X83" s="140"/>
      <c r="Y83" s="140"/>
      <c r="Z83" s="140"/>
      <c r="AA83" s="140"/>
      <c r="AB83" s="140"/>
      <c r="AC83" s="107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  <c r="BC83" s="140"/>
      <c r="BD83" s="140"/>
      <c r="BE83" s="140"/>
      <c r="BF83" s="140"/>
      <c r="BG83" s="140"/>
      <c r="BH83" s="140"/>
      <c r="BI83" s="140"/>
      <c r="BJ83" s="140"/>
      <c r="BK83" s="140"/>
      <c r="BL83" s="140"/>
      <c r="BM83" s="140"/>
      <c r="BN83" s="140"/>
      <c r="BO83" s="140"/>
      <c r="BP83" s="140"/>
      <c r="BQ83" s="140"/>
      <c r="BR83" s="140"/>
      <c r="BS83" s="140"/>
      <c r="BT83" s="140"/>
      <c r="BU83" s="140"/>
      <c r="BV83" s="140"/>
      <c r="BW83" s="140"/>
      <c r="BX83" s="140"/>
      <c r="BY83" s="140"/>
      <c r="BZ83" s="140"/>
      <c r="CA83" s="140"/>
      <c r="CB83" s="140"/>
      <c r="CC83" s="140"/>
      <c r="CD83" s="140"/>
      <c r="CE83" s="140"/>
      <c r="CF83" s="140"/>
      <c r="CG83" s="140"/>
      <c r="CH83" s="107"/>
      <c r="CI83" s="107"/>
      <c r="CJ83" s="107"/>
      <c r="CK83" s="107"/>
      <c r="CL83" s="158"/>
      <c r="CM83" s="158"/>
      <c r="CN83" s="144"/>
      <c r="CO83" s="145"/>
      <c r="CQ83" s="140"/>
      <c r="CR83" s="140"/>
      <c r="CS83" s="140"/>
      <c r="CU83" s="107"/>
      <c r="CW83" s="107"/>
      <c r="CY83" s="140"/>
      <c r="CZ83" s="140"/>
      <c r="DA83" s="140"/>
      <c r="DB83" s="140"/>
      <c r="DC83" s="140"/>
      <c r="DD83" s="107"/>
      <c r="DF83" s="140"/>
      <c r="DG83" s="140"/>
      <c r="DH83" s="107"/>
      <c r="DJ83" s="140"/>
      <c r="DK83" s="107"/>
      <c r="DL83" s="140"/>
      <c r="DM83" s="140"/>
      <c r="DN83" s="107"/>
      <c r="DO83" s="107"/>
      <c r="DW83" s="158"/>
      <c r="DX83" s="158"/>
    </row>
    <row r="84" ht="19.5" customHeight="1" spans="1:128" x14ac:dyDescent="0.25" outlineLevel="1" collapsed="1">
      <c r="A84" s="107">
        <f t="shared" si="30"/>
        <v>81</v>
      </c>
      <c r="B84" s="123" t="s">
        <v>201</v>
      </c>
      <c r="C84" s="159">
        <f t="shared" si="31"/>
        <v>0</v>
      </c>
      <c r="D84" s="159"/>
      <c r="E84" s="159"/>
      <c r="F84" s="159"/>
      <c r="G84" s="140"/>
      <c r="H84" s="140"/>
      <c r="I84" s="140"/>
      <c r="J84" s="140"/>
      <c r="K84" s="140"/>
      <c r="L84" s="140"/>
      <c r="M84" s="107"/>
      <c r="N84" s="140"/>
      <c r="O84" s="140"/>
      <c r="P84" s="107"/>
      <c r="Q84" s="140"/>
      <c r="R84" s="140"/>
      <c r="S84" s="107"/>
      <c r="T84" s="140"/>
      <c r="U84" s="140"/>
      <c r="V84" s="140"/>
      <c r="W84" s="140"/>
      <c r="X84" s="140"/>
      <c r="Y84" s="140"/>
      <c r="Z84" s="140"/>
      <c r="AA84" s="140"/>
      <c r="AB84" s="140"/>
      <c r="AC84" s="107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140"/>
      <c r="BC84" s="140"/>
      <c r="BD84" s="140"/>
      <c r="BE84" s="140"/>
      <c r="BF84" s="140"/>
      <c r="BG84" s="140"/>
      <c r="BH84" s="140"/>
      <c r="BI84" s="140"/>
      <c r="BJ84" s="140"/>
      <c r="BK84" s="140"/>
      <c r="BL84" s="140"/>
      <c r="BM84" s="140"/>
      <c r="BN84" s="140"/>
      <c r="BO84" s="140"/>
      <c r="BP84" s="140"/>
      <c r="BQ84" s="140"/>
      <c r="BR84" s="140"/>
      <c r="BS84" s="140"/>
      <c r="BT84" s="140"/>
      <c r="BU84" s="140"/>
      <c r="BV84" s="140"/>
      <c r="BW84" s="140"/>
      <c r="BX84" s="140"/>
      <c r="BY84" s="140"/>
      <c r="BZ84" s="140"/>
      <c r="CA84" s="140"/>
      <c r="CB84" s="140"/>
      <c r="CC84" s="140"/>
      <c r="CD84" s="140"/>
      <c r="CE84" s="140"/>
      <c r="CF84" s="140"/>
      <c r="CG84" s="140"/>
      <c r="CH84" s="107"/>
      <c r="CI84" s="107"/>
      <c r="CJ84" s="107"/>
      <c r="CK84" s="107"/>
      <c r="CL84" s="158"/>
      <c r="CM84" s="158"/>
      <c r="CN84" s="144"/>
      <c r="CO84" s="145"/>
      <c r="CQ84" s="140"/>
      <c r="CR84" s="140"/>
      <c r="CS84" s="140"/>
      <c r="CU84" s="107"/>
      <c r="CW84" s="107"/>
      <c r="CY84" s="140"/>
      <c r="CZ84" s="140"/>
      <c r="DA84" s="140"/>
      <c r="DB84" s="140"/>
      <c r="DC84" s="140"/>
      <c r="DD84" s="107"/>
      <c r="DF84" s="140"/>
      <c r="DG84" s="140"/>
      <c r="DH84" s="107"/>
      <c r="DJ84" s="140"/>
      <c r="DK84" s="107"/>
      <c r="DL84" s="140"/>
      <c r="DM84" s="140"/>
      <c r="DN84" s="107"/>
      <c r="DO84" s="107"/>
      <c r="DW84" s="158"/>
      <c r="DX84" s="158"/>
    </row>
    <row r="85" ht="19.5" customHeight="1" spans="1:128" x14ac:dyDescent="0.25" outlineLevel="1" collapsed="1">
      <c r="A85" s="107">
        <f t="shared" si="30"/>
        <v>82</v>
      </c>
      <c r="B85" s="123" t="s">
        <v>202</v>
      </c>
      <c r="C85" s="159">
        <f t="shared" si="31"/>
        <v>0</v>
      </c>
      <c r="D85" s="159"/>
      <c r="E85" s="159"/>
      <c r="F85" s="159"/>
      <c r="G85" s="140"/>
      <c r="H85" s="140"/>
      <c r="I85" s="140"/>
      <c r="J85" s="140"/>
      <c r="K85" s="140"/>
      <c r="L85" s="140"/>
      <c r="M85" s="107"/>
      <c r="N85" s="140"/>
      <c r="O85" s="140"/>
      <c r="P85" s="107"/>
      <c r="Q85" s="140"/>
      <c r="R85" s="140"/>
      <c r="S85" s="107"/>
      <c r="T85" s="140"/>
      <c r="U85" s="140"/>
      <c r="V85" s="140"/>
      <c r="W85" s="140"/>
      <c r="X85" s="140"/>
      <c r="Y85" s="140"/>
      <c r="Z85" s="140"/>
      <c r="AA85" s="140"/>
      <c r="AB85" s="140"/>
      <c r="AC85" s="107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  <c r="BC85" s="140"/>
      <c r="BD85" s="140"/>
      <c r="BE85" s="140"/>
      <c r="BF85" s="140"/>
      <c r="BG85" s="140"/>
      <c r="BH85" s="140"/>
      <c r="BI85" s="140"/>
      <c r="BJ85" s="140"/>
      <c r="BK85" s="140"/>
      <c r="BL85" s="140"/>
      <c r="BM85" s="140"/>
      <c r="BN85" s="140"/>
      <c r="BO85" s="140"/>
      <c r="BP85" s="140"/>
      <c r="BQ85" s="140"/>
      <c r="BR85" s="140"/>
      <c r="BS85" s="140"/>
      <c r="BT85" s="140"/>
      <c r="BU85" s="140"/>
      <c r="BV85" s="140"/>
      <c r="BW85" s="140"/>
      <c r="BX85" s="140"/>
      <c r="BY85" s="140"/>
      <c r="BZ85" s="140"/>
      <c r="CA85" s="140"/>
      <c r="CB85" s="140"/>
      <c r="CC85" s="140"/>
      <c r="CD85" s="140"/>
      <c r="CE85" s="140"/>
      <c r="CF85" s="140"/>
      <c r="CG85" s="140"/>
      <c r="CH85" s="107"/>
      <c r="CI85" s="107"/>
      <c r="CJ85" s="107"/>
      <c r="CK85" s="107"/>
      <c r="CL85" s="158"/>
      <c r="CM85" s="158"/>
      <c r="CN85" s="144"/>
      <c r="CO85" s="145"/>
      <c r="CQ85" s="140"/>
      <c r="CR85" s="140"/>
      <c r="CS85" s="140"/>
      <c r="CU85" s="107"/>
      <c r="CW85" s="107"/>
      <c r="CY85" s="140"/>
      <c r="CZ85" s="140"/>
      <c r="DA85" s="140"/>
      <c r="DB85" s="140"/>
      <c r="DC85" s="140"/>
      <c r="DD85" s="107"/>
      <c r="DF85" s="140"/>
      <c r="DG85" s="140"/>
      <c r="DH85" s="107"/>
      <c r="DJ85" s="140"/>
      <c r="DK85" s="107"/>
      <c r="DL85" s="140"/>
      <c r="DM85" s="140"/>
      <c r="DN85" s="107"/>
      <c r="DO85" s="107"/>
      <c r="DW85" s="158"/>
      <c r="DX85" s="158"/>
    </row>
    <row r="86" ht="19.5" customHeight="1" spans="1:128" x14ac:dyDescent="0.25" outlineLevel="1" collapsed="1">
      <c r="A86" s="107">
        <f t="shared" si="30"/>
        <v>83</v>
      </c>
      <c r="B86" s="123" t="s">
        <v>203</v>
      </c>
      <c r="C86" s="159">
        <f t="shared" si="31"/>
        <v>0</v>
      </c>
      <c r="D86" s="159"/>
      <c r="E86" s="159"/>
      <c r="F86" s="159"/>
      <c r="G86" s="140"/>
      <c r="H86" s="140"/>
      <c r="I86" s="140"/>
      <c r="J86" s="140"/>
      <c r="K86" s="140"/>
      <c r="L86" s="140"/>
      <c r="M86" s="107"/>
      <c r="N86" s="140"/>
      <c r="O86" s="140"/>
      <c r="P86" s="107"/>
      <c r="Q86" s="140"/>
      <c r="R86" s="140"/>
      <c r="S86" s="107"/>
      <c r="T86" s="140"/>
      <c r="U86" s="140"/>
      <c r="V86" s="140"/>
      <c r="W86" s="140"/>
      <c r="X86" s="140"/>
      <c r="Y86" s="140"/>
      <c r="Z86" s="140"/>
      <c r="AA86" s="140"/>
      <c r="AB86" s="140"/>
      <c r="AC86" s="107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140"/>
      <c r="BC86" s="140"/>
      <c r="BD86" s="140"/>
      <c r="BE86" s="140"/>
      <c r="BF86" s="140"/>
      <c r="BG86" s="140"/>
      <c r="BH86" s="140"/>
      <c r="BI86" s="140"/>
      <c r="BJ86" s="140"/>
      <c r="BK86" s="140"/>
      <c r="BL86" s="140"/>
      <c r="BM86" s="140"/>
      <c r="BN86" s="140"/>
      <c r="BO86" s="140"/>
      <c r="BP86" s="140"/>
      <c r="BQ86" s="140"/>
      <c r="BR86" s="140"/>
      <c r="BS86" s="140"/>
      <c r="BT86" s="140"/>
      <c r="BU86" s="140"/>
      <c r="BV86" s="140"/>
      <c r="BW86" s="140"/>
      <c r="BX86" s="140"/>
      <c r="BY86" s="140"/>
      <c r="BZ86" s="140"/>
      <c r="CA86" s="140"/>
      <c r="CB86" s="140"/>
      <c r="CC86" s="140"/>
      <c r="CD86" s="140"/>
      <c r="CE86" s="140"/>
      <c r="CF86" s="140"/>
      <c r="CG86" s="140"/>
      <c r="CH86" s="107"/>
      <c r="CI86" s="107"/>
      <c r="CJ86" s="107"/>
      <c r="CK86" s="107"/>
      <c r="CL86" s="158"/>
      <c r="CM86" s="158"/>
      <c r="CN86" s="144"/>
      <c r="CO86" s="145"/>
      <c r="CQ86" s="140"/>
      <c r="CR86" s="140"/>
      <c r="CS86" s="140"/>
      <c r="CU86" s="107"/>
      <c r="CW86" s="107"/>
      <c r="CY86" s="140"/>
      <c r="CZ86" s="140"/>
      <c r="DA86" s="140"/>
      <c r="DB86" s="140"/>
      <c r="DC86" s="140"/>
      <c r="DD86" s="107"/>
      <c r="DF86" s="140"/>
      <c r="DG86" s="140"/>
      <c r="DH86" s="107"/>
      <c r="DJ86" s="140"/>
      <c r="DK86" s="107"/>
      <c r="DL86" s="140"/>
      <c r="DM86" s="140"/>
      <c r="DN86" s="107"/>
      <c r="DO86" s="107"/>
      <c r="DW86" s="158"/>
      <c r="DX86" s="158"/>
    </row>
    <row r="87" ht="19.5" customHeight="1" spans="1:128" x14ac:dyDescent="0.25" outlineLevel="1" collapsed="1">
      <c r="A87" s="107">
        <f t="shared" si="30"/>
        <v>84</v>
      </c>
      <c r="B87" s="123" t="s">
        <v>204</v>
      </c>
      <c r="C87" s="159">
        <f t="shared" si="31"/>
        <v>0</v>
      </c>
      <c r="D87" s="159"/>
      <c r="E87" s="159"/>
      <c r="F87" s="159"/>
      <c r="G87" s="140"/>
      <c r="H87" s="140"/>
      <c r="I87" s="140"/>
      <c r="J87" s="140"/>
      <c r="K87" s="140"/>
      <c r="L87" s="140"/>
      <c r="M87" s="107"/>
      <c r="N87" s="140"/>
      <c r="O87" s="140"/>
      <c r="P87" s="107"/>
      <c r="Q87" s="140"/>
      <c r="R87" s="140"/>
      <c r="S87" s="107"/>
      <c r="T87" s="140"/>
      <c r="U87" s="140"/>
      <c r="V87" s="140"/>
      <c r="W87" s="140"/>
      <c r="X87" s="140"/>
      <c r="Y87" s="140"/>
      <c r="Z87" s="140"/>
      <c r="AA87" s="140"/>
      <c r="AB87" s="140"/>
      <c r="AC87" s="107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40"/>
      <c r="BG87" s="140"/>
      <c r="BH87" s="140"/>
      <c r="BI87" s="140"/>
      <c r="BJ87" s="140"/>
      <c r="BK87" s="140"/>
      <c r="BL87" s="140"/>
      <c r="BM87" s="140"/>
      <c r="BN87" s="140"/>
      <c r="BO87" s="140"/>
      <c r="BP87" s="140"/>
      <c r="BQ87" s="140"/>
      <c r="BR87" s="140"/>
      <c r="BS87" s="140"/>
      <c r="BT87" s="140"/>
      <c r="BU87" s="140"/>
      <c r="BV87" s="140"/>
      <c r="BW87" s="140"/>
      <c r="BX87" s="140"/>
      <c r="BY87" s="140"/>
      <c r="BZ87" s="140"/>
      <c r="CA87" s="140"/>
      <c r="CB87" s="140"/>
      <c r="CC87" s="140"/>
      <c r="CD87" s="140"/>
      <c r="CE87" s="140"/>
      <c r="CF87" s="140"/>
      <c r="CG87" s="140"/>
      <c r="CH87" s="107"/>
      <c r="CI87" s="107"/>
      <c r="CJ87" s="107"/>
      <c r="CK87" s="107"/>
      <c r="CL87" s="158"/>
      <c r="CM87" s="158"/>
      <c r="CN87" s="144"/>
      <c r="CO87" s="145"/>
      <c r="CQ87" s="140"/>
      <c r="CR87" s="140"/>
      <c r="CS87" s="140"/>
      <c r="CU87" s="107"/>
      <c r="CW87" s="107"/>
      <c r="CY87" s="140"/>
      <c r="CZ87" s="140"/>
      <c r="DA87" s="140"/>
      <c r="DB87" s="140"/>
      <c r="DC87" s="140"/>
      <c r="DD87" s="107"/>
      <c r="DF87" s="140"/>
      <c r="DG87" s="140"/>
      <c r="DH87" s="107"/>
      <c r="DJ87" s="140"/>
      <c r="DK87" s="107"/>
      <c r="DL87" s="140"/>
      <c r="DM87" s="140"/>
      <c r="DN87" s="107"/>
      <c r="DO87" s="107"/>
      <c r="DW87" s="158"/>
      <c r="DX87" s="158"/>
    </row>
    <row r="88" ht="19.5" customHeight="1" spans="1:128" x14ac:dyDescent="0.25" outlineLevel="1" collapsed="1">
      <c r="A88" s="107">
        <f t="shared" si="30"/>
        <v>85</v>
      </c>
      <c r="B88" s="123" t="s">
        <v>205</v>
      </c>
      <c r="C88" s="159">
        <f t="shared" si="31"/>
        <v>0</v>
      </c>
      <c r="D88" s="159"/>
      <c r="E88" s="159"/>
      <c r="F88" s="159"/>
      <c r="G88" s="140"/>
      <c r="H88" s="140"/>
      <c r="I88" s="140"/>
      <c r="J88" s="140"/>
      <c r="K88" s="140"/>
      <c r="L88" s="140"/>
      <c r="M88" s="107"/>
      <c r="N88" s="140"/>
      <c r="O88" s="140"/>
      <c r="P88" s="107"/>
      <c r="Q88" s="140"/>
      <c r="R88" s="140"/>
      <c r="S88" s="107"/>
      <c r="T88" s="140"/>
      <c r="U88" s="140"/>
      <c r="V88" s="140"/>
      <c r="W88" s="140"/>
      <c r="X88" s="140"/>
      <c r="Y88" s="140"/>
      <c r="Z88" s="140"/>
      <c r="AA88" s="140"/>
      <c r="AB88" s="140"/>
      <c r="AC88" s="107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/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140"/>
      <c r="BC88" s="140"/>
      <c r="BD88" s="140"/>
      <c r="BE88" s="140"/>
      <c r="BF88" s="140"/>
      <c r="BG88" s="140"/>
      <c r="BH88" s="140"/>
      <c r="BI88" s="140"/>
      <c r="BJ88" s="140"/>
      <c r="BK88" s="140"/>
      <c r="BL88" s="140"/>
      <c r="BM88" s="140"/>
      <c r="BN88" s="140"/>
      <c r="BO88" s="140"/>
      <c r="BP88" s="140"/>
      <c r="BQ88" s="140"/>
      <c r="BR88" s="140"/>
      <c r="BS88" s="140"/>
      <c r="BT88" s="140"/>
      <c r="BU88" s="140"/>
      <c r="BV88" s="140"/>
      <c r="BW88" s="140"/>
      <c r="BX88" s="140"/>
      <c r="BY88" s="140"/>
      <c r="BZ88" s="140"/>
      <c r="CA88" s="140"/>
      <c r="CB88" s="140"/>
      <c r="CC88" s="140"/>
      <c r="CD88" s="140"/>
      <c r="CE88" s="140"/>
      <c r="CF88" s="140"/>
      <c r="CG88" s="140"/>
      <c r="CH88" s="107"/>
      <c r="CI88" s="107"/>
      <c r="CJ88" s="107"/>
      <c r="CK88" s="107"/>
      <c r="CL88" s="158"/>
      <c r="CM88" s="158"/>
      <c r="CN88" s="144"/>
      <c r="CO88" s="145"/>
      <c r="CQ88" s="140"/>
      <c r="CR88" s="140"/>
      <c r="CS88" s="140"/>
      <c r="CU88" s="107"/>
      <c r="CW88" s="107"/>
      <c r="CY88" s="140"/>
      <c r="CZ88" s="140"/>
      <c r="DA88" s="140"/>
      <c r="DB88" s="140"/>
      <c r="DC88" s="140"/>
      <c r="DD88" s="107"/>
      <c r="DF88" s="140"/>
      <c r="DG88" s="140"/>
      <c r="DH88" s="107"/>
      <c r="DJ88" s="140"/>
      <c r="DK88" s="107"/>
      <c r="DL88" s="140"/>
      <c r="DM88" s="140"/>
      <c r="DN88" s="107"/>
      <c r="DO88" s="107"/>
      <c r="DW88" s="158"/>
      <c r="DX88" s="158"/>
    </row>
    <row r="89" ht="19.5" customHeight="1" spans="1:128" x14ac:dyDescent="0.25" outlineLevel="1" collapsed="1">
      <c r="A89" s="107">
        <f t="shared" si="30"/>
        <v>86</v>
      </c>
      <c r="B89" s="123" t="s">
        <v>206</v>
      </c>
      <c r="C89" s="160">
        <f t="shared" si="31"/>
        <v>0</v>
      </c>
      <c r="D89" s="160"/>
      <c r="E89" s="160"/>
      <c r="F89" s="160"/>
      <c r="G89" s="140"/>
      <c r="H89" s="140"/>
      <c r="I89" s="140"/>
      <c r="J89" s="140"/>
      <c r="K89" s="140"/>
      <c r="L89" s="140"/>
      <c r="M89" s="107"/>
      <c r="N89" s="140"/>
      <c r="O89" s="140"/>
      <c r="P89" s="107"/>
      <c r="Q89" s="140"/>
      <c r="R89" s="140"/>
      <c r="S89" s="107"/>
      <c r="T89" s="140"/>
      <c r="U89" s="140"/>
      <c r="V89" s="140"/>
      <c r="W89" s="140"/>
      <c r="X89" s="140"/>
      <c r="Y89" s="140"/>
      <c r="Z89" s="140"/>
      <c r="AA89" s="140"/>
      <c r="AB89" s="140"/>
      <c r="AC89" s="107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/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140"/>
      <c r="BC89" s="140"/>
      <c r="BD89" s="140"/>
      <c r="BE89" s="140"/>
      <c r="BF89" s="140"/>
      <c r="BG89" s="140"/>
      <c r="BH89" s="140"/>
      <c r="BI89" s="140"/>
      <c r="BJ89" s="140"/>
      <c r="BK89" s="140"/>
      <c r="BL89" s="140"/>
      <c r="BM89" s="140"/>
      <c r="BN89" s="140"/>
      <c r="BO89" s="140"/>
      <c r="BP89" s="140"/>
      <c r="BQ89" s="140"/>
      <c r="BR89" s="140"/>
      <c r="BS89" s="140"/>
      <c r="BT89" s="140"/>
      <c r="BU89" s="140"/>
      <c r="BV89" s="140"/>
      <c r="BW89" s="140"/>
      <c r="BX89" s="140"/>
      <c r="BY89" s="140"/>
      <c r="BZ89" s="140"/>
      <c r="CA89" s="140"/>
      <c r="CB89" s="140"/>
      <c r="CC89" s="140"/>
      <c r="CD89" s="140"/>
      <c r="CE89" s="140"/>
      <c r="CF89" s="140"/>
      <c r="CG89" s="140"/>
      <c r="CH89" s="107"/>
      <c r="CI89" s="107"/>
      <c r="CJ89" s="107"/>
      <c r="CK89" s="107"/>
      <c r="CL89" s="158"/>
      <c r="CM89" s="158"/>
      <c r="CN89" s="144"/>
      <c r="CO89" s="145"/>
      <c r="CQ89" s="140"/>
      <c r="CR89" s="140"/>
      <c r="CS89" s="140"/>
      <c r="CU89" s="107"/>
      <c r="CW89" s="107"/>
      <c r="CY89" s="140"/>
      <c r="CZ89" s="140"/>
      <c r="DA89" s="140"/>
      <c r="DB89" s="140"/>
      <c r="DC89" s="140"/>
      <c r="DD89" s="107"/>
      <c r="DF89" s="140"/>
      <c r="DG89" s="140"/>
      <c r="DH89" s="107"/>
      <c r="DJ89" s="140"/>
      <c r="DK89" s="107"/>
      <c r="DL89" s="140"/>
      <c r="DM89" s="140"/>
      <c r="DN89" s="107"/>
      <c r="DO89" s="107"/>
      <c r="DW89" s="158"/>
      <c r="DX89" s="158"/>
    </row>
    <row r="90" ht="19.5" customHeight="1" spans="1:128" x14ac:dyDescent="0.25" outlineLevel="1" collapsed="1">
      <c r="A90" s="107">
        <f t="shared" si="30"/>
        <v>87</v>
      </c>
      <c r="B90" s="123"/>
      <c r="C90" s="159"/>
      <c r="D90" s="159"/>
      <c r="E90" s="159"/>
      <c r="F90" s="159"/>
      <c r="G90" s="140"/>
      <c r="H90" s="140"/>
      <c r="I90" s="140"/>
      <c r="J90" s="140"/>
      <c r="K90" s="140"/>
      <c r="L90" s="140"/>
      <c r="M90" s="107"/>
      <c r="N90" s="140"/>
      <c r="O90" s="140"/>
      <c r="P90" s="107"/>
      <c r="Q90" s="140"/>
      <c r="R90" s="140"/>
      <c r="S90" s="107"/>
      <c r="T90" s="140"/>
      <c r="U90" s="140"/>
      <c r="V90" s="140"/>
      <c r="W90" s="140"/>
      <c r="X90" s="140"/>
      <c r="Y90" s="140"/>
      <c r="Z90" s="140"/>
      <c r="AA90" s="140"/>
      <c r="AB90" s="140"/>
      <c r="AC90" s="107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40"/>
      <c r="BD90" s="140"/>
      <c r="BE90" s="140"/>
      <c r="BF90" s="140"/>
      <c r="BG90" s="140"/>
      <c r="BH90" s="140"/>
      <c r="BI90" s="140"/>
      <c r="BJ90" s="140"/>
      <c r="BK90" s="140"/>
      <c r="BL90" s="140"/>
      <c r="BM90" s="140"/>
      <c r="BN90" s="140"/>
      <c r="BO90" s="140"/>
      <c r="BP90" s="140"/>
      <c r="BQ90" s="140"/>
      <c r="BR90" s="140"/>
      <c r="BS90" s="140"/>
      <c r="BT90" s="140"/>
      <c r="BU90" s="140"/>
      <c r="BV90" s="140"/>
      <c r="BW90" s="140"/>
      <c r="BX90" s="140"/>
      <c r="BY90" s="140"/>
      <c r="BZ90" s="140"/>
      <c r="CA90" s="140"/>
      <c r="CB90" s="140"/>
      <c r="CC90" s="140"/>
      <c r="CD90" s="140"/>
      <c r="CE90" s="140"/>
      <c r="CF90" s="140"/>
      <c r="CG90" s="140"/>
      <c r="CH90" s="107"/>
      <c r="CI90" s="107"/>
      <c r="CJ90" s="107"/>
      <c r="CK90" s="107"/>
      <c r="CL90" s="158"/>
      <c r="CM90" s="158"/>
      <c r="CN90" s="144"/>
      <c r="CO90" s="145"/>
      <c r="CQ90" s="140"/>
      <c r="CR90" s="140"/>
      <c r="CS90" s="140"/>
      <c r="CU90" s="107"/>
      <c r="CW90" s="107"/>
      <c r="CY90" s="140"/>
      <c r="CZ90" s="140"/>
      <c r="DA90" s="140"/>
      <c r="DB90" s="140"/>
      <c r="DC90" s="140"/>
      <c r="DD90" s="107"/>
      <c r="DF90" s="140"/>
      <c r="DG90" s="140"/>
      <c r="DH90" s="107"/>
      <c r="DJ90" s="140"/>
      <c r="DK90" s="107"/>
      <c r="DL90" s="140"/>
      <c r="DM90" s="140"/>
      <c r="DN90" s="107"/>
      <c r="DO90" s="107"/>
      <c r="DW90" s="158"/>
      <c r="DX90" s="158"/>
    </row>
    <row r="91" ht="19.5" customHeight="1" spans="1:128" x14ac:dyDescent="0.25" outlineLevel="1" collapsed="1">
      <c r="A91" s="107">
        <f t="shared" si="30"/>
        <v>88</v>
      </c>
      <c r="B91" s="123" t="s">
        <v>207</v>
      </c>
      <c r="C91" s="160">
        <f>SUM(E91:F91)</f>
        <v>0</v>
      </c>
      <c r="D91" s="160"/>
      <c r="E91" s="160"/>
      <c r="F91" s="160"/>
      <c r="G91" s="140"/>
      <c r="H91" s="140"/>
      <c r="I91" s="140"/>
      <c r="J91" s="140"/>
      <c r="K91" s="140"/>
      <c r="L91" s="140"/>
      <c r="M91" s="107"/>
      <c r="N91" s="140"/>
      <c r="O91" s="140"/>
      <c r="P91" s="107"/>
      <c r="Q91" s="140"/>
      <c r="R91" s="140"/>
      <c r="S91" s="107"/>
      <c r="T91" s="140"/>
      <c r="U91" s="140"/>
      <c r="V91" s="140"/>
      <c r="W91" s="140"/>
      <c r="X91" s="140"/>
      <c r="Y91" s="140"/>
      <c r="Z91" s="140"/>
      <c r="AA91" s="140"/>
      <c r="AB91" s="140"/>
      <c r="AC91" s="107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  <c r="BC91" s="140"/>
      <c r="BD91" s="140"/>
      <c r="BE91" s="140"/>
      <c r="BF91" s="140"/>
      <c r="BG91" s="140"/>
      <c r="BH91" s="140"/>
      <c r="BI91" s="140"/>
      <c r="BJ91" s="140"/>
      <c r="BK91" s="140"/>
      <c r="BL91" s="140"/>
      <c r="BM91" s="140"/>
      <c r="BN91" s="140"/>
      <c r="BO91" s="140"/>
      <c r="BP91" s="140"/>
      <c r="BQ91" s="140"/>
      <c r="BR91" s="140"/>
      <c r="BS91" s="140"/>
      <c r="BT91" s="140"/>
      <c r="BU91" s="140"/>
      <c r="BV91" s="140"/>
      <c r="BW91" s="140"/>
      <c r="BX91" s="140"/>
      <c r="BY91" s="140"/>
      <c r="BZ91" s="140"/>
      <c r="CA91" s="140"/>
      <c r="CB91" s="140"/>
      <c r="CC91" s="140"/>
      <c r="CD91" s="140"/>
      <c r="CE91" s="140"/>
      <c r="CF91" s="140"/>
      <c r="CG91" s="140"/>
      <c r="CH91" s="107"/>
      <c r="CI91" s="107"/>
      <c r="CJ91" s="107"/>
      <c r="CK91" s="107"/>
      <c r="CL91" s="158"/>
      <c r="CM91" s="158"/>
      <c r="CN91" s="144"/>
      <c r="CO91" s="145"/>
      <c r="CQ91" s="140"/>
      <c r="CR91" s="140"/>
      <c r="CS91" s="140"/>
      <c r="CU91" s="107"/>
      <c r="CW91" s="107"/>
      <c r="CY91" s="140"/>
      <c r="CZ91" s="140"/>
      <c r="DA91" s="140"/>
      <c r="DB91" s="140"/>
      <c r="DC91" s="140"/>
      <c r="DD91" s="107"/>
      <c r="DF91" s="140"/>
      <c r="DG91" s="140"/>
      <c r="DH91" s="107"/>
      <c r="DJ91" s="140"/>
      <c r="DK91" s="107"/>
      <c r="DL91" s="140"/>
      <c r="DM91" s="140"/>
      <c r="DN91" s="107"/>
      <c r="DO91" s="107"/>
      <c r="DW91" s="158"/>
      <c r="DX91" s="158"/>
    </row>
    <row r="92" ht="19.5" customHeight="1" spans="1:128" x14ac:dyDescent="0.25" outlineLevel="1" collapsed="1">
      <c r="A92" s="107">
        <f t="shared" si="30"/>
        <v>89</v>
      </c>
      <c r="B92" s="123"/>
      <c r="C92" s="159"/>
      <c r="D92" s="159"/>
      <c r="E92" s="159"/>
      <c r="F92" s="159"/>
      <c r="G92" s="140"/>
      <c r="H92" s="140"/>
      <c r="I92" s="140"/>
      <c r="J92" s="140"/>
      <c r="K92" s="140"/>
      <c r="L92" s="140"/>
      <c r="M92" s="107"/>
      <c r="N92" s="140"/>
      <c r="O92" s="140"/>
      <c r="P92" s="107"/>
      <c r="Q92" s="140"/>
      <c r="R92" s="140"/>
      <c r="S92" s="107"/>
      <c r="T92" s="140"/>
      <c r="U92" s="140"/>
      <c r="V92" s="140"/>
      <c r="W92" s="140"/>
      <c r="X92" s="140"/>
      <c r="Y92" s="140"/>
      <c r="Z92" s="140"/>
      <c r="AA92" s="140"/>
      <c r="AB92" s="140"/>
      <c r="AC92" s="107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140"/>
      <c r="BC92" s="140"/>
      <c r="BD92" s="140"/>
      <c r="BE92" s="140"/>
      <c r="BF92" s="140"/>
      <c r="BG92" s="140"/>
      <c r="BH92" s="140"/>
      <c r="BI92" s="140"/>
      <c r="BJ92" s="140"/>
      <c r="BK92" s="140"/>
      <c r="BL92" s="140"/>
      <c r="BM92" s="140"/>
      <c r="BN92" s="140"/>
      <c r="BO92" s="140"/>
      <c r="BP92" s="140"/>
      <c r="BQ92" s="140"/>
      <c r="BR92" s="140"/>
      <c r="BS92" s="140"/>
      <c r="BT92" s="140"/>
      <c r="BU92" s="140"/>
      <c r="BV92" s="140"/>
      <c r="BW92" s="140"/>
      <c r="BX92" s="140"/>
      <c r="BY92" s="140"/>
      <c r="BZ92" s="140"/>
      <c r="CA92" s="140"/>
      <c r="CB92" s="140"/>
      <c r="CC92" s="140"/>
      <c r="CD92" s="140"/>
      <c r="CE92" s="140"/>
      <c r="CF92" s="140"/>
      <c r="CG92" s="140"/>
      <c r="CH92" s="107"/>
      <c r="CI92" s="107"/>
      <c r="CJ92" s="107"/>
      <c r="CK92" s="107"/>
      <c r="CL92" s="158"/>
      <c r="CM92" s="158"/>
      <c r="CN92" s="144"/>
      <c r="CO92" s="145"/>
      <c r="CQ92" s="140"/>
      <c r="CR92" s="140"/>
      <c r="CS92" s="140"/>
      <c r="CU92" s="107"/>
      <c r="CW92" s="107"/>
      <c r="CY92" s="140"/>
      <c r="CZ92" s="140"/>
      <c r="DA92" s="140"/>
      <c r="DB92" s="140"/>
      <c r="DC92" s="140"/>
      <c r="DD92" s="107"/>
      <c r="DF92" s="140"/>
      <c r="DG92" s="140"/>
      <c r="DH92" s="107"/>
      <c r="DJ92" s="140"/>
      <c r="DK92" s="107"/>
      <c r="DL92" s="140"/>
      <c r="DM92" s="140"/>
      <c r="DN92" s="107"/>
      <c r="DO92" s="107"/>
      <c r="DW92" s="158"/>
      <c r="DX92" s="158"/>
    </row>
    <row r="93" ht="19.5" customHeight="1" spans="1:128" x14ac:dyDescent="0.25" outlineLevel="1" collapsed="1">
      <c r="A93" s="107">
        <f t="shared" si="30"/>
        <v>90</v>
      </c>
      <c r="B93" s="123" t="s">
        <v>208</v>
      </c>
      <c r="C93" s="159"/>
      <c r="D93" s="159"/>
      <c r="E93" s="159"/>
      <c r="F93" s="159"/>
      <c r="G93" s="140"/>
      <c r="H93" s="140"/>
      <c r="I93" s="140"/>
      <c r="J93" s="140"/>
      <c r="K93" s="140"/>
      <c r="L93" s="140"/>
      <c r="M93" s="107"/>
      <c r="N93" s="140"/>
      <c r="O93" s="140"/>
      <c r="P93" s="107"/>
      <c r="Q93" s="140"/>
      <c r="R93" s="140"/>
      <c r="S93" s="107"/>
      <c r="T93" s="140"/>
      <c r="U93" s="140"/>
      <c r="V93" s="140"/>
      <c r="W93" s="140"/>
      <c r="X93" s="140"/>
      <c r="Y93" s="140"/>
      <c r="Z93" s="140"/>
      <c r="AA93" s="140"/>
      <c r="AB93" s="140"/>
      <c r="AC93" s="107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/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140"/>
      <c r="BC93" s="140"/>
      <c r="BD93" s="140"/>
      <c r="BE93" s="140"/>
      <c r="BF93" s="140"/>
      <c r="BG93" s="140"/>
      <c r="BH93" s="140"/>
      <c r="BI93" s="140"/>
      <c r="BJ93" s="140"/>
      <c r="BK93" s="140"/>
      <c r="BL93" s="140"/>
      <c r="BM93" s="140"/>
      <c r="BN93" s="140"/>
      <c r="BO93" s="140"/>
      <c r="BP93" s="140"/>
      <c r="BQ93" s="140"/>
      <c r="BR93" s="140"/>
      <c r="BS93" s="140"/>
      <c r="BT93" s="140"/>
      <c r="BU93" s="140"/>
      <c r="BV93" s="140"/>
      <c r="BW93" s="140"/>
      <c r="BX93" s="140"/>
      <c r="BY93" s="140"/>
      <c r="BZ93" s="140"/>
      <c r="CA93" s="140"/>
      <c r="CB93" s="140"/>
      <c r="CC93" s="140"/>
      <c r="CD93" s="140"/>
      <c r="CE93" s="140"/>
      <c r="CF93" s="140"/>
      <c r="CG93" s="140"/>
      <c r="CH93" s="107"/>
      <c r="CI93" s="107"/>
      <c r="CJ93" s="107"/>
      <c r="CK93" s="107"/>
      <c r="CL93" s="158"/>
      <c r="CM93" s="158"/>
      <c r="CN93" s="144"/>
      <c r="CO93" s="145"/>
      <c r="CQ93" s="140"/>
      <c r="CR93" s="140"/>
      <c r="CS93" s="140"/>
      <c r="CU93" s="107"/>
      <c r="CW93" s="107"/>
      <c r="CY93" s="140"/>
      <c r="CZ93" s="140"/>
      <c r="DA93" s="140"/>
      <c r="DB93" s="140"/>
      <c r="DC93" s="140"/>
      <c r="DD93" s="107"/>
      <c r="DF93" s="140"/>
      <c r="DG93" s="140"/>
      <c r="DH93" s="107"/>
      <c r="DJ93" s="140"/>
      <c r="DK93" s="107"/>
      <c r="DL93" s="140"/>
      <c r="DM93" s="140"/>
      <c r="DN93" s="107"/>
      <c r="DO93" s="107"/>
      <c r="DW93" s="158"/>
      <c r="DX93" s="158"/>
    </row>
    <row r="94" ht="19.5" customHeight="1" spans="1:128" x14ac:dyDescent="0.25" outlineLevel="1" collapsed="1">
      <c r="A94" s="107">
        <f t="shared" si="30"/>
        <v>91</v>
      </c>
      <c r="B94" s="123" t="s">
        <v>209</v>
      </c>
      <c r="C94" s="159">
        <f t="shared" ref="C94:C101" si="32">SUM(E94:F94)</f>
        <v>0</v>
      </c>
      <c r="D94" s="159"/>
      <c r="E94" s="159"/>
      <c r="F94" s="159"/>
      <c r="G94" s="140"/>
      <c r="H94" s="140"/>
      <c r="I94" s="140"/>
      <c r="J94" s="140"/>
      <c r="K94" s="140"/>
      <c r="L94" s="140"/>
      <c r="M94" s="107"/>
      <c r="N94" s="140"/>
      <c r="O94" s="140"/>
      <c r="P94" s="107"/>
      <c r="Q94" s="140"/>
      <c r="R94" s="140"/>
      <c r="S94" s="107"/>
      <c r="T94" s="140"/>
      <c r="U94" s="140"/>
      <c r="V94" s="140"/>
      <c r="W94" s="140"/>
      <c r="X94" s="140"/>
      <c r="Y94" s="140"/>
      <c r="Z94" s="140"/>
      <c r="AA94" s="140"/>
      <c r="AB94" s="140"/>
      <c r="AC94" s="107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/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140"/>
      <c r="BC94" s="140"/>
      <c r="BD94" s="140"/>
      <c r="BE94" s="140"/>
      <c r="BF94" s="140"/>
      <c r="BG94" s="140"/>
      <c r="BH94" s="140"/>
      <c r="BI94" s="140"/>
      <c r="BJ94" s="140"/>
      <c r="BK94" s="140"/>
      <c r="BL94" s="140"/>
      <c r="BM94" s="140"/>
      <c r="BN94" s="140"/>
      <c r="BO94" s="140"/>
      <c r="BP94" s="140"/>
      <c r="BQ94" s="140"/>
      <c r="BR94" s="140"/>
      <c r="BS94" s="140"/>
      <c r="BT94" s="140"/>
      <c r="BU94" s="140"/>
      <c r="BV94" s="140"/>
      <c r="BW94" s="140"/>
      <c r="BX94" s="140"/>
      <c r="BY94" s="140"/>
      <c r="BZ94" s="140"/>
      <c r="CA94" s="140"/>
      <c r="CB94" s="140"/>
      <c r="CC94" s="140"/>
      <c r="CD94" s="140"/>
      <c r="CE94" s="140"/>
      <c r="CF94" s="140"/>
      <c r="CG94" s="140"/>
      <c r="CH94" s="107"/>
      <c r="CI94" s="107"/>
      <c r="CJ94" s="107"/>
      <c r="CK94" s="107"/>
      <c r="CL94" s="158"/>
      <c r="CM94" s="158"/>
      <c r="CN94" s="144"/>
      <c r="CO94" s="145"/>
      <c r="CQ94" s="140"/>
      <c r="CR94" s="140"/>
      <c r="CS94" s="140"/>
      <c r="CU94" s="107"/>
      <c r="CW94" s="107"/>
      <c r="CY94" s="140"/>
      <c r="CZ94" s="140"/>
      <c r="DA94" s="140"/>
      <c r="DB94" s="140"/>
      <c r="DC94" s="140"/>
      <c r="DD94" s="107"/>
      <c r="DF94" s="140"/>
      <c r="DG94" s="140"/>
      <c r="DH94" s="107"/>
      <c r="DJ94" s="140"/>
      <c r="DK94" s="107"/>
      <c r="DL94" s="140"/>
      <c r="DM94" s="140"/>
      <c r="DN94" s="107"/>
      <c r="DO94" s="107"/>
      <c r="DW94" s="158"/>
      <c r="DX94" s="158"/>
    </row>
    <row r="95" ht="19.5" customHeight="1" spans="1:128" x14ac:dyDescent="0.25" outlineLevel="1" collapsed="1">
      <c r="A95" s="107">
        <f t="shared" si="30"/>
        <v>92</v>
      </c>
      <c r="B95" s="123" t="s">
        <v>210</v>
      </c>
      <c r="C95" s="159">
        <f t="shared" si="32"/>
        <v>0</v>
      </c>
      <c r="D95" s="159"/>
      <c r="E95" s="159"/>
      <c r="F95" s="159"/>
      <c r="G95" s="140"/>
      <c r="H95" s="140"/>
      <c r="I95" s="140"/>
      <c r="J95" s="140"/>
      <c r="K95" s="140"/>
      <c r="L95" s="140"/>
      <c r="M95" s="107"/>
      <c r="N95" s="140"/>
      <c r="O95" s="140"/>
      <c r="P95" s="107"/>
      <c r="Q95" s="140"/>
      <c r="R95" s="140"/>
      <c r="S95" s="107"/>
      <c r="T95" s="140"/>
      <c r="U95" s="140"/>
      <c r="V95" s="140"/>
      <c r="W95" s="140"/>
      <c r="X95" s="140"/>
      <c r="Y95" s="140"/>
      <c r="Z95" s="140"/>
      <c r="AA95" s="140"/>
      <c r="AB95" s="140"/>
      <c r="AC95" s="107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140"/>
      <c r="BC95" s="140"/>
      <c r="BD95" s="140"/>
      <c r="BE95" s="140"/>
      <c r="BF95" s="140"/>
      <c r="BG95" s="140"/>
      <c r="BH95" s="140"/>
      <c r="BI95" s="140"/>
      <c r="BJ95" s="140"/>
      <c r="BK95" s="140"/>
      <c r="BL95" s="140"/>
      <c r="BM95" s="140"/>
      <c r="BN95" s="140"/>
      <c r="BO95" s="140"/>
      <c r="BP95" s="140"/>
      <c r="BQ95" s="140"/>
      <c r="BR95" s="140"/>
      <c r="BS95" s="140"/>
      <c r="BT95" s="140"/>
      <c r="BU95" s="140"/>
      <c r="BV95" s="140"/>
      <c r="BW95" s="140"/>
      <c r="BX95" s="140"/>
      <c r="BY95" s="140"/>
      <c r="BZ95" s="140"/>
      <c r="CA95" s="140"/>
      <c r="CB95" s="140"/>
      <c r="CC95" s="140"/>
      <c r="CD95" s="140"/>
      <c r="CE95" s="140"/>
      <c r="CF95" s="140"/>
      <c r="CG95" s="140"/>
      <c r="CH95" s="107"/>
      <c r="CI95" s="107"/>
      <c r="CJ95" s="107"/>
      <c r="CK95" s="107"/>
      <c r="CL95" s="158"/>
      <c r="CM95" s="158"/>
      <c r="CN95" s="144"/>
      <c r="CO95" s="145"/>
      <c r="CQ95" s="140"/>
      <c r="CR95" s="140"/>
      <c r="CS95" s="140"/>
      <c r="CU95" s="107"/>
      <c r="CW95" s="107"/>
      <c r="CY95" s="140"/>
      <c r="CZ95" s="140"/>
      <c r="DA95" s="140"/>
      <c r="DB95" s="140"/>
      <c r="DC95" s="140"/>
      <c r="DD95" s="107"/>
      <c r="DF95" s="140"/>
      <c r="DG95" s="140"/>
      <c r="DH95" s="107"/>
      <c r="DJ95" s="140"/>
      <c r="DK95" s="107"/>
      <c r="DL95" s="140"/>
      <c r="DM95" s="140"/>
      <c r="DN95" s="107"/>
      <c r="DO95" s="107"/>
      <c r="DW95" s="158"/>
      <c r="DX95" s="158"/>
    </row>
    <row r="96" ht="19.5" customHeight="1" spans="1:128" x14ac:dyDescent="0.25" outlineLevel="1" collapsed="1">
      <c r="A96" s="107">
        <f t="shared" si="30"/>
        <v>93</v>
      </c>
      <c r="B96" s="123" t="s">
        <v>211</v>
      </c>
      <c r="C96" s="159">
        <f t="shared" si="32"/>
        <v>0</v>
      </c>
      <c r="D96" s="159"/>
      <c r="E96" s="159"/>
      <c r="F96" s="159"/>
      <c r="G96" s="140"/>
      <c r="H96" s="140"/>
      <c r="I96" s="140"/>
      <c r="J96" s="140"/>
      <c r="K96" s="140"/>
      <c r="L96" s="140"/>
      <c r="M96" s="107"/>
      <c r="N96" s="140"/>
      <c r="O96" s="140"/>
      <c r="P96" s="107"/>
      <c r="Q96" s="140"/>
      <c r="R96" s="140"/>
      <c r="S96" s="107"/>
      <c r="T96" s="140"/>
      <c r="U96" s="140"/>
      <c r="V96" s="140"/>
      <c r="W96" s="140"/>
      <c r="X96" s="140"/>
      <c r="Y96" s="140"/>
      <c r="Z96" s="140"/>
      <c r="AA96" s="140"/>
      <c r="AB96" s="140"/>
      <c r="AC96" s="107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140"/>
      <c r="BC96" s="140"/>
      <c r="BD96" s="140"/>
      <c r="BE96" s="140"/>
      <c r="BF96" s="140"/>
      <c r="BG96" s="140"/>
      <c r="BH96" s="140"/>
      <c r="BI96" s="140"/>
      <c r="BJ96" s="140"/>
      <c r="BK96" s="140"/>
      <c r="BL96" s="140"/>
      <c r="BM96" s="140"/>
      <c r="BN96" s="140"/>
      <c r="BO96" s="140"/>
      <c r="BP96" s="140"/>
      <c r="BQ96" s="140"/>
      <c r="BR96" s="140"/>
      <c r="BS96" s="140"/>
      <c r="BT96" s="140"/>
      <c r="BU96" s="140"/>
      <c r="BV96" s="140"/>
      <c r="BW96" s="140"/>
      <c r="BX96" s="140"/>
      <c r="BY96" s="140"/>
      <c r="BZ96" s="140"/>
      <c r="CA96" s="140"/>
      <c r="CB96" s="140"/>
      <c r="CC96" s="140"/>
      <c r="CD96" s="140"/>
      <c r="CE96" s="140"/>
      <c r="CF96" s="140"/>
      <c r="CG96" s="140"/>
      <c r="CH96" s="107"/>
      <c r="CI96" s="107"/>
      <c r="CJ96" s="107"/>
      <c r="CK96" s="107"/>
      <c r="CL96" s="158"/>
      <c r="CM96" s="158"/>
      <c r="CN96" s="144"/>
      <c r="CO96" s="145"/>
      <c r="CQ96" s="140"/>
      <c r="CR96" s="140"/>
      <c r="CS96" s="140"/>
      <c r="CU96" s="107"/>
      <c r="CW96" s="107"/>
      <c r="CY96" s="140"/>
      <c r="CZ96" s="140"/>
      <c r="DA96" s="140"/>
      <c r="DB96" s="140"/>
      <c r="DC96" s="140"/>
      <c r="DD96" s="107"/>
      <c r="DF96" s="140"/>
      <c r="DG96" s="140"/>
      <c r="DH96" s="107"/>
      <c r="DJ96" s="140"/>
      <c r="DK96" s="107"/>
      <c r="DL96" s="140"/>
      <c r="DM96" s="140"/>
      <c r="DN96" s="107"/>
      <c r="DO96" s="107"/>
      <c r="DW96" s="158"/>
      <c r="DX96" s="158"/>
    </row>
    <row r="97" ht="19.5" customHeight="1" spans="1:128" x14ac:dyDescent="0.25" outlineLevel="1" collapsed="1">
      <c r="A97" s="107">
        <f t="shared" si="30"/>
        <v>94</v>
      </c>
      <c r="B97" s="123" t="s">
        <v>212</v>
      </c>
      <c r="C97" s="159">
        <f t="shared" si="32"/>
        <v>0</v>
      </c>
      <c r="D97" s="159"/>
      <c r="E97" s="159"/>
      <c r="F97" s="159"/>
      <c r="G97" s="140"/>
      <c r="H97" s="140"/>
      <c r="I97" s="140"/>
      <c r="J97" s="140"/>
      <c r="K97" s="140"/>
      <c r="L97" s="140"/>
      <c r="M97" s="107"/>
      <c r="N97" s="140"/>
      <c r="O97" s="140"/>
      <c r="P97" s="107"/>
      <c r="Q97" s="140"/>
      <c r="R97" s="140"/>
      <c r="S97" s="107"/>
      <c r="T97" s="140"/>
      <c r="U97" s="140"/>
      <c r="V97" s="140"/>
      <c r="W97" s="140"/>
      <c r="X97" s="140"/>
      <c r="Y97" s="140"/>
      <c r="Z97" s="140"/>
      <c r="AA97" s="140"/>
      <c r="AB97" s="140"/>
      <c r="AC97" s="107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/>
      <c r="AP97" s="140"/>
      <c r="AQ97" s="140"/>
      <c r="AR97" s="140"/>
      <c r="AS97" s="140"/>
      <c r="AT97" s="140"/>
      <c r="AU97" s="140"/>
      <c r="AV97" s="140"/>
      <c r="AW97" s="140"/>
      <c r="AX97" s="140"/>
      <c r="AY97" s="140"/>
      <c r="AZ97" s="140"/>
      <c r="BA97" s="140"/>
      <c r="BB97" s="140"/>
      <c r="BC97" s="140"/>
      <c r="BD97" s="140"/>
      <c r="BE97" s="140"/>
      <c r="BF97" s="140"/>
      <c r="BG97" s="140"/>
      <c r="BH97" s="140"/>
      <c r="BI97" s="140"/>
      <c r="BJ97" s="140"/>
      <c r="BK97" s="140"/>
      <c r="BL97" s="140"/>
      <c r="BM97" s="140"/>
      <c r="BN97" s="140"/>
      <c r="BO97" s="140"/>
      <c r="BP97" s="140"/>
      <c r="BQ97" s="140"/>
      <c r="BR97" s="140"/>
      <c r="BS97" s="140"/>
      <c r="BT97" s="140"/>
      <c r="BU97" s="140"/>
      <c r="BV97" s="140"/>
      <c r="BW97" s="140"/>
      <c r="BX97" s="140"/>
      <c r="BY97" s="140"/>
      <c r="BZ97" s="140"/>
      <c r="CA97" s="140"/>
      <c r="CB97" s="140"/>
      <c r="CC97" s="140"/>
      <c r="CD97" s="140"/>
      <c r="CE97" s="140"/>
      <c r="CF97" s="140"/>
      <c r="CG97" s="140"/>
      <c r="CH97" s="107"/>
      <c r="CI97" s="107"/>
      <c r="CJ97" s="107"/>
      <c r="CK97" s="107"/>
      <c r="CL97" s="158"/>
      <c r="CM97" s="158"/>
      <c r="CN97" s="144"/>
      <c r="CO97" s="145"/>
      <c r="CQ97" s="140"/>
      <c r="CR97" s="140"/>
      <c r="CS97" s="140"/>
      <c r="CU97" s="107"/>
      <c r="CW97" s="107"/>
      <c r="CY97" s="140"/>
      <c r="CZ97" s="140"/>
      <c r="DA97" s="140"/>
      <c r="DB97" s="140"/>
      <c r="DC97" s="140"/>
      <c r="DD97" s="107"/>
      <c r="DF97" s="140"/>
      <c r="DG97" s="140"/>
      <c r="DH97" s="107"/>
      <c r="DJ97" s="140"/>
      <c r="DK97" s="107"/>
      <c r="DL97" s="140"/>
      <c r="DM97" s="140"/>
      <c r="DN97" s="107"/>
      <c r="DO97" s="107"/>
      <c r="DW97" s="158"/>
      <c r="DX97" s="158"/>
    </row>
    <row r="98" ht="19.5" customHeight="1" spans="1:128" x14ac:dyDescent="0.25" outlineLevel="1" collapsed="1">
      <c r="A98" s="107">
        <f t="shared" si="30"/>
        <v>95</v>
      </c>
      <c r="B98" s="123" t="s">
        <v>213</v>
      </c>
      <c r="C98" s="159">
        <f t="shared" si="32"/>
        <v>0</v>
      </c>
      <c r="D98" s="159"/>
      <c r="E98" s="159"/>
      <c r="F98" s="159"/>
      <c r="G98" s="140"/>
      <c r="H98" s="140"/>
      <c r="I98" s="140"/>
      <c r="J98" s="140"/>
      <c r="K98" s="140"/>
      <c r="L98" s="140"/>
      <c r="M98" s="107"/>
      <c r="N98" s="140"/>
      <c r="O98" s="140"/>
      <c r="P98" s="107"/>
      <c r="Q98" s="140"/>
      <c r="R98" s="140"/>
      <c r="S98" s="107"/>
      <c r="T98" s="140"/>
      <c r="U98" s="140"/>
      <c r="V98" s="140"/>
      <c r="W98" s="140"/>
      <c r="X98" s="140"/>
      <c r="Y98" s="140"/>
      <c r="Z98" s="140"/>
      <c r="AA98" s="140"/>
      <c r="AB98" s="140"/>
      <c r="AC98" s="107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140"/>
      <c r="BC98" s="140"/>
      <c r="BD98" s="140"/>
      <c r="BE98" s="140"/>
      <c r="BF98" s="140"/>
      <c r="BG98" s="140"/>
      <c r="BH98" s="140"/>
      <c r="BI98" s="140"/>
      <c r="BJ98" s="140"/>
      <c r="BK98" s="140"/>
      <c r="BL98" s="140"/>
      <c r="BM98" s="140"/>
      <c r="BN98" s="140"/>
      <c r="BO98" s="140"/>
      <c r="BP98" s="140"/>
      <c r="BQ98" s="140"/>
      <c r="BR98" s="140"/>
      <c r="BS98" s="140"/>
      <c r="BT98" s="140"/>
      <c r="BU98" s="140"/>
      <c r="BV98" s="140"/>
      <c r="BW98" s="140"/>
      <c r="BX98" s="140"/>
      <c r="BY98" s="140"/>
      <c r="BZ98" s="140"/>
      <c r="CA98" s="140"/>
      <c r="CB98" s="140"/>
      <c r="CC98" s="140"/>
      <c r="CD98" s="140"/>
      <c r="CE98" s="140"/>
      <c r="CF98" s="140"/>
      <c r="CG98" s="140"/>
      <c r="CH98" s="107"/>
      <c r="CI98" s="107"/>
      <c r="CJ98" s="107"/>
      <c r="CK98" s="107"/>
      <c r="CL98" s="158"/>
      <c r="CM98" s="158"/>
      <c r="CN98" s="144"/>
      <c r="CO98" s="145"/>
      <c r="CQ98" s="140"/>
      <c r="CR98" s="140"/>
      <c r="CS98" s="140"/>
      <c r="CU98" s="107"/>
      <c r="CW98" s="107"/>
      <c r="CY98" s="140"/>
      <c r="CZ98" s="140"/>
      <c r="DA98" s="140"/>
      <c r="DB98" s="140"/>
      <c r="DC98" s="140"/>
      <c r="DD98" s="107"/>
      <c r="DF98" s="140"/>
      <c r="DG98" s="140"/>
      <c r="DH98" s="107"/>
      <c r="DJ98" s="140"/>
      <c r="DK98" s="107"/>
      <c r="DL98" s="140"/>
      <c r="DM98" s="140"/>
      <c r="DN98" s="107"/>
      <c r="DO98" s="107"/>
      <c r="DW98" s="158"/>
      <c r="DX98" s="158"/>
    </row>
    <row r="99" ht="19.5" customHeight="1" spans="1:128" x14ac:dyDescent="0.25" outlineLevel="1" collapsed="1">
      <c r="A99" s="107">
        <f t="shared" si="30"/>
        <v>96</v>
      </c>
      <c r="B99" s="123" t="s">
        <v>214</v>
      </c>
      <c r="C99" s="159">
        <f t="shared" si="32"/>
        <v>0</v>
      </c>
      <c r="D99" s="159"/>
      <c r="E99" s="159"/>
      <c r="F99" s="159"/>
      <c r="G99" s="140"/>
      <c r="H99" s="140"/>
      <c r="I99" s="140"/>
      <c r="J99" s="140"/>
      <c r="K99" s="140"/>
      <c r="L99" s="140"/>
      <c r="M99" s="107"/>
      <c r="N99" s="140"/>
      <c r="O99" s="140"/>
      <c r="P99" s="107"/>
      <c r="Q99" s="140"/>
      <c r="R99" s="140"/>
      <c r="S99" s="107"/>
      <c r="T99" s="140"/>
      <c r="U99" s="140"/>
      <c r="V99" s="140"/>
      <c r="W99" s="140"/>
      <c r="X99" s="140"/>
      <c r="Y99" s="140"/>
      <c r="Z99" s="140"/>
      <c r="AA99" s="140"/>
      <c r="AB99" s="140"/>
      <c r="AC99" s="107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  <c r="BC99" s="140"/>
      <c r="BD99" s="140"/>
      <c r="BE99" s="140"/>
      <c r="BF99" s="140"/>
      <c r="BG99" s="140"/>
      <c r="BH99" s="140"/>
      <c r="BI99" s="140"/>
      <c r="BJ99" s="140"/>
      <c r="BK99" s="140"/>
      <c r="BL99" s="140"/>
      <c r="BM99" s="140"/>
      <c r="BN99" s="140"/>
      <c r="BO99" s="140"/>
      <c r="BP99" s="140"/>
      <c r="BQ99" s="140"/>
      <c r="BR99" s="140"/>
      <c r="BS99" s="140"/>
      <c r="BT99" s="140"/>
      <c r="BU99" s="140"/>
      <c r="BV99" s="140"/>
      <c r="BW99" s="140"/>
      <c r="BX99" s="140"/>
      <c r="BY99" s="140"/>
      <c r="BZ99" s="140"/>
      <c r="CA99" s="140"/>
      <c r="CB99" s="140"/>
      <c r="CC99" s="140"/>
      <c r="CD99" s="140"/>
      <c r="CE99" s="140"/>
      <c r="CF99" s="140"/>
      <c r="CG99" s="140"/>
      <c r="CH99" s="107"/>
      <c r="CI99" s="107"/>
      <c r="CJ99" s="107"/>
      <c r="CK99" s="107"/>
      <c r="CL99" s="158"/>
      <c r="CM99" s="158"/>
      <c r="CN99" s="144"/>
      <c r="CO99" s="145"/>
      <c r="CQ99" s="140"/>
      <c r="CR99" s="140"/>
      <c r="CS99" s="140"/>
      <c r="CU99" s="107"/>
      <c r="CW99" s="107"/>
      <c r="CY99" s="140"/>
      <c r="CZ99" s="140"/>
      <c r="DA99" s="140"/>
      <c r="DB99" s="140"/>
      <c r="DC99" s="140"/>
      <c r="DD99" s="107"/>
      <c r="DF99" s="140"/>
      <c r="DG99" s="140"/>
      <c r="DH99" s="107"/>
      <c r="DJ99" s="140"/>
      <c r="DK99" s="107"/>
      <c r="DL99" s="140"/>
      <c r="DM99" s="140"/>
      <c r="DN99" s="107"/>
      <c r="DO99" s="107"/>
      <c r="DW99" s="158"/>
      <c r="DX99" s="158"/>
    </row>
    <row r="100" ht="19.5" customHeight="1" spans="1:128" x14ac:dyDescent="0.25" outlineLevel="1" collapsed="1">
      <c r="A100" s="107">
        <f t="shared" si="30"/>
        <v>97</v>
      </c>
      <c r="B100" s="123" t="s">
        <v>215</v>
      </c>
      <c r="C100" s="159">
        <f t="shared" si="32"/>
        <v>0</v>
      </c>
      <c r="D100" s="159"/>
      <c r="E100" s="159"/>
      <c r="F100" s="159"/>
      <c r="G100" s="140"/>
      <c r="H100" s="140"/>
      <c r="I100" s="140"/>
      <c r="J100" s="140"/>
      <c r="K100" s="140"/>
      <c r="L100" s="140"/>
      <c r="M100" s="107"/>
      <c r="N100" s="140"/>
      <c r="O100" s="140"/>
      <c r="P100" s="107"/>
      <c r="Q100" s="140"/>
      <c r="R100" s="140"/>
      <c r="S100" s="107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07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140"/>
      <c r="BC100" s="140"/>
      <c r="BD100" s="140"/>
      <c r="BE100" s="140"/>
      <c r="BF100" s="140"/>
      <c r="BG100" s="140"/>
      <c r="BH100" s="140"/>
      <c r="BI100" s="140"/>
      <c r="BJ100" s="140"/>
      <c r="BK100" s="140"/>
      <c r="BL100" s="140"/>
      <c r="BM100" s="140"/>
      <c r="BN100" s="140"/>
      <c r="BO100" s="140"/>
      <c r="BP100" s="140"/>
      <c r="BQ100" s="140"/>
      <c r="BR100" s="140"/>
      <c r="BS100" s="140"/>
      <c r="BT100" s="140"/>
      <c r="BU100" s="140"/>
      <c r="BV100" s="140"/>
      <c r="BW100" s="140"/>
      <c r="BX100" s="140"/>
      <c r="BY100" s="140"/>
      <c r="BZ100" s="140"/>
      <c r="CA100" s="140"/>
      <c r="CB100" s="140"/>
      <c r="CC100" s="140"/>
      <c r="CD100" s="140"/>
      <c r="CE100" s="140"/>
      <c r="CF100" s="140"/>
      <c r="CG100" s="140"/>
      <c r="CH100" s="107"/>
      <c r="CI100" s="107"/>
      <c r="CJ100" s="107"/>
      <c r="CK100" s="107"/>
      <c r="CL100" s="158"/>
      <c r="CM100" s="158"/>
      <c r="CN100" s="144"/>
      <c r="CO100" s="145"/>
      <c r="CQ100" s="140"/>
      <c r="CR100" s="140"/>
      <c r="CS100" s="140"/>
      <c r="CU100" s="107"/>
      <c r="CW100" s="107"/>
      <c r="CY100" s="140"/>
      <c r="CZ100" s="140"/>
      <c r="DA100" s="140"/>
      <c r="DB100" s="140"/>
      <c r="DC100" s="140"/>
      <c r="DD100" s="107"/>
      <c r="DF100" s="140"/>
      <c r="DG100" s="140"/>
      <c r="DH100" s="107"/>
      <c r="DJ100" s="140"/>
      <c r="DK100" s="107"/>
      <c r="DL100" s="140"/>
      <c r="DM100" s="140"/>
      <c r="DN100" s="107"/>
      <c r="DO100" s="107"/>
      <c r="DW100" s="158"/>
      <c r="DX100" s="158"/>
    </row>
    <row r="101" ht="19.5" customHeight="1" spans="1:128" x14ac:dyDescent="0.25" outlineLevel="1" collapsed="1">
      <c r="A101" s="107">
        <f t="shared" si="30"/>
        <v>98</v>
      </c>
      <c r="B101" s="123" t="s">
        <v>216</v>
      </c>
      <c r="C101" s="160">
        <f t="shared" si="32"/>
        <v>0</v>
      </c>
      <c r="D101" s="160"/>
      <c r="E101" s="160"/>
      <c r="F101" s="160"/>
      <c r="G101" s="140"/>
      <c r="H101" s="140"/>
      <c r="I101" s="140"/>
      <c r="J101" s="140"/>
      <c r="K101" s="140"/>
      <c r="L101" s="140"/>
      <c r="M101" s="107"/>
      <c r="N101" s="140"/>
      <c r="O101" s="140"/>
      <c r="P101" s="107"/>
      <c r="Q101" s="140"/>
      <c r="R101" s="140"/>
      <c r="S101" s="107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07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  <c r="BC101" s="140"/>
      <c r="BD101" s="140"/>
      <c r="BE101" s="140"/>
      <c r="BF101" s="140"/>
      <c r="BG101" s="140"/>
      <c r="BH101" s="140"/>
      <c r="BI101" s="140"/>
      <c r="BJ101" s="140"/>
      <c r="BK101" s="140"/>
      <c r="BL101" s="140"/>
      <c r="BM101" s="140"/>
      <c r="BN101" s="140"/>
      <c r="BO101" s="140"/>
      <c r="BP101" s="140"/>
      <c r="BQ101" s="140"/>
      <c r="BR101" s="140"/>
      <c r="BS101" s="140"/>
      <c r="BT101" s="140"/>
      <c r="BU101" s="140"/>
      <c r="BV101" s="140"/>
      <c r="BW101" s="140"/>
      <c r="BX101" s="140"/>
      <c r="BY101" s="140"/>
      <c r="BZ101" s="140"/>
      <c r="CA101" s="140"/>
      <c r="CB101" s="140"/>
      <c r="CC101" s="140"/>
      <c r="CD101" s="140"/>
      <c r="CE101" s="140"/>
      <c r="CF101" s="140"/>
      <c r="CG101" s="140"/>
      <c r="CH101" s="107"/>
      <c r="CI101" s="107"/>
      <c r="CJ101" s="107"/>
      <c r="CK101" s="107"/>
      <c r="CL101" s="158"/>
      <c r="CM101" s="158"/>
      <c r="CN101" s="144"/>
      <c r="CO101" s="145"/>
      <c r="CQ101" s="140"/>
      <c r="CR101" s="140"/>
      <c r="CS101" s="140"/>
      <c r="CU101" s="107"/>
      <c r="CW101" s="107"/>
      <c r="CY101" s="140"/>
      <c r="CZ101" s="140"/>
      <c r="DA101" s="140"/>
      <c r="DB101" s="140"/>
      <c r="DC101" s="140"/>
      <c r="DD101" s="107"/>
      <c r="DF101" s="140"/>
      <c r="DG101" s="140"/>
      <c r="DH101" s="107"/>
      <c r="DJ101" s="140"/>
      <c r="DK101" s="107"/>
      <c r="DL101" s="140"/>
      <c r="DM101" s="140"/>
      <c r="DN101" s="107"/>
      <c r="DO101" s="107"/>
      <c r="DW101" s="158"/>
      <c r="DX101" s="158"/>
    </row>
    <row r="102" ht="19.5" customHeight="1" spans="1:128" x14ac:dyDescent="0.25" outlineLevel="1" collapsed="1">
      <c r="A102" s="107">
        <f t="shared" si="30"/>
        <v>99</v>
      </c>
      <c r="B102" s="123"/>
      <c r="C102" s="159"/>
      <c r="D102" s="159"/>
      <c r="E102" s="159"/>
      <c r="F102" s="159"/>
      <c r="G102" s="140"/>
      <c r="H102" s="140"/>
      <c r="I102" s="140"/>
      <c r="J102" s="140"/>
      <c r="K102" s="140"/>
      <c r="L102" s="140"/>
      <c r="M102" s="107"/>
      <c r="N102" s="140"/>
      <c r="O102" s="140"/>
      <c r="P102" s="107"/>
      <c r="Q102" s="140"/>
      <c r="R102" s="140"/>
      <c r="S102" s="107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07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  <c r="BJ102" s="140"/>
      <c r="BK102" s="140"/>
      <c r="BL102" s="140"/>
      <c r="BM102" s="140"/>
      <c r="BN102" s="140"/>
      <c r="BO102" s="140"/>
      <c r="BP102" s="140"/>
      <c r="BQ102" s="140"/>
      <c r="BR102" s="140"/>
      <c r="BS102" s="140"/>
      <c r="BT102" s="140"/>
      <c r="BU102" s="140"/>
      <c r="BV102" s="140"/>
      <c r="BW102" s="140"/>
      <c r="BX102" s="140"/>
      <c r="BY102" s="140"/>
      <c r="BZ102" s="140"/>
      <c r="CA102" s="140"/>
      <c r="CB102" s="140"/>
      <c r="CC102" s="140"/>
      <c r="CD102" s="140"/>
      <c r="CE102" s="140"/>
      <c r="CF102" s="140"/>
      <c r="CG102" s="140"/>
      <c r="CH102" s="107"/>
      <c r="CI102" s="107"/>
      <c r="CJ102" s="107"/>
      <c r="CK102" s="107"/>
      <c r="CL102" s="158"/>
      <c r="CM102" s="158"/>
      <c r="CN102" s="144"/>
      <c r="CO102" s="145"/>
      <c r="CQ102" s="140"/>
      <c r="CR102" s="140"/>
      <c r="CS102" s="140"/>
      <c r="CU102" s="107"/>
      <c r="CW102" s="107"/>
      <c r="CY102" s="140"/>
      <c r="CZ102" s="140"/>
      <c r="DA102" s="140"/>
      <c r="DB102" s="140"/>
      <c r="DC102" s="140"/>
      <c r="DD102" s="107"/>
      <c r="DF102" s="140"/>
      <c r="DG102" s="140"/>
      <c r="DH102" s="107"/>
      <c r="DJ102" s="140"/>
      <c r="DK102" s="107"/>
      <c r="DL102" s="140"/>
      <c r="DM102" s="140"/>
      <c r="DN102" s="107"/>
      <c r="DO102" s="107"/>
      <c r="DW102" s="158"/>
      <c r="DX102" s="158"/>
    </row>
    <row r="103" ht="19.5" customHeight="1" spans="1:128" x14ac:dyDescent="0.25" outlineLevel="1" collapsed="1">
      <c r="A103" s="107">
        <f t="shared" si="30"/>
        <v>100</v>
      </c>
      <c r="B103" s="123" t="s">
        <v>217</v>
      </c>
      <c r="C103" s="160">
        <f>SUM(E103:F103)</f>
        <v>0</v>
      </c>
      <c r="D103" s="160"/>
      <c r="E103" s="160"/>
      <c r="F103" s="160"/>
      <c r="G103" s="140"/>
      <c r="H103" s="140"/>
      <c r="I103" s="140"/>
      <c r="J103" s="140"/>
      <c r="K103" s="140"/>
      <c r="L103" s="140"/>
      <c r="M103" s="107"/>
      <c r="N103" s="140"/>
      <c r="O103" s="140"/>
      <c r="P103" s="107"/>
      <c r="Q103" s="140"/>
      <c r="R103" s="140"/>
      <c r="S103" s="107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07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  <c r="BC103" s="140"/>
      <c r="BD103" s="140"/>
      <c r="BE103" s="140"/>
      <c r="BF103" s="140"/>
      <c r="BG103" s="140"/>
      <c r="BH103" s="140"/>
      <c r="BI103" s="140"/>
      <c r="BJ103" s="140"/>
      <c r="BK103" s="140"/>
      <c r="BL103" s="140"/>
      <c r="BM103" s="140"/>
      <c r="BN103" s="140"/>
      <c r="BO103" s="140"/>
      <c r="BP103" s="140"/>
      <c r="BQ103" s="140"/>
      <c r="BR103" s="140"/>
      <c r="BS103" s="140"/>
      <c r="BT103" s="140"/>
      <c r="BU103" s="140"/>
      <c r="BV103" s="140"/>
      <c r="BW103" s="140"/>
      <c r="BX103" s="140"/>
      <c r="BY103" s="140"/>
      <c r="BZ103" s="140"/>
      <c r="CA103" s="140"/>
      <c r="CB103" s="140"/>
      <c r="CC103" s="140"/>
      <c r="CD103" s="140"/>
      <c r="CE103" s="140"/>
      <c r="CF103" s="140"/>
      <c r="CG103" s="140"/>
      <c r="CH103" s="107"/>
      <c r="CI103" s="107"/>
      <c r="CJ103" s="107"/>
      <c r="CK103" s="107"/>
      <c r="CL103" s="158"/>
      <c r="CM103" s="158"/>
      <c r="CN103" s="144"/>
      <c r="CO103" s="145"/>
      <c r="CQ103" s="140"/>
      <c r="CR103" s="140"/>
      <c r="CS103" s="140"/>
      <c r="CU103" s="107"/>
      <c r="CW103" s="107"/>
      <c r="CY103" s="140"/>
      <c r="CZ103" s="140"/>
      <c r="DA103" s="140"/>
      <c r="DB103" s="140"/>
      <c r="DC103" s="140"/>
      <c r="DD103" s="107"/>
      <c r="DF103" s="140"/>
      <c r="DG103" s="140"/>
      <c r="DH103" s="107"/>
      <c r="DJ103" s="140"/>
      <c r="DK103" s="107"/>
      <c r="DL103" s="140"/>
      <c r="DM103" s="140"/>
      <c r="DN103" s="107"/>
      <c r="DO103" s="107"/>
      <c r="DW103" s="158"/>
      <c r="DX103" s="158"/>
    </row>
    <row r="104" ht="19.5" customHeight="1" spans="1:128" x14ac:dyDescent="0.25" outlineLevel="1" collapsed="1">
      <c r="A104" s="107">
        <f t="shared" si="30"/>
        <v>101</v>
      </c>
      <c r="B104" s="123"/>
      <c r="C104" s="159"/>
      <c r="D104" s="159"/>
      <c r="E104" s="159"/>
      <c r="F104" s="159"/>
      <c r="G104" s="140"/>
      <c r="H104" s="140"/>
      <c r="I104" s="140"/>
      <c r="J104" s="140"/>
      <c r="K104" s="140"/>
      <c r="L104" s="140"/>
      <c r="M104" s="107"/>
      <c r="N104" s="140"/>
      <c r="O104" s="140"/>
      <c r="P104" s="107"/>
      <c r="Q104" s="140"/>
      <c r="R104" s="140"/>
      <c r="S104" s="107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07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140"/>
      <c r="BC104" s="140"/>
      <c r="BD104" s="140"/>
      <c r="BE104" s="140"/>
      <c r="BF104" s="140"/>
      <c r="BG104" s="140"/>
      <c r="BH104" s="140"/>
      <c r="BI104" s="140"/>
      <c r="BJ104" s="140"/>
      <c r="BK104" s="140"/>
      <c r="BL104" s="140"/>
      <c r="BM104" s="140"/>
      <c r="BN104" s="140"/>
      <c r="BO104" s="140"/>
      <c r="BP104" s="140"/>
      <c r="BQ104" s="140"/>
      <c r="BR104" s="140"/>
      <c r="BS104" s="140"/>
      <c r="BT104" s="140"/>
      <c r="BU104" s="140"/>
      <c r="BV104" s="140"/>
      <c r="BW104" s="140"/>
      <c r="BX104" s="140"/>
      <c r="BY104" s="140"/>
      <c r="BZ104" s="140"/>
      <c r="CA104" s="140"/>
      <c r="CB104" s="140"/>
      <c r="CC104" s="140"/>
      <c r="CD104" s="140"/>
      <c r="CE104" s="140"/>
      <c r="CF104" s="140"/>
      <c r="CG104" s="140"/>
      <c r="CH104" s="107"/>
      <c r="CI104" s="107"/>
      <c r="CJ104" s="107"/>
      <c r="CK104" s="107"/>
      <c r="CL104" s="158"/>
      <c r="CM104" s="158"/>
      <c r="CN104" s="144"/>
      <c r="CO104" s="145"/>
      <c r="CQ104" s="140"/>
      <c r="CR104" s="140"/>
      <c r="CS104" s="140"/>
      <c r="CU104" s="107"/>
      <c r="CW104" s="107"/>
      <c r="CY104" s="140"/>
      <c r="CZ104" s="140"/>
      <c r="DA104" s="140"/>
      <c r="DB104" s="140"/>
      <c r="DC104" s="140"/>
      <c r="DD104" s="107"/>
      <c r="DF104" s="140"/>
      <c r="DG104" s="140"/>
      <c r="DH104" s="107"/>
      <c r="DJ104" s="140"/>
      <c r="DK104" s="107"/>
      <c r="DL104" s="140"/>
      <c r="DM104" s="140"/>
      <c r="DN104" s="107"/>
      <c r="DO104" s="107"/>
      <c r="DW104" s="158"/>
      <c r="DX104" s="158"/>
    </row>
    <row r="105" ht="19.5" customHeight="1" spans="1:128" x14ac:dyDescent="0.25" outlineLevel="1" collapsed="1">
      <c r="A105" s="107">
        <f t="shared" si="30"/>
        <v>102</v>
      </c>
      <c r="B105" s="123" t="s">
        <v>218</v>
      </c>
      <c r="C105" s="159"/>
      <c r="D105" s="159"/>
      <c r="E105" s="159"/>
      <c r="F105" s="159"/>
      <c r="G105" s="140"/>
      <c r="H105" s="140"/>
      <c r="I105" s="140"/>
      <c r="J105" s="140"/>
      <c r="K105" s="140"/>
      <c r="L105" s="140"/>
      <c r="M105" s="107"/>
      <c r="N105" s="140"/>
      <c r="O105" s="140"/>
      <c r="P105" s="107"/>
      <c r="Q105" s="140"/>
      <c r="R105" s="140"/>
      <c r="S105" s="107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07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140"/>
      <c r="BC105" s="140"/>
      <c r="BD105" s="140"/>
      <c r="BE105" s="140"/>
      <c r="BF105" s="140"/>
      <c r="BG105" s="140"/>
      <c r="BH105" s="140"/>
      <c r="BI105" s="140"/>
      <c r="BJ105" s="140"/>
      <c r="BK105" s="140"/>
      <c r="BL105" s="140"/>
      <c r="BM105" s="140"/>
      <c r="BN105" s="140"/>
      <c r="BO105" s="140"/>
      <c r="BP105" s="140"/>
      <c r="BQ105" s="140"/>
      <c r="BR105" s="140"/>
      <c r="BS105" s="140"/>
      <c r="BT105" s="140"/>
      <c r="BU105" s="140"/>
      <c r="BV105" s="140"/>
      <c r="BW105" s="140"/>
      <c r="BX105" s="140"/>
      <c r="BY105" s="140"/>
      <c r="BZ105" s="140"/>
      <c r="CA105" s="140"/>
      <c r="CB105" s="140"/>
      <c r="CC105" s="140"/>
      <c r="CD105" s="140"/>
      <c r="CE105" s="140"/>
      <c r="CF105" s="140"/>
      <c r="CG105" s="140"/>
      <c r="CH105" s="107"/>
      <c r="CI105" s="107"/>
      <c r="CJ105" s="107"/>
      <c r="CK105" s="107"/>
      <c r="CL105" s="158"/>
      <c r="CM105" s="158"/>
      <c r="CN105" s="144"/>
      <c r="CO105" s="145"/>
      <c r="CQ105" s="140"/>
      <c r="CR105" s="140"/>
      <c r="CS105" s="140"/>
      <c r="CU105" s="107"/>
      <c r="CW105" s="107"/>
      <c r="CY105" s="140"/>
      <c r="CZ105" s="140"/>
      <c r="DA105" s="140"/>
      <c r="DB105" s="140"/>
      <c r="DC105" s="140"/>
      <c r="DD105" s="107"/>
      <c r="DF105" s="140"/>
      <c r="DG105" s="140"/>
      <c r="DH105" s="107"/>
      <c r="DJ105" s="140"/>
      <c r="DK105" s="107"/>
      <c r="DL105" s="140"/>
      <c r="DM105" s="140"/>
      <c r="DN105" s="107"/>
      <c r="DO105" s="107"/>
      <c r="DW105" s="158"/>
      <c r="DX105" s="158"/>
    </row>
    <row r="106" ht="19.5" customHeight="1" spans="1:128" x14ac:dyDescent="0.25" outlineLevel="1" collapsed="1">
      <c r="A106" s="107">
        <f t="shared" si="30"/>
        <v>103</v>
      </c>
      <c r="B106" s="123" t="s">
        <v>219</v>
      </c>
      <c r="C106" s="159">
        <f t="shared" ref="C106:C133" si="33">SUM(E106:F106)</f>
        <v>0</v>
      </c>
      <c r="D106" s="159"/>
      <c r="E106" s="159"/>
      <c r="F106" s="159"/>
      <c r="G106" s="140"/>
      <c r="H106" s="140"/>
      <c r="I106" s="140"/>
      <c r="J106" s="140"/>
      <c r="K106" s="140"/>
      <c r="L106" s="140"/>
      <c r="M106" s="107"/>
      <c r="N106" s="140"/>
      <c r="O106" s="140"/>
      <c r="P106" s="107"/>
      <c r="Q106" s="140"/>
      <c r="R106" s="140"/>
      <c r="S106" s="107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07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  <c r="BC106" s="140"/>
      <c r="BD106" s="140"/>
      <c r="BE106" s="140"/>
      <c r="BF106" s="140"/>
      <c r="BG106" s="140"/>
      <c r="BH106" s="140"/>
      <c r="BI106" s="140"/>
      <c r="BJ106" s="140"/>
      <c r="BK106" s="140"/>
      <c r="BL106" s="140"/>
      <c r="BM106" s="140"/>
      <c r="BN106" s="140"/>
      <c r="BO106" s="140"/>
      <c r="BP106" s="140"/>
      <c r="BQ106" s="140"/>
      <c r="BR106" s="140"/>
      <c r="BS106" s="140"/>
      <c r="BT106" s="140"/>
      <c r="BU106" s="140"/>
      <c r="BV106" s="140"/>
      <c r="BW106" s="140"/>
      <c r="BX106" s="140"/>
      <c r="BY106" s="140"/>
      <c r="BZ106" s="140"/>
      <c r="CA106" s="140"/>
      <c r="CB106" s="140"/>
      <c r="CC106" s="140"/>
      <c r="CD106" s="140"/>
      <c r="CE106" s="140"/>
      <c r="CF106" s="140"/>
      <c r="CG106" s="140"/>
      <c r="CH106" s="107"/>
      <c r="CI106" s="107"/>
      <c r="CJ106" s="107"/>
      <c r="CK106" s="107"/>
      <c r="CL106" s="158"/>
      <c r="CM106" s="158"/>
      <c r="CN106" s="144"/>
      <c r="CO106" s="145"/>
      <c r="CQ106" s="140"/>
      <c r="CR106" s="140"/>
      <c r="CS106" s="140"/>
      <c r="CU106" s="107"/>
      <c r="CW106" s="107"/>
      <c r="CY106" s="140"/>
      <c r="CZ106" s="140"/>
      <c r="DA106" s="140"/>
      <c r="DB106" s="140"/>
      <c r="DC106" s="140"/>
      <c r="DD106" s="107"/>
      <c r="DF106" s="140"/>
      <c r="DG106" s="140"/>
      <c r="DH106" s="107"/>
      <c r="DJ106" s="140"/>
      <c r="DK106" s="107"/>
      <c r="DL106" s="140"/>
      <c r="DM106" s="140"/>
      <c r="DN106" s="107"/>
      <c r="DO106" s="107"/>
      <c r="DW106" s="158"/>
      <c r="DX106" s="158"/>
    </row>
    <row r="107" ht="19.5" customHeight="1" spans="1:128" x14ac:dyDescent="0.25" outlineLevel="1" collapsed="1">
      <c r="A107" s="107">
        <f t="shared" si="30"/>
        <v>104</v>
      </c>
      <c r="B107" s="123" t="s">
        <v>220</v>
      </c>
      <c r="C107" s="159">
        <f t="shared" si="33"/>
        <v>0</v>
      </c>
      <c r="D107" s="159"/>
      <c r="E107" s="159"/>
      <c r="F107" s="159"/>
      <c r="G107" s="140"/>
      <c r="H107" s="140"/>
      <c r="I107" s="140"/>
      <c r="J107" s="140"/>
      <c r="K107" s="140"/>
      <c r="L107" s="140"/>
      <c r="M107" s="107"/>
      <c r="N107" s="140"/>
      <c r="O107" s="140"/>
      <c r="P107" s="107"/>
      <c r="Q107" s="140"/>
      <c r="R107" s="140"/>
      <c r="S107" s="107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07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140"/>
      <c r="BC107" s="140"/>
      <c r="BD107" s="140"/>
      <c r="BE107" s="140"/>
      <c r="BF107" s="140"/>
      <c r="BG107" s="140"/>
      <c r="BH107" s="140"/>
      <c r="BI107" s="140"/>
      <c r="BJ107" s="140"/>
      <c r="BK107" s="140"/>
      <c r="BL107" s="140"/>
      <c r="BM107" s="140"/>
      <c r="BN107" s="140"/>
      <c r="BO107" s="140"/>
      <c r="BP107" s="140"/>
      <c r="BQ107" s="140"/>
      <c r="BR107" s="140"/>
      <c r="BS107" s="140"/>
      <c r="BT107" s="140"/>
      <c r="BU107" s="140"/>
      <c r="BV107" s="140"/>
      <c r="BW107" s="140"/>
      <c r="BX107" s="140"/>
      <c r="BY107" s="140"/>
      <c r="BZ107" s="140"/>
      <c r="CA107" s="140"/>
      <c r="CB107" s="140"/>
      <c r="CC107" s="140"/>
      <c r="CD107" s="140"/>
      <c r="CE107" s="140"/>
      <c r="CF107" s="140"/>
      <c r="CG107" s="140"/>
      <c r="CH107" s="107"/>
      <c r="CI107" s="107"/>
      <c r="CJ107" s="107"/>
      <c r="CK107" s="107"/>
      <c r="CL107" s="158"/>
      <c r="CM107" s="158"/>
      <c r="CN107" s="144"/>
      <c r="CO107" s="145"/>
      <c r="CQ107" s="140"/>
      <c r="CR107" s="140"/>
      <c r="CS107" s="140"/>
      <c r="CU107" s="107"/>
      <c r="CW107" s="107"/>
      <c r="CY107" s="140"/>
      <c r="CZ107" s="140"/>
      <c r="DA107" s="140"/>
      <c r="DB107" s="140"/>
      <c r="DC107" s="140"/>
      <c r="DD107" s="107"/>
      <c r="DF107" s="140"/>
      <c r="DG107" s="140"/>
      <c r="DH107" s="107"/>
      <c r="DJ107" s="140"/>
      <c r="DK107" s="107"/>
      <c r="DL107" s="140"/>
      <c r="DM107" s="140"/>
      <c r="DN107" s="107"/>
      <c r="DO107" s="107"/>
      <c r="DW107" s="158"/>
      <c r="DX107" s="158"/>
    </row>
    <row r="108" ht="19.5" customHeight="1" spans="1:128" x14ac:dyDescent="0.25" outlineLevel="1" collapsed="1">
      <c r="A108" s="107">
        <f t="shared" si="30"/>
        <v>105</v>
      </c>
      <c r="B108" s="123" t="s">
        <v>221</v>
      </c>
      <c r="C108" s="159">
        <f t="shared" si="33"/>
        <v>0</v>
      </c>
      <c r="D108" s="159"/>
      <c r="E108" s="159"/>
      <c r="F108" s="159"/>
      <c r="G108" s="140"/>
      <c r="H108" s="140"/>
      <c r="I108" s="140"/>
      <c r="J108" s="140"/>
      <c r="K108" s="140"/>
      <c r="L108" s="140"/>
      <c r="M108" s="107"/>
      <c r="N108" s="140"/>
      <c r="O108" s="140"/>
      <c r="P108" s="107"/>
      <c r="Q108" s="140"/>
      <c r="R108" s="140"/>
      <c r="S108" s="107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07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140"/>
      <c r="BC108" s="140"/>
      <c r="BD108" s="140"/>
      <c r="BE108" s="140"/>
      <c r="BF108" s="140"/>
      <c r="BG108" s="140"/>
      <c r="BH108" s="140"/>
      <c r="BI108" s="140"/>
      <c r="BJ108" s="140"/>
      <c r="BK108" s="140"/>
      <c r="BL108" s="140"/>
      <c r="BM108" s="140"/>
      <c r="BN108" s="140"/>
      <c r="BO108" s="140"/>
      <c r="BP108" s="140"/>
      <c r="BQ108" s="140"/>
      <c r="BR108" s="140"/>
      <c r="BS108" s="140"/>
      <c r="BT108" s="140"/>
      <c r="BU108" s="140"/>
      <c r="BV108" s="140"/>
      <c r="BW108" s="140"/>
      <c r="BX108" s="140"/>
      <c r="BY108" s="140"/>
      <c r="BZ108" s="140"/>
      <c r="CA108" s="140"/>
      <c r="CB108" s="140"/>
      <c r="CC108" s="140"/>
      <c r="CD108" s="140"/>
      <c r="CE108" s="140"/>
      <c r="CF108" s="140"/>
      <c r="CG108" s="140"/>
      <c r="CH108" s="107"/>
      <c r="CI108" s="107"/>
      <c r="CJ108" s="107"/>
      <c r="CK108" s="107"/>
      <c r="CL108" s="158"/>
      <c r="CM108" s="158"/>
      <c r="CN108" s="144"/>
      <c r="CO108" s="145"/>
      <c r="CQ108" s="140"/>
      <c r="CR108" s="140"/>
      <c r="CS108" s="140"/>
      <c r="CU108" s="107"/>
      <c r="CW108" s="107"/>
      <c r="CY108" s="140"/>
      <c r="CZ108" s="140"/>
      <c r="DA108" s="140"/>
      <c r="DB108" s="140"/>
      <c r="DC108" s="140"/>
      <c r="DD108" s="107"/>
      <c r="DF108" s="140"/>
      <c r="DG108" s="140"/>
      <c r="DH108" s="107"/>
      <c r="DJ108" s="140"/>
      <c r="DK108" s="107"/>
      <c r="DL108" s="140"/>
      <c r="DM108" s="140"/>
      <c r="DN108" s="107"/>
      <c r="DO108" s="107"/>
      <c r="DW108" s="158"/>
      <c r="DX108" s="158"/>
    </row>
    <row r="109" ht="19.5" customHeight="1" spans="1:128" x14ac:dyDescent="0.25" outlineLevel="1" collapsed="1">
      <c r="A109" s="107">
        <f t="shared" si="30"/>
        <v>106</v>
      </c>
      <c r="B109" s="123" t="s">
        <v>222</v>
      </c>
      <c r="C109" s="159">
        <f t="shared" si="33"/>
        <v>0</v>
      </c>
      <c r="D109" s="159"/>
      <c r="E109" s="159"/>
      <c r="F109" s="159"/>
      <c r="G109" s="140"/>
      <c r="H109" s="140"/>
      <c r="I109" s="140"/>
      <c r="J109" s="140"/>
      <c r="K109" s="140"/>
      <c r="L109" s="140"/>
      <c r="M109" s="107"/>
      <c r="N109" s="140"/>
      <c r="O109" s="140"/>
      <c r="P109" s="107"/>
      <c r="Q109" s="140"/>
      <c r="R109" s="140"/>
      <c r="S109" s="107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07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140"/>
      <c r="BC109" s="140"/>
      <c r="BD109" s="140"/>
      <c r="BE109" s="140"/>
      <c r="BF109" s="140"/>
      <c r="BG109" s="140"/>
      <c r="BH109" s="140"/>
      <c r="BI109" s="140"/>
      <c r="BJ109" s="140"/>
      <c r="BK109" s="140"/>
      <c r="BL109" s="140"/>
      <c r="BM109" s="140"/>
      <c r="BN109" s="140"/>
      <c r="BO109" s="140"/>
      <c r="BP109" s="140"/>
      <c r="BQ109" s="140"/>
      <c r="BR109" s="140"/>
      <c r="BS109" s="140"/>
      <c r="BT109" s="140"/>
      <c r="BU109" s="140"/>
      <c r="BV109" s="140"/>
      <c r="BW109" s="140"/>
      <c r="BX109" s="140"/>
      <c r="BY109" s="140"/>
      <c r="BZ109" s="140"/>
      <c r="CA109" s="140"/>
      <c r="CB109" s="140"/>
      <c r="CC109" s="140"/>
      <c r="CD109" s="140"/>
      <c r="CE109" s="140"/>
      <c r="CF109" s="140"/>
      <c r="CG109" s="140"/>
      <c r="CH109" s="107"/>
      <c r="CI109" s="107"/>
      <c r="CJ109" s="107"/>
      <c r="CK109" s="107"/>
      <c r="CL109" s="158"/>
      <c r="CM109" s="158"/>
      <c r="CN109" s="144"/>
      <c r="CO109" s="145"/>
      <c r="CQ109" s="140"/>
      <c r="CR109" s="140"/>
      <c r="CS109" s="140"/>
      <c r="CU109" s="107"/>
      <c r="CW109" s="107"/>
      <c r="CY109" s="140"/>
      <c r="CZ109" s="140"/>
      <c r="DA109" s="140"/>
      <c r="DB109" s="140"/>
      <c r="DC109" s="140"/>
      <c r="DD109" s="107"/>
      <c r="DF109" s="140"/>
      <c r="DG109" s="140"/>
      <c r="DH109" s="107"/>
      <c r="DJ109" s="140"/>
      <c r="DK109" s="107"/>
      <c r="DL109" s="140"/>
      <c r="DM109" s="140"/>
      <c r="DN109" s="107"/>
      <c r="DO109" s="107"/>
      <c r="DW109" s="158"/>
      <c r="DX109" s="158"/>
    </row>
    <row r="110" ht="19.5" customHeight="1" spans="1:128" x14ac:dyDescent="0.25" outlineLevel="1" collapsed="1">
      <c r="A110" s="107">
        <f t="shared" si="30"/>
        <v>107</v>
      </c>
      <c r="B110" s="123" t="s">
        <v>223</v>
      </c>
      <c r="C110" s="159">
        <f t="shared" si="33"/>
        <v>0</v>
      </c>
      <c r="D110" s="159"/>
      <c r="E110" s="159"/>
      <c r="F110" s="159"/>
      <c r="G110" s="140"/>
      <c r="H110" s="140"/>
      <c r="I110" s="140"/>
      <c r="J110" s="140"/>
      <c r="K110" s="140"/>
      <c r="L110" s="140"/>
      <c r="M110" s="107"/>
      <c r="N110" s="140"/>
      <c r="O110" s="140"/>
      <c r="P110" s="107"/>
      <c r="Q110" s="140"/>
      <c r="R110" s="140"/>
      <c r="S110" s="107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07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140"/>
      <c r="BC110" s="140"/>
      <c r="BD110" s="140"/>
      <c r="BE110" s="140"/>
      <c r="BF110" s="140"/>
      <c r="BG110" s="140"/>
      <c r="BH110" s="140"/>
      <c r="BI110" s="140"/>
      <c r="BJ110" s="140"/>
      <c r="BK110" s="140"/>
      <c r="BL110" s="140"/>
      <c r="BM110" s="140"/>
      <c r="BN110" s="140"/>
      <c r="BO110" s="140"/>
      <c r="BP110" s="140"/>
      <c r="BQ110" s="140"/>
      <c r="BR110" s="140"/>
      <c r="BS110" s="140"/>
      <c r="BT110" s="140"/>
      <c r="BU110" s="140"/>
      <c r="BV110" s="140"/>
      <c r="BW110" s="140"/>
      <c r="BX110" s="140"/>
      <c r="BY110" s="140"/>
      <c r="BZ110" s="140"/>
      <c r="CA110" s="140"/>
      <c r="CB110" s="140"/>
      <c r="CC110" s="140"/>
      <c r="CD110" s="140"/>
      <c r="CE110" s="140"/>
      <c r="CF110" s="140"/>
      <c r="CG110" s="140"/>
      <c r="CH110" s="107"/>
      <c r="CI110" s="107"/>
      <c r="CJ110" s="107"/>
      <c r="CK110" s="107"/>
      <c r="CL110" s="158"/>
      <c r="CM110" s="158"/>
      <c r="CN110" s="144"/>
      <c r="CO110" s="145"/>
      <c r="CQ110" s="140"/>
      <c r="CR110" s="140"/>
      <c r="CS110" s="140"/>
      <c r="CU110" s="107"/>
      <c r="CW110" s="107"/>
      <c r="CY110" s="140"/>
      <c r="CZ110" s="140"/>
      <c r="DA110" s="140"/>
      <c r="DB110" s="140"/>
      <c r="DC110" s="140"/>
      <c r="DD110" s="107"/>
      <c r="DF110" s="140"/>
      <c r="DG110" s="140"/>
      <c r="DH110" s="107"/>
      <c r="DJ110" s="140"/>
      <c r="DK110" s="107"/>
      <c r="DL110" s="140"/>
      <c r="DM110" s="140"/>
      <c r="DN110" s="107"/>
      <c r="DO110" s="107"/>
      <c r="DW110" s="158"/>
      <c r="DX110" s="158"/>
    </row>
    <row r="111" ht="19.5" customHeight="1" spans="1:128" x14ac:dyDescent="0.25" outlineLevel="1" collapsed="1">
      <c r="A111" s="107">
        <f t="shared" si="30"/>
        <v>108</v>
      </c>
      <c r="B111" s="123" t="s">
        <v>224</v>
      </c>
      <c r="C111" s="159">
        <f t="shared" si="33"/>
        <v>0</v>
      </c>
      <c r="D111" s="159"/>
      <c r="E111" s="159"/>
      <c r="F111" s="159"/>
      <c r="G111" s="140"/>
      <c r="H111" s="140"/>
      <c r="I111" s="140"/>
      <c r="J111" s="140"/>
      <c r="K111" s="140"/>
      <c r="L111" s="140"/>
      <c r="M111" s="107"/>
      <c r="N111" s="140"/>
      <c r="O111" s="140"/>
      <c r="P111" s="107"/>
      <c r="Q111" s="140"/>
      <c r="R111" s="140"/>
      <c r="S111" s="107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07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140"/>
      <c r="BC111" s="140"/>
      <c r="BD111" s="140"/>
      <c r="BE111" s="140"/>
      <c r="BF111" s="140"/>
      <c r="BG111" s="140"/>
      <c r="BH111" s="140"/>
      <c r="BI111" s="140"/>
      <c r="BJ111" s="140"/>
      <c r="BK111" s="140"/>
      <c r="BL111" s="140"/>
      <c r="BM111" s="140"/>
      <c r="BN111" s="140"/>
      <c r="BO111" s="140"/>
      <c r="BP111" s="140"/>
      <c r="BQ111" s="140"/>
      <c r="BR111" s="140"/>
      <c r="BS111" s="140"/>
      <c r="BT111" s="140"/>
      <c r="BU111" s="140"/>
      <c r="BV111" s="140"/>
      <c r="BW111" s="140"/>
      <c r="BX111" s="140"/>
      <c r="BY111" s="140"/>
      <c r="BZ111" s="140"/>
      <c r="CA111" s="140"/>
      <c r="CB111" s="140"/>
      <c r="CC111" s="140"/>
      <c r="CD111" s="140"/>
      <c r="CE111" s="140"/>
      <c r="CF111" s="140"/>
      <c r="CG111" s="140"/>
      <c r="CH111" s="107"/>
      <c r="CI111" s="107"/>
      <c r="CJ111" s="107"/>
      <c r="CK111" s="107"/>
      <c r="CL111" s="158"/>
      <c r="CM111" s="158"/>
      <c r="CN111" s="144"/>
      <c r="CO111" s="145"/>
      <c r="CQ111" s="140"/>
      <c r="CR111" s="140"/>
      <c r="CS111" s="140"/>
      <c r="CU111" s="107"/>
      <c r="CW111" s="107"/>
      <c r="CY111" s="140"/>
      <c r="CZ111" s="140"/>
      <c r="DA111" s="140"/>
      <c r="DB111" s="140"/>
      <c r="DC111" s="140"/>
      <c r="DD111" s="107"/>
      <c r="DF111" s="140"/>
      <c r="DG111" s="140"/>
      <c r="DH111" s="107"/>
      <c r="DJ111" s="140"/>
      <c r="DK111" s="107"/>
      <c r="DL111" s="140"/>
      <c r="DM111" s="140"/>
      <c r="DN111" s="107"/>
      <c r="DO111" s="107"/>
      <c r="DW111" s="158"/>
      <c r="DX111" s="158"/>
    </row>
    <row r="112" ht="19.5" customHeight="1" spans="1:128" x14ac:dyDescent="0.25" outlineLevel="1" collapsed="1">
      <c r="A112" s="107">
        <f t="shared" si="30"/>
        <v>109</v>
      </c>
      <c r="B112" s="123" t="s">
        <v>225</v>
      </c>
      <c r="C112" s="159">
        <f t="shared" si="33"/>
        <v>0</v>
      </c>
      <c r="D112" s="159"/>
      <c r="E112" s="159"/>
      <c r="F112" s="159"/>
      <c r="G112" s="140"/>
      <c r="H112" s="140"/>
      <c r="I112" s="140"/>
      <c r="J112" s="140"/>
      <c r="K112" s="140"/>
      <c r="L112" s="140"/>
      <c r="M112" s="107"/>
      <c r="N112" s="140"/>
      <c r="O112" s="140"/>
      <c r="P112" s="107"/>
      <c r="Q112" s="140"/>
      <c r="R112" s="140"/>
      <c r="S112" s="107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07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140"/>
      <c r="BC112" s="140"/>
      <c r="BD112" s="140"/>
      <c r="BE112" s="140"/>
      <c r="BF112" s="140"/>
      <c r="BG112" s="140"/>
      <c r="BH112" s="140"/>
      <c r="BI112" s="140"/>
      <c r="BJ112" s="140"/>
      <c r="BK112" s="140"/>
      <c r="BL112" s="140"/>
      <c r="BM112" s="140"/>
      <c r="BN112" s="140"/>
      <c r="BO112" s="140"/>
      <c r="BP112" s="140"/>
      <c r="BQ112" s="140"/>
      <c r="BR112" s="140"/>
      <c r="BS112" s="140"/>
      <c r="BT112" s="140"/>
      <c r="BU112" s="140"/>
      <c r="BV112" s="140"/>
      <c r="BW112" s="140"/>
      <c r="BX112" s="140"/>
      <c r="BY112" s="140"/>
      <c r="BZ112" s="140"/>
      <c r="CA112" s="140"/>
      <c r="CB112" s="140"/>
      <c r="CC112" s="140"/>
      <c r="CD112" s="140"/>
      <c r="CE112" s="140"/>
      <c r="CF112" s="140"/>
      <c r="CG112" s="140"/>
      <c r="CH112" s="107"/>
      <c r="CI112" s="107"/>
      <c r="CJ112" s="107"/>
      <c r="CK112" s="107"/>
      <c r="CL112" s="158"/>
      <c r="CM112" s="158"/>
      <c r="CN112" s="144"/>
      <c r="CO112" s="145"/>
      <c r="CQ112" s="140"/>
      <c r="CR112" s="140"/>
      <c r="CS112" s="140"/>
      <c r="CU112" s="107"/>
      <c r="CW112" s="107"/>
      <c r="CY112" s="140"/>
      <c r="CZ112" s="140"/>
      <c r="DA112" s="140"/>
      <c r="DB112" s="140"/>
      <c r="DC112" s="140"/>
      <c r="DD112" s="107"/>
      <c r="DF112" s="140"/>
      <c r="DG112" s="140"/>
      <c r="DH112" s="107"/>
      <c r="DJ112" s="140"/>
      <c r="DK112" s="107"/>
      <c r="DL112" s="140"/>
      <c r="DM112" s="140"/>
      <c r="DN112" s="107"/>
      <c r="DO112" s="107"/>
      <c r="DW112" s="158"/>
      <c r="DX112" s="158"/>
    </row>
    <row r="113" ht="19.5" customHeight="1" spans="1:128" x14ac:dyDescent="0.25" outlineLevel="1" collapsed="1">
      <c r="A113" s="107">
        <f t="shared" si="30"/>
        <v>110</v>
      </c>
      <c r="B113" s="123" t="s">
        <v>226</v>
      </c>
      <c r="C113" s="159">
        <f t="shared" si="33"/>
        <v>0</v>
      </c>
      <c r="D113" s="159"/>
      <c r="E113" s="159"/>
      <c r="F113" s="159"/>
      <c r="G113" s="140"/>
      <c r="H113" s="140"/>
      <c r="I113" s="140"/>
      <c r="J113" s="140"/>
      <c r="K113" s="140"/>
      <c r="L113" s="140"/>
      <c r="M113" s="107"/>
      <c r="N113" s="140"/>
      <c r="O113" s="140"/>
      <c r="P113" s="107"/>
      <c r="Q113" s="140"/>
      <c r="R113" s="140"/>
      <c r="S113" s="107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07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/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  <c r="BA113" s="140"/>
      <c r="BB113" s="140"/>
      <c r="BC113" s="140"/>
      <c r="BD113" s="140"/>
      <c r="BE113" s="140"/>
      <c r="BF113" s="140"/>
      <c r="BG113" s="140"/>
      <c r="BH113" s="140"/>
      <c r="BI113" s="140"/>
      <c r="BJ113" s="140"/>
      <c r="BK113" s="140"/>
      <c r="BL113" s="140"/>
      <c r="BM113" s="140"/>
      <c r="BN113" s="140"/>
      <c r="BO113" s="140"/>
      <c r="BP113" s="140"/>
      <c r="BQ113" s="140"/>
      <c r="BR113" s="140"/>
      <c r="BS113" s="140"/>
      <c r="BT113" s="140"/>
      <c r="BU113" s="140"/>
      <c r="BV113" s="140"/>
      <c r="BW113" s="140"/>
      <c r="BX113" s="140"/>
      <c r="BY113" s="140"/>
      <c r="BZ113" s="140"/>
      <c r="CA113" s="140"/>
      <c r="CB113" s="140"/>
      <c r="CC113" s="140"/>
      <c r="CD113" s="140"/>
      <c r="CE113" s="140"/>
      <c r="CF113" s="140"/>
      <c r="CG113" s="140"/>
      <c r="CH113" s="107"/>
      <c r="CI113" s="107"/>
      <c r="CJ113" s="107"/>
      <c r="CK113" s="107"/>
      <c r="CL113" s="158"/>
      <c r="CM113" s="158"/>
      <c r="CN113" s="144"/>
      <c r="CO113" s="145"/>
      <c r="CQ113" s="140"/>
      <c r="CR113" s="140"/>
      <c r="CS113" s="140"/>
      <c r="CU113" s="107"/>
      <c r="CW113" s="107"/>
      <c r="CY113" s="140"/>
      <c r="CZ113" s="140"/>
      <c r="DA113" s="140"/>
      <c r="DB113" s="140"/>
      <c r="DC113" s="140"/>
      <c r="DD113" s="107"/>
      <c r="DF113" s="140"/>
      <c r="DG113" s="140"/>
      <c r="DH113" s="107"/>
      <c r="DJ113" s="140"/>
      <c r="DK113" s="107"/>
      <c r="DL113" s="140"/>
      <c r="DM113" s="140"/>
      <c r="DN113" s="107"/>
      <c r="DO113" s="107"/>
      <c r="DW113" s="158"/>
      <c r="DX113" s="158"/>
    </row>
    <row r="114" ht="19.5" customHeight="1" spans="1:128" x14ac:dyDescent="0.25" outlineLevel="1" collapsed="1">
      <c r="A114" s="107">
        <f t="shared" si="30"/>
        <v>111</v>
      </c>
      <c r="B114" s="123" t="s">
        <v>227</v>
      </c>
      <c r="C114" s="159">
        <f t="shared" si="33"/>
        <v>0</v>
      </c>
      <c r="D114" s="159"/>
      <c r="E114" s="159"/>
      <c r="F114" s="159"/>
      <c r="G114" s="140"/>
      <c r="H114" s="140"/>
      <c r="I114" s="140"/>
      <c r="J114" s="140"/>
      <c r="K114" s="140"/>
      <c r="L114" s="140"/>
      <c r="M114" s="107"/>
      <c r="N114" s="140"/>
      <c r="O114" s="140"/>
      <c r="P114" s="107"/>
      <c r="Q114" s="140"/>
      <c r="R114" s="140"/>
      <c r="S114" s="107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07"/>
      <c r="AD114" s="140"/>
      <c r="AE114" s="140"/>
      <c r="AF114" s="140"/>
      <c r="AG114" s="140"/>
      <c r="AH114" s="140"/>
      <c r="AI114" s="140"/>
      <c r="AJ114" s="140"/>
      <c r="AK114" s="140"/>
      <c r="AL114" s="140"/>
      <c r="AM114" s="140"/>
      <c r="AN114" s="140"/>
      <c r="AO114" s="140"/>
      <c r="AP114" s="140"/>
      <c r="AQ114" s="140"/>
      <c r="AR114" s="140"/>
      <c r="AS114" s="140"/>
      <c r="AT114" s="140"/>
      <c r="AU114" s="140"/>
      <c r="AV114" s="140"/>
      <c r="AW114" s="140"/>
      <c r="AX114" s="140"/>
      <c r="AY114" s="140"/>
      <c r="AZ114" s="140"/>
      <c r="BA114" s="140"/>
      <c r="BB114" s="140"/>
      <c r="BC114" s="140"/>
      <c r="BD114" s="140"/>
      <c r="BE114" s="140"/>
      <c r="BF114" s="140"/>
      <c r="BG114" s="140"/>
      <c r="BH114" s="140"/>
      <c r="BI114" s="140"/>
      <c r="BJ114" s="140"/>
      <c r="BK114" s="140"/>
      <c r="BL114" s="140"/>
      <c r="BM114" s="140"/>
      <c r="BN114" s="140"/>
      <c r="BO114" s="140"/>
      <c r="BP114" s="140"/>
      <c r="BQ114" s="140"/>
      <c r="BR114" s="140"/>
      <c r="BS114" s="140"/>
      <c r="BT114" s="140"/>
      <c r="BU114" s="140"/>
      <c r="BV114" s="140"/>
      <c r="BW114" s="140"/>
      <c r="BX114" s="140"/>
      <c r="BY114" s="140"/>
      <c r="BZ114" s="140"/>
      <c r="CA114" s="140"/>
      <c r="CB114" s="140"/>
      <c r="CC114" s="140"/>
      <c r="CD114" s="140"/>
      <c r="CE114" s="140"/>
      <c r="CF114" s="140"/>
      <c r="CG114" s="140"/>
      <c r="CH114" s="107"/>
      <c r="CI114" s="107"/>
      <c r="CJ114" s="107"/>
      <c r="CK114" s="107"/>
      <c r="CL114" s="158"/>
      <c r="CM114" s="158"/>
      <c r="CN114" s="144"/>
      <c r="CO114" s="145"/>
      <c r="CQ114" s="140"/>
      <c r="CR114" s="140"/>
      <c r="CS114" s="140"/>
      <c r="CU114" s="107"/>
      <c r="CW114" s="107"/>
      <c r="CY114" s="140"/>
      <c r="CZ114" s="140"/>
      <c r="DA114" s="140"/>
      <c r="DB114" s="140"/>
      <c r="DC114" s="140"/>
      <c r="DD114" s="107"/>
      <c r="DF114" s="140"/>
      <c r="DG114" s="140"/>
      <c r="DH114" s="107"/>
      <c r="DJ114" s="140"/>
      <c r="DK114" s="107"/>
      <c r="DL114" s="140"/>
      <c r="DM114" s="140"/>
      <c r="DN114" s="107"/>
      <c r="DO114" s="107"/>
      <c r="DW114" s="158"/>
      <c r="DX114" s="158"/>
    </row>
    <row r="115" ht="19.5" customHeight="1" spans="1:128" x14ac:dyDescent="0.25" outlineLevel="1" collapsed="1">
      <c r="A115" s="107">
        <f t="shared" si="30"/>
        <v>112</v>
      </c>
      <c r="B115" s="123" t="s">
        <v>228</v>
      </c>
      <c r="C115" s="159">
        <f t="shared" si="33"/>
        <v>0</v>
      </c>
      <c r="D115" s="159"/>
      <c r="E115" s="159"/>
      <c r="F115" s="159"/>
      <c r="G115" s="140"/>
      <c r="H115" s="140"/>
      <c r="I115" s="140"/>
      <c r="J115" s="140"/>
      <c r="K115" s="140"/>
      <c r="L115" s="140"/>
      <c r="M115" s="107"/>
      <c r="N115" s="140"/>
      <c r="O115" s="140"/>
      <c r="P115" s="107"/>
      <c r="Q115" s="140"/>
      <c r="R115" s="140"/>
      <c r="S115" s="107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07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/>
      <c r="AP115" s="140"/>
      <c r="AQ115" s="140"/>
      <c r="AR115" s="140"/>
      <c r="AS115" s="140"/>
      <c r="AT115" s="140"/>
      <c r="AU115" s="140"/>
      <c r="AV115" s="140"/>
      <c r="AW115" s="140"/>
      <c r="AX115" s="140"/>
      <c r="AY115" s="140"/>
      <c r="AZ115" s="140"/>
      <c r="BA115" s="140"/>
      <c r="BB115" s="140"/>
      <c r="BC115" s="140"/>
      <c r="BD115" s="140"/>
      <c r="BE115" s="140"/>
      <c r="BF115" s="140"/>
      <c r="BG115" s="140"/>
      <c r="BH115" s="140"/>
      <c r="BI115" s="140"/>
      <c r="BJ115" s="140"/>
      <c r="BK115" s="140"/>
      <c r="BL115" s="140"/>
      <c r="BM115" s="140"/>
      <c r="BN115" s="140"/>
      <c r="BO115" s="140"/>
      <c r="BP115" s="140"/>
      <c r="BQ115" s="140"/>
      <c r="BR115" s="140"/>
      <c r="BS115" s="140"/>
      <c r="BT115" s="140"/>
      <c r="BU115" s="140"/>
      <c r="BV115" s="140"/>
      <c r="BW115" s="140"/>
      <c r="BX115" s="140"/>
      <c r="BY115" s="140"/>
      <c r="BZ115" s="140"/>
      <c r="CA115" s="140"/>
      <c r="CB115" s="140"/>
      <c r="CC115" s="140"/>
      <c r="CD115" s="140"/>
      <c r="CE115" s="140"/>
      <c r="CF115" s="140"/>
      <c r="CG115" s="140"/>
      <c r="CH115" s="107"/>
      <c r="CI115" s="107"/>
      <c r="CJ115" s="107"/>
      <c r="CK115" s="107"/>
      <c r="CL115" s="158"/>
      <c r="CM115" s="158"/>
      <c r="CN115" s="144"/>
      <c r="CO115" s="145"/>
      <c r="CQ115" s="140"/>
      <c r="CR115" s="140"/>
      <c r="CS115" s="140"/>
      <c r="CU115" s="107"/>
      <c r="CW115" s="107"/>
      <c r="CY115" s="140"/>
      <c r="CZ115" s="140"/>
      <c r="DA115" s="140"/>
      <c r="DB115" s="140"/>
      <c r="DC115" s="140"/>
      <c r="DD115" s="107"/>
      <c r="DF115" s="140"/>
      <c r="DG115" s="140"/>
      <c r="DH115" s="107"/>
      <c r="DJ115" s="140"/>
      <c r="DK115" s="107"/>
      <c r="DL115" s="140"/>
      <c r="DM115" s="140"/>
      <c r="DN115" s="107"/>
      <c r="DO115" s="107"/>
      <c r="DW115" s="158"/>
      <c r="DX115" s="158"/>
    </row>
    <row r="116" ht="19.5" customHeight="1" spans="1:128" x14ac:dyDescent="0.25" outlineLevel="1" collapsed="1">
      <c r="A116" s="107">
        <f t="shared" si="30"/>
        <v>113</v>
      </c>
      <c r="B116" s="123" t="s">
        <v>229</v>
      </c>
      <c r="C116" s="159">
        <f t="shared" si="33"/>
        <v>0</v>
      </c>
      <c r="D116" s="159"/>
      <c r="E116" s="159"/>
      <c r="F116" s="159"/>
      <c r="G116" s="140"/>
      <c r="H116" s="140"/>
      <c r="I116" s="140"/>
      <c r="J116" s="140"/>
      <c r="K116" s="140"/>
      <c r="L116" s="140"/>
      <c r="M116" s="107"/>
      <c r="N116" s="140"/>
      <c r="O116" s="140"/>
      <c r="P116" s="107"/>
      <c r="Q116" s="140"/>
      <c r="R116" s="140"/>
      <c r="S116" s="107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07"/>
      <c r="AD116" s="140"/>
      <c r="AE116" s="140"/>
      <c r="AF116" s="140"/>
      <c r="AG116" s="140"/>
      <c r="AH116" s="140"/>
      <c r="AI116" s="140"/>
      <c r="AJ116" s="140"/>
      <c r="AK116" s="140"/>
      <c r="AL116" s="140"/>
      <c r="AM116" s="140"/>
      <c r="AN116" s="140"/>
      <c r="AO116" s="140"/>
      <c r="AP116" s="140"/>
      <c r="AQ116" s="140"/>
      <c r="AR116" s="140"/>
      <c r="AS116" s="140"/>
      <c r="AT116" s="140"/>
      <c r="AU116" s="140"/>
      <c r="AV116" s="140"/>
      <c r="AW116" s="140"/>
      <c r="AX116" s="140"/>
      <c r="AY116" s="140"/>
      <c r="AZ116" s="140"/>
      <c r="BA116" s="140"/>
      <c r="BB116" s="140"/>
      <c r="BC116" s="140"/>
      <c r="BD116" s="140"/>
      <c r="BE116" s="140"/>
      <c r="BF116" s="140"/>
      <c r="BG116" s="140"/>
      <c r="BH116" s="140"/>
      <c r="BI116" s="140"/>
      <c r="BJ116" s="140"/>
      <c r="BK116" s="140"/>
      <c r="BL116" s="140"/>
      <c r="BM116" s="140"/>
      <c r="BN116" s="140"/>
      <c r="BO116" s="140"/>
      <c r="BP116" s="140"/>
      <c r="BQ116" s="140"/>
      <c r="BR116" s="140"/>
      <c r="BS116" s="140"/>
      <c r="BT116" s="140"/>
      <c r="BU116" s="140"/>
      <c r="BV116" s="140"/>
      <c r="BW116" s="140"/>
      <c r="BX116" s="140"/>
      <c r="BY116" s="140"/>
      <c r="BZ116" s="140"/>
      <c r="CA116" s="140"/>
      <c r="CB116" s="140"/>
      <c r="CC116" s="140"/>
      <c r="CD116" s="140"/>
      <c r="CE116" s="140"/>
      <c r="CF116" s="140"/>
      <c r="CG116" s="140"/>
      <c r="CH116" s="107"/>
      <c r="CI116" s="107"/>
      <c r="CJ116" s="107"/>
      <c r="CK116" s="107"/>
      <c r="CL116" s="158"/>
      <c r="CM116" s="158"/>
      <c r="CN116" s="144"/>
      <c r="CO116" s="145"/>
      <c r="CQ116" s="140"/>
      <c r="CR116" s="140"/>
      <c r="CS116" s="140"/>
      <c r="CU116" s="107"/>
      <c r="CW116" s="107"/>
      <c r="CY116" s="140"/>
      <c r="CZ116" s="140"/>
      <c r="DA116" s="140"/>
      <c r="DB116" s="140"/>
      <c r="DC116" s="140"/>
      <c r="DD116" s="107"/>
      <c r="DF116" s="140"/>
      <c r="DG116" s="140"/>
      <c r="DH116" s="107"/>
      <c r="DJ116" s="140"/>
      <c r="DK116" s="107"/>
      <c r="DL116" s="140"/>
      <c r="DM116" s="140"/>
      <c r="DN116" s="107"/>
      <c r="DO116" s="107"/>
      <c r="DW116" s="158"/>
      <c r="DX116" s="158"/>
    </row>
    <row r="117" ht="19.5" customHeight="1" spans="1:128" x14ac:dyDescent="0.25" outlineLevel="1" collapsed="1">
      <c r="A117" s="107">
        <f t="shared" si="30"/>
        <v>114</v>
      </c>
      <c r="B117" s="123" t="s">
        <v>230</v>
      </c>
      <c r="C117" s="159">
        <f t="shared" si="33"/>
        <v>0</v>
      </c>
      <c r="D117" s="159"/>
      <c r="E117" s="159"/>
      <c r="F117" s="159"/>
      <c r="G117" s="140"/>
      <c r="H117" s="140"/>
      <c r="I117" s="140"/>
      <c r="J117" s="140"/>
      <c r="K117" s="140"/>
      <c r="L117" s="140"/>
      <c r="M117" s="107"/>
      <c r="N117" s="140"/>
      <c r="O117" s="140"/>
      <c r="P117" s="107"/>
      <c r="Q117" s="140"/>
      <c r="R117" s="140"/>
      <c r="S117" s="107"/>
      <c r="T117" s="140"/>
      <c r="U117" s="140"/>
      <c r="V117" s="140"/>
      <c r="W117" s="140"/>
      <c r="X117" s="140"/>
      <c r="Y117" s="140"/>
      <c r="Z117" s="140"/>
      <c r="AA117" s="140"/>
      <c r="AB117" s="140"/>
      <c r="AC117" s="107"/>
      <c r="AD117" s="140"/>
      <c r="AE117" s="140"/>
      <c r="AF117" s="140"/>
      <c r="AG117" s="140"/>
      <c r="AH117" s="140"/>
      <c r="AI117" s="140"/>
      <c r="AJ117" s="140"/>
      <c r="AK117" s="140"/>
      <c r="AL117" s="140"/>
      <c r="AM117" s="140"/>
      <c r="AN117" s="140"/>
      <c r="AO117" s="140"/>
      <c r="AP117" s="140"/>
      <c r="AQ117" s="140"/>
      <c r="AR117" s="140"/>
      <c r="AS117" s="140"/>
      <c r="AT117" s="140"/>
      <c r="AU117" s="140"/>
      <c r="AV117" s="140"/>
      <c r="AW117" s="140"/>
      <c r="AX117" s="140"/>
      <c r="AY117" s="140"/>
      <c r="AZ117" s="140"/>
      <c r="BA117" s="140"/>
      <c r="BB117" s="140"/>
      <c r="BC117" s="140"/>
      <c r="BD117" s="140"/>
      <c r="BE117" s="140"/>
      <c r="BF117" s="140"/>
      <c r="BG117" s="140"/>
      <c r="BH117" s="140"/>
      <c r="BI117" s="140"/>
      <c r="BJ117" s="140"/>
      <c r="BK117" s="140"/>
      <c r="BL117" s="140"/>
      <c r="BM117" s="140"/>
      <c r="BN117" s="140"/>
      <c r="BO117" s="140"/>
      <c r="BP117" s="140"/>
      <c r="BQ117" s="140"/>
      <c r="BR117" s="140"/>
      <c r="BS117" s="140"/>
      <c r="BT117" s="140"/>
      <c r="BU117" s="140"/>
      <c r="BV117" s="140"/>
      <c r="BW117" s="140"/>
      <c r="BX117" s="140"/>
      <c r="BY117" s="140"/>
      <c r="BZ117" s="140"/>
      <c r="CA117" s="140"/>
      <c r="CB117" s="140"/>
      <c r="CC117" s="140"/>
      <c r="CD117" s="140"/>
      <c r="CE117" s="140"/>
      <c r="CF117" s="140"/>
      <c r="CG117" s="140"/>
      <c r="CH117" s="107"/>
      <c r="CI117" s="107"/>
      <c r="CJ117" s="107"/>
      <c r="CK117" s="107"/>
      <c r="CL117" s="158"/>
      <c r="CM117" s="158"/>
      <c r="CN117" s="144"/>
      <c r="CO117" s="145"/>
      <c r="CQ117" s="140"/>
      <c r="CR117" s="140"/>
      <c r="CS117" s="140"/>
      <c r="CU117" s="107"/>
      <c r="CW117" s="107"/>
      <c r="CY117" s="140"/>
      <c r="CZ117" s="140"/>
      <c r="DA117" s="140"/>
      <c r="DB117" s="140"/>
      <c r="DC117" s="140"/>
      <c r="DD117" s="107"/>
      <c r="DF117" s="140"/>
      <c r="DG117" s="140"/>
      <c r="DH117" s="107"/>
      <c r="DJ117" s="140"/>
      <c r="DK117" s="107"/>
      <c r="DL117" s="140"/>
      <c r="DM117" s="140"/>
      <c r="DN117" s="107"/>
      <c r="DO117" s="107"/>
      <c r="DW117" s="158"/>
      <c r="DX117" s="158"/>
    </row>
    <row r="118" ht="19.5" customHeight="1" spans="1:128" x14ac:dyDescent="0.25" outlineLevel="1" collapsed="1">
      <c r="A118" s="107">
        <f t="shared" si="30"/>
        <v>115</v>
      </c>
      <c r="B118" s="123" t="s">
        <v>231</v>
      </c>
      <c r="C118" s="159">
        <f t="shared" si="33"/>
        <v>0</v>
      </c>
      <c r="D118" s="159"/>
      <c r="E118" s="159"/>
      <c r="F118" s="159"/>
      <c r="G118" s="140"/>
      <c r="H118" s="140"/>
      <c r="I118" s="140"/>
      <c r="J118" s="140"/>
      <c r="K118" s="140"/>
      <c r="L118" s="140"/>
      <c r="M118" s="107"/>
      <c r="N118" s="140"/>
      <c r="O118" s="140"/>
      <c r="P118" s="107"/>
      <c r="Q118" s="140"/>
      <c r="R118" s="140"/>
      <c r="S118" s="107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07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40"/>
      <c r="BT118" s="140"/>
      <c r="BU118" s="140"/>
      <c r="BV118" s="140"/>
      <c r="BW118" s="140"/>
      <c r="BX118" s="140"/>
      <c r="BY118" s="140"/>
      <c r="BZ118" s="140"/>
      <c r="CA118" s="140"/>
      <c r="CB118" s="140"/>
      <c r="CC118" s="140"/>
      <c r="CD118" s="140"/>
      <c r="CE118" s="140"/>
      <c r="CF118" s="140"/>
      <c r="CG118" s="140"/>
      <c r="CH118" s="107"/>
      <c r="CI118" s="107"/>
      <c r="CJ118" s="107"/>
      <c r="CK118" s="107"/>
      <c r="CL118" s="158"/>
      <c r="CM118" s="158"/>
      <c r="CN118" s="144"/>
      <c r="CO118" s="145"/>
      <c r="CQ118" s="140"/>
      <c r="CR118" s="140"/>
      <c r="CS118" s="140"/>
      <c r="CU118" s="107"/>
      <c r="CW118" s="107"/>
      <c r="CY118" s="140"/>
      <c r="CZ118" s="140"/>
      <c r="DA118" s="140"/>
      <c r="DB118" s="140"/>
      <c r="DC118" s="140"/>
      <c r="DD118" s="107"/>
      <c r="DF118" s="140"/>
      <c r="DG118" s="140"/>
      <c r="DH118" s="107"/>
      <c r="DJ118" s="140"/>
      <c r="DK118" s="107"/>
      <c r="DL118" s="140"/>
      <c r="DM118" s="140"/>
      <c r="DN118" s="107"/>
      <c r="DO118" s="107"/>
      <c r="DW118" s="158"/>
      <c r="DX118" s="158"/>
    </row>
    <row r="119" ht="19.5" customHeight="1" spans="1:128" x14ac:dyDescent="0.25" outlineLevel="1" collapsed="1">
      <c r="A119" s="107">
        <f t="shared" si="30"/>
        <v>116</v>
      </c>
      <c r="B119" s="123" t="s">
        <v>232</v>
      </c>
      <c r="C119" s="159">
        <f t="shared" si="33"/>
        <v>0</v>
      </c>
      <c r="D119" s="159"/>
      <c r="E119" s="159"/>
      <c r="F119" s="159"/>
      <c r="G119" s="140"/>
      <c r="H119" s="140"/>
      <c r="I119" s="140"/>
      <c r="J119" s="140"/>
      <c r="K119" s="140"/>
      <c r="L119" s="140"/>
      <c r="M119" s="107"/>
      <c r="N119" s="140"/>
      <c r="O119" s="140"/>
      <c r="P119" s="107"/>
      <c r="Q119" s="140"/>
      <c r="R119" s="140"/>
      <c r="S119" s="107"/>
      <c r="T119" s="140"/>
      <c r="U119" s="140"/>
      <c r="V119" s="140"/>
      <c r="W119" s="140"/>
      <c r="X119" s="140"/>
      <c r="Y119" s="140"/>
      <c r="Z119" s="140"/>
      <c r="AA119" s="140"/>
      <c r="AB119" s="140"/>
      <c r="AC119" s="107"/>
      <c r="AD119" s="140"/>
      <c r="AE119" s="140"/>
      <c r="AF119" s="140"/>
      <c r="AG119" s="140"/>
      <c r="AH119" s="140"/>
      <c r="AI119" s="140"/>
      <c r="AJ119" s="140"/>
      <c r="AK119" s="140"/>
      <c r="AL119" s="140"/>
      <c r="AM119" s="140"/>
      <c r="AN119" s="140"/>
      <c r="AO119" s="140"/>
      <c r="AP119" s="140"/>
      <c r="AQ119" s="140"/>
      <c r="AR119" s="140"/>
      <c r="AS119" s="140"/>
      <c r="AT119" s="140"/>
      <c r="AU119" s="140"/>
      <c r="AV119" s="140"/>
      <c r="AW119" s="140"/>
      <c r="AX119" s="140"/>
      <c r="AY119" s="140"/>
      <c r="AZ119" s="140"/>
      <c r="BA119" s="140"/>
      <c r="BB119" s="140"/>
      <c r="BC119" s="140"/>
      <c r="BD119" s="140"/>
      <c r="BE119" s="140"/>
      <c r="BF119" s="140"/>
      <c r="BG119" s="140"/>
      <c r="BH119" s="140"/>
      <c r="BI119" s="140"/>
      <c r="BJ119" s="140"/>
      <c r="BK119" s="140"/>
      <c r="BL119" s="140"/>
      <c r="BM119" s="140"/>
      <c r="BN119" s="140"/>
      <c r="BO119" s="140"/>
      <c r="BP119" s="140"/>
      <c r="BQ119" s="140"/>
      <c r="BR119" s="140"/>
      <c r="BS119" s="140"/>
      <c r="BT119" s="140"/>
      <c r="BU119" s="140"/>
      <c r="BV119" s="140"/>
      <c r="BW119" s="140"/>
      <c r="BX119" s="140"/>
      <c r="BY119" s="140"/>
      <c r="BZ119" s="140"/>
      <c r="CA119" s="140"/>
      <c r="CB119" s="140"/>
      <c r="CC119" s="140"/>
      <c r="CD119" s="140"/>
      <c r="CE119" s="140"/>
      <c r="CF119" s="140"/>
      <c r="CG119" s="140"/>
      <c r="CH119" s="107"/>
      <c r="CI119" s="107"/>
      <c r="CJ119" s="107"/>
      <c r="CK119" s="107"/>
      <c r="CL119" s="158"/>
      <c r="CM119" s="158"/>
      <c r="CN119" s="144"/>
      <c r="CO119" s="145"/>
      <c r="CQ119" s="140"/>
      <c r="CR119" s="140"/>
      <c r="CS119" s="140"/>
      <c r="CU119" s="107"/>
      <c r="CW119" s="107"/>
      <c r="CY119" s="140"/>
      <c r="CZ119" s="140"/>
      <c r="DA119" s="140"/>
      <c r="DB119" s="140"/>
      <c r="DC119" s="140"/>
      <c r="DD119" s="107"/>
      <c r="DF119" s="140"/>
      <c r="DG119" s="140"/>
      <c r="DH119" s="107"/>
      <c r="DJ119" s="140"/>
      <c r="DK119" s="107"/>
      <c r="DL119" s="140"/>
      <c r="DM119" s="140"/>
      <c r="DN119" s="107"/>
      <c r="DO119" s="107"/>
      <c r="DW119" s="158"/>
      <c r="DX119" s="158"/>
    </row>
    <row r="120" ht="19.5" customHeight="1" spans="1:128" x14ac:dyDescent="0.25" outlineLevel="1" collapsed="1">
      <c r="A120" s="107">
        <f t="shared" si="30"/>
        <v>117</v>
      </c>
      <c r="B120" s="123" t="s">
        <v>233</v>
      </c>
      <c r="C120" s="159">
        <f t="shared" si="33"/>
        <v>0</v>
      </c>
      <c r="D120" s="159"/>
      <c r="E120" s="159"/>
      <c r="F120" s="159"/>
      <c r="G120" s="140"/>
      <c r="H120" s="140"/>
      <c r="I120" s="140"/>
      <c r="J120" s="140"/>
      <c r="K120" s="140"/>
      <c r="L120" s="140"/>
      <c r="M120" s="107"/>
      <c r="N120" s="140"/>
      <c r="O120" s="140"/>
      <c r="P120" s="107"/>
      <c r="Q120" s="140"/>
      <c r="R120" s="140"/>
      <c r="S120" s="107"/>
      <c r="T120" s="140"/>
      <c r="U120" s="140"/>
      <c r="V120" s="140"/>
      <c r="W120" s="140"/>
      <c r="X120" s="140"/>
      <c r="Y120" s="140"/>
      <c r="Z120" s="140"/>
      <c r="AA120" s="140"/>
      <c r="AB120" s="140"/>
      <c r="AC120" s="107"/>
      <c r="AD120" s="140"/>
      <c r="AE120" s="140"/>
      <c r="AF120" s="140"/>
      <c r="AG120" s="140"/>
      <c r="AH120" s="140"/>
      <c r="AI120" s="140"/>
      <c r="AJ120" s="140"/>
      <c r="AK120" s="140"/>
      <c r="AL120" s="140"/>
      <c r="AM120" s="140"/>
      <c r="AN120" s="140"/>
      <c r="AO120" s="140"/>
      <c r="AP120" s="140"/>
      <c r="AQ120" s="140"/>
      <c r="AR120" s="140"/>
      <c r="AS120" s="140"/>
      <c r="AT120" s="140"/>
      <c r="AU120" s="140"/>
      <c r="AV120" s="140"/>
      <c r="AW120" s="140"/>
      <c r="AX120" s="140"/>
      <c r="AY120" s="140"/>
      <c r="AZ120" s="140"/>
      <c r="BA120" s="140"/>
      <c r="BB120" s="140"/>
      <c r="BC120" s="140"/>
      <c r="BD120" s="140"/>
      <c r="BE120" s="140"/>
      <c r="BF120" s="140"/>
      <c r="BG120" s="140"/>
      <c r="BH120" s="140"/>
      <c r="BI120" s="140"/>
      <c r="BJ120" s="140"/>
      <c r="BK120" s="140"/>
      <c r="BL120" s="140"/>
      <c r="BM120" s="140"/>
      <c r="BN120" s="140"/>
      <c r="BO120" s="140"/>
      <c r="BP120" s="140"/>
      <c r="BQ120" s="140"/>
      <c r="BR120" s="140"/>
      <c r="BS120" s="140"/>
      <c r="BT120" s="140"/>
      <c r="BU120" s="140"/>
      <c r="BV120" s="140"/>
      <c r="BW120" s="140"/>
      <c r="BX120" s="140"/>
      <c r="BY120" s="140"/>
      <c r="BZ120" s="140"/>
      <c r="CA120" s="140"/>
      <c r="CB120" s="140"/>
      <c r="CC120" s="140"/>
      <c r="CD120" s="140"/>
      <c r="CE120" s="140"/>
      <c r="CF120" s="140"/>
      <c r="CG120" s="140"/>
      <c r="CH120" s="107"/>
      <c r="CI120" s="107"/>
      <c r="CJ120" s="107"/>
      <c r="CK120" s="107"/>
      <c r="CL120" s="158"/>
      <c r="CM120" s="158"/>
      <c r="CN120" s="144"/>
      <c r="CO120" s="145"/>
      <c r="CQ120" s="140"/>
      <c r="CR120" s="140"/>
      <c r="CS120" s="140"/>
      <c r="CU120" s="107"/>
      <c r="CW120" s="107"/>
      <c r="CY120" s="140"/>
      <c r="CZ120" s="140"/>
      <c r="DA120" s="140"/>
      <c r="DB120" s="140"/>
      <c r="DC120" s="140"/>
      <c r="DD120" s="107"/>
      <c r="DF120" s="140"/>
      <c r="DG120" s="140"/>
      <c r="DH120" s="107"/>
      <c r="DJ120" s="140"/>
      <c r="DK120" s="107"/>
      <c r="DL120" s="140"/>
      <c r="DM120" s="140"/>
      <c r="DN120" s="107"/>
      <c r="DO120" s="107"/>
      <c r="DW120" s="158"/>
      <c r="DX120" s="158"/>
    </row>
    <row r="121" ht="19.5" customHeight="1" spans="1:128" x14ac:dyDescent="0.25" outlineLevel="1" collapsed="1">
      <c r="A121" s="107">
        <f t="shared" si="30"/>
        <v>118</v>
      </c>
      <c r="B121" s="123" t="s">
        <v>234</v>
      </c>
      <c r="C121" s="159">
        <f t="shared" si="33"/>
        <v>0</v>
      </c>
      <c r="D121" s="159"/>
      <c r="E121" s="159"/>
      <c r="F121" s="159"/>
      <c r="G121" s="140"/>
      <c r="H121" s="140"/>
      <c r="I121" s="140"/>
      <c r="J121" s="140"/>
      <c r="K121" s="140"/>
      <c r="L121" s="140"/>
      <c r="M121" s="107"/>
      <c r="N121" s="140"/>
      <c r="O121" s="140"/>
      <c r="P121" s="107"/>
      <c r="Q121" s="140"/>
      <c r="R121" s="140"/>
      <c r="S121" s="107"/>
      <c r="T121" s="140"/>
      <c r="U121" s="140"/>
      <c r="V121" s="140"/>
      <c r="W121" s="140"/>
      <c r="X121" s="140"/>
      <c r="Y121" s="140"/>
      <c r="Z121" s="140"/>
      <c r="AA121" s="140"/>
      <c r="AB121" s="140"/>
      <c r="AC121" s="107"/>
      <c r="AD121" s="140"/>
      <c r="AE121" s="140"/>
      <c r="AF121" s="140"/>
      <c r="AG121" s="140"/>
      <c r="AH121" s="140"/>
      <c r="AI121" s="140"/>
      <c r="AJ121" s="140"/>
      <c r="AK121" s="140"/>
      <c r="AL121" s="140"/>
      <c r="AM121" s="140"/>
      <c r="AN121" s="140"/>
      <c r="AO121" s="140"/>
      <c r="AP121" s="140"/>
      <c r="AQ121" s="140"/>
      <c r="AR121" s="140"/>
      <c r="AS121" s="140"/>
      <c r="AT121" s="140"/>
      <c r="AU121" s="140"/>
      <c r="AV121" s="140"/>
      <c r="AW121" s="140"/>
      <c r="AX121" s="140"/>
      <c r="AY121" s="140"/>
      <c r="AZ121" s="140"/>
      <c r="BA121" s="140"/>
      <c r="BB121" s="140"/>
      <c r="BC121" s="140"/>
      <c r="BD121" s="140"/>
      <c r="BE121" s="140"/>
      <c r="BF121" s="140"/>
      <c r="BG121" s="140"/>
      <c r="BH121" s="140"/>
      <c r="BI121" s="140"/>
      <c r="BJ121" s="140"/>
      <c r="BK121" s="140"/>
      <c r="BL121" s="140"/>
      <c r="BM121" s="140"/>
      <c r="BN121" s="140"/>
      <c r="BO121" s="140"/>
      <c r="BP121" s="140"/>
      <c r="BQ121" s="140"/>
      <c r="BR121" s="140"/>
      <c r="BS121" s="140"/>
      <c r="BT121" s="140"/>
      <c r="BU121" s="140"/>
      <c r="BV121" s="140"/>
      <c r="BW121" s="140"/>
      <c r="BX121" s="140"/>
      <c r="BY121" s="140"/>
      <c r="BZ121" s="140"/>
      <c r="CA121" s="140"/>
      <c r="CB121" s="140"/>
      <c r="CC121" s="140"/>
      <c r="CD121" s="140"/>
      <c r="CE121" s="140"/>
      <c r="CF121" s="140"/>
      <c r="CG121" s="140"/>
      <c r="CH121" s="107"/>
      <c r="CI121" s="107"/>
      <c r="CJ121" s="107"/>
      <c r="CK121" s="107"/>
      <c r="CL121" s="158"/>
      <c r="CM121" s="158"/>
      <c r="CN121" s="144"/>
      <c r="CO121" s="145"/>
      <c r="CQ121" s="140"/>
      <c r="CR121" s="140"/>
      <c r="CS121" s="140"/>
      <c r="CU121" s="107"/>
      <c r="CW121" s="107"/>
      <c r="CY121" s="140"/>
      <c r="CZ121" s="140"/>
      <c r="DA121" s="140"/>
      <c r="DB121" s="140"/>
      <c r="DC121" s="140"/>
      <c r="DD121" s="107"/>
      <c r="DF121" s="140"/>
      <c r="DG121" s="140"/>
      <c r="DH121" s="107"/>
      <c r="DJ121" s="140"/>
      <c r="DK121" s="107"/>
      <c r="DL121" s="140"/>
      <c r="DM121" s="140"/>
      <c r="DN121" s="107"/>
      <c r="DO121" s="107"/>
      <c r="DW121" s="158"/>
      <c r="DX121" s="158"/>
    </row>
    <row r="122" ht="19.5" customHeight="1" spans="1:128" x14ac:dyDescent="0.25" outlineLevel="1" collapsed="1">
      <c r="A122" s="107">
        <f t="shared" si="30"/>
        <v>119</v>
      </c>
      <c r="B122" s="123" t="s">
        <v>235</v>
      </c>
      <c r="C122" s="159">
        <f t="shared" si="33"/>
        <v>0</v>
      </c>
      <c r="D122" s="159"/>
      <c r="E122" s="159"/>
      <c r="F122" s="159"/>
      <c r="G122" s="140"/>
      <c r="H122" s="140"/>
      <c r="I122" s="140"/>
      <c r="J122" s="140"/>
      <c r="K122" s="140"/>
      <c r="L122" s="140"/>
      <c r="M122" s="107"/>
      <c r="N122" s="140"/>
      <c r="O122" s="140"/>
      <c r="P122" s="107"/>
      <c r="Q122" s="140"/>
      <c r="R122" s="140"/>
      <c r="S122" s="107"/>
      <c r="T122" s="140"/>
      <c r="U122" s="140"/>
      <c r="V122" s="140"/>
      <c r="W122" s="140"/>
      <c r="X122" s="140"/>
      <c r="Y122" s="140"/>
      <c r="Z122" s="140"/>
      <c r="AA122" s="140"/>
      <c r="AB122" s="140"/>
      <c r="AC122" s="107"/>
      <c r="AD122" s="140"/>
      <c r="AE122" s="140"/>
      <c r="AF122" s="140"/>
      <c r="AG122" s="140"/>
      <c r="AH122" s="140"/>
      <c r="AI122" s="140"/>
      <c r="AJ122" s="140"/>
      <c r="AK122" s="140"/>
      <c r="AL122" s="140"/>
      <c r="AM122" s="140"/>
      <c r="AN122" s="140"/>
      <c r="AO122" s="140"/>
      <c r="AP122" s="140"/>
      <c r="AQ122" s="140"/>
      <c r="AR122" s="140"/>
      <c r="AS122" s="140"/>
      <c r="AT122" s="140"/>
      <c r="AU122" s="140"/>
      <c r="AV122" s="140"/>
      <c r="AW122" s="140"/>
      <c r="AX122" s="140"/>
      <c r="AY122" s="140"/>
      <c r="AZ122" s="140"/>
      <c r="BA122" s="140"/>
      <c r="BB122" s="140"/>
      <c r="BC122" s="140"/>
      <c r="BD122" s="140"/>
      <c r="BE122" s="140"/>
      <c r="BF122" s="140"/>
      <c r="BG122" s="140"/>
      <c r="BH122" s="140"/>
      <c r="BI122" s="140"/>
      <c r="BJ122" s="140"/>
      <c r="BK122" s="140"/>
      <c r="BL122" s="140"/>
      <c r="BM122" s="140"/>
      <c r="BN122" s="140"/>
      <c r="BO122" s="140"/>
      <c r="BP122" s="140"/>
      <c r="BQ122" s="140"/>
      <c r="BR122" s="140"/>
      <c r="BS122" s="140"/>
      <c r="BT122" s="140"/>
      <c r="BU122" s="140"/>
      <c r="BV122" s="140"/>
      <c r="BW122" s="140"/>
      <c r="BX122" s="140"/>
      <c r="BY122" s="140"/>
      <c r="BZ122" s="140"/>
      <c r="CA122" s="140"/>
      <c r="CB122" s="140"/>
      <c r="CC122" s="140"/>
      <c r="CD122" s="140"/>
      <c r="CE122" s="140"/>
      <c r="CF122" s="140"/>
      <c r="CG122" s="140"/>
      <c r="CH122" s="107"/>
      <c r="CI122" s="107"/>
      <c r="CJ122" s="107"/>
      <c r="CK122" s="107"/>
      <c r="CL122" s="158"/>
      <c r="CM122" s="158"/>
      <c r="CN122" s="144"/>
      <c r="CO122" s="145"/>
      <c r="CQ122" s="140"/>
      <c r="CR122" s="140"/>
      <c r="CS122" s="140"/>
      <c r="CU122" s="107"/>
      <c r="CW122" s="107"/>
      <c r="CY122" s="140"/>
      <c r="CZ122" s="140"/>
      <c r="DA122" s="140"/>
      <c r="DB122" s="140"/>
      <c r="DC122" s="140"/>
      <c r="DD122" s="107"/>
      <c r="DF122" s="140"/>
      <c r="DG122" s="140"/>
      <c r="DH122" s="107"/>
      <c r="DJ122" s="140"/>
      <c r="DK122" s="107"/>
      <c r="DL122" s="140"/>
      <c r="DM122" s="140"/>
      <c r="DN122" s="107"/>
      <c r="DO122" s="107"/>
      <c r="DW122" s="158"/>
      <c r="DX122" s="158"/>
    </row>
    <row r="123" ht="19.5" customHeight="1" spans="1:128" x14ac:dyDescent="0.25" outlineLevel="1" collapsed="1">
      <c r="A123" s="107">
        <f t="shared" si="30"/>
        <v>120</v>
      </c>
      <c r="B123" s="123" t="s">
        <v>236</v>
      </c>
      <c r="C123" s="159">
        <f t="shared" si="33"/>
        <v>0</v>
      </c>
      <c r="D123" s="159"/>
      <c r="E123" s="159"/>
      <c r="F123" s="159"/>
      <c r="G123" s="140"/>
      <c r="H123" s="140"/>
      <c r="I123" s="140"/>
      <c r="J123" s="140"/>
      <c r="K123" s="140"/>
      <c r="L123" s="140"/>
      <c r="M123" s="107"/>
      <c r="N123" s="140"/>
      <c r="O123" s="140"/>
      <c r="P123" s="107"/>
      <c r="Q123" s="140"/>
      <c r="R123" s="140"/>
      <c r="S123" s="107"/>
      <c r="T123" s="140"/>
      <c r="U123" s="140"/>
      <c r="V123" s="140"/>
      <c r="W123" s="140"/>
      <c r="X123" s="140"/>
      <c r="Y123" s="140"/>
      <c r="Z123" s="140"/>
      <c r="AA123" s="140"/>
      <c r="AB123" s="140"/>
      <c r="AC123" s="107"/>
      <c r="AD123" s="140"/>
      <c r="AE123" s="140"/>
      <c r="AF123" s="140"/>
      <c r="AG123" s="140"/>
      <c r="AH123" s="140"/>
      <c r="AI123" s="140"/>
      <c r="AJ123" s="140"/>
      <c r="AK123" s="140"/>
      <c r="AL123" s="140"/>
      <c r="AM123" s="140"/>
      <c r="AN123" s="140"/>
      <c r="AO123" s="140"/>
      <c r="AP123" s="140"/>
      <c r="AQ123" s="140"/>
      <c r="AR123" s="140"/>
      <c r="AS123" s="140"/>
      <c r="AT123" s="140"/>
      <c r="AU123" s="140"/>
      <c r="AV123" s="140"/>
      <c r="AW123" s="140"/>
      <c r="AX123" s="140"/>
      <c r="AY123" s="140"/>
      <c r="AZ123" s="140"/>
      <c r="BA123" s="140"/>
      <c r="BB123" s="140"/>
      <c r="BC123" s="140"/>
      <c r="BD123" s="140"/>
      <c r="BE123" s="140"/>
      <c r="BF123" s="140"/>
      <c r="BG123" s="140"/>
      <c r="BH123" s="140"/>
      <c r="BI123" s="140"/>
      <c r="BJ123" s="140"/>
      <c r="BK123" s="140"/>
      <c r="BL123" s="140"/>
      <c r="BM123" s="140"/>
      <c r="BN123" s="140"/>
      <c r="BO123" s="140"/>
      <c r="BP123" s="140"/>
      <c r="BQ123" s="140"/>
      <c r="BR123" s="140"/>
      <c r="BS123" s="140"/>
      <c r="BT123" s="140"/>
      <c r="BU123" s="140"/>
      <c r="BV123" s="140"/>
      <c r="BW123" s="140"/>
      <c r="BX123" s="140"/>
      <c r="BY123" s="140"/>
      <c r="BZ123" s="140"/>
      <c r="CA123" s="140"/>
      <c r="CB123" s="140"/>
      <c r="CC123" s="140"/>
      <c r="CD123" s="140"/>
      <c r="CE123" s="140"/>
      <c r="CF123" s="140"/>
      <c r="CG123" s="140"/>
      <c r="CH123" s="107"/>
      <c r="CI123" s="107"/>
      <c r="CJ123" s="107"/>
      <c r="CK123" s="107"/>
      <c r="CL123" s="158"/>
      <c r="CM123" s="158"/>
      <c r="CN123" s="144"/>
      <c r="CO123" s="145"/>
      <c r="CQ123" s="140"/>
      <c r="CR123" s="140"/>
      <c r="CS123" s="140"/>
      <c r="CU123" s="107"/>
      <c r="CW123" s="107"/>
      <c r="CY123" s="140"/>
      <c r="CZ123" s="140"/>
      <c r="DA123" s="140"/>
      <c r="DB123" s="140"/>
      <c r="DC123" s="140"/>
      <c r="DD123" s="107"/>
      <c r="DF123" s="140"/>
      <c r="DG123" s="140"/>
      <c r="DH123" s="107"/>
      <c r="DJ123" s="140"/>
      <c r="DK123" s="107"/>
      <c r="DL123" s="140"/>
      <c r="DM123" s="140"/>
      <c r="DN123" s="107"/>
      <c r="DO123" s="107"/>
      <c r="DW123" s="158"/>
      <c r="DX123" s="158"/>
    </row>
    <row r="124" ht="19.5" customHeight="1" spans="1:128" x14ac:dyDescent="0.25" outlineLevel="1" collapsed="1">
      <c r="A124" s="107">
        <f t="shared" si="30"/>
        <v>121</v>
      </c>
      <c r="B124" s="123" t="s">
        <v>237</v>
      </c>
      <c r="C124" s="159">
        <f t="shared" si="33"/>
        <v>0</v>
      </c>
      <c r="D124" s="159"/>
      <c r="E124" s="159"/>
      <c r="F124" s="159"/>
      <c r="G124" s="140"/>
      <c r="H124" s="140"/>
      <c r="I124" s="140"/>
      <c r="J124" s="140"/>
      <c r="K124" s="140"/>
      <c r="L124" s="140"/>
      <c r="M124" s="107"/>
      <c r="N124" s="140"/>
      <c r="O124" s="140"/>
      <c r="P124" s="107"/>
      <c r="Q124" s="140"/>
      <c r="R124" s="140"/>
      <c r="S124" s="107"/>
      <c r="T124" s="140"/>
      <c r="U124" s="140"/>
      <c r="V124" s="140"/>
      <c r="W124" s="140"/>
      <c r="X124" s="140"/>
      <c r="Y124" s="140"/>
      <c r="Z124" s="140"/>
      <c r="AA124" s="140"/>
      <c r="AB124" s="140"/>
      <c r="AC124" s="107"/>
      <c r="AD124" s="140"/>
      <c r="AE124" s="140"/>
      <c r="AF124" s="140"/>
      <c r="AG124" s="140"/>
      <c r="AH124" s="140"/>
      <c r="AI124" s="140"/>
      <c r="AJ124" s="140"/>
      <c r="AK124" s="140"/>
      <c r="AL124" s="140"/>
      <c r="AM124" s="140"/>
      <c r="AN124" s="140"/>
      <c r="AO124" s="140"/>
      <c r="AP124" s="140"/>
      <c r="AQ124" s="140"/>
      <c r="AR124" s="140"/>
      <c r="AS124" s="140"/>
      <c r="AT124" s="140"/>
      <c r="AU124" s="140"/>
      <c r="AV124" s="140"/>
      <c r="AW124" s="140"/>
      <c r="AX124" s="140"/>
      <c r="AY124" s="140"/>
      <c r="AZ124" s="140"/>
      <c r="BA124" s="140"/>
      <c r="BB124" s="140"/>
      <c r="BC124" s="140"/>
      <c r="BD124" s="140"/>
      <c r="BE124" s="140"/>
      <c r="BF124" s="140"/>
      <c r="BG124" s="140"/>
      <c r="BH124" s="140"/>
      <c r="BI124" s="140"/>
      <c r="BJ124" s="140"/>
      <c r="BK124" s="140"/>
      <c r="BL124" s="140"/>
      <c r="BM124" s="140"/>
      <c r="BN124" s="140"/>
      <c r="BO124" s="140"/>
      <c r="BP124" s="140"/>
      <c r="BQ124" s="140"/>
      <c r="BR124" s="140"/>
      <c r="BS124" s="140"/>
      <c r="BT124" s="140"/>
      <c r="BU124" s="140"/>
      <c r="BV124" s="140"/>
      <c r="BW124" s="140"/>
      <c r="BX124" s="140"/>
      <c r="BY124" s="140"/>
      <c r="BZ124" s="140"/>
      <c r="CA124" s="140"/>
      <c r="CB124" s="140"/>
      <c r="CC124" s="140"/>
      <c r="CD124" s="140"/>
      <c r="CE124" s="140"/>
      <c r="CF124" s="140"/>
      <c r="CG124" s="140"/>
      <c r="CH124" s="107"/>
      <c r="CI124" s="107"/>
      <c r="CJ124" s="107"/>
      <c r="CK124" s="107"/>
      <c r="CL124" s="158"/>
      <c r="CM124" s="158"/>
      <c r="CN124" s="144"/>
      <c r="CO124" s="145"/>
      <c r="CQ124" s="140"/>
      <c r="CR124" s="140"/>
      <c r="CS124" s="140"/>
      <c r="CU124" s="107"/>
      <c r="CW124" s="107"/>
      <c r="CY124" s="140"/>
      <c r="CZ124" s="140"/>
      <c r="DA124" s="140"/>
      <c r="DB124" s="140"/>
      <c r="DC124" s="140"/>
      <c r="DD124" s="107"/>
      <c r="DF124" s="140"/>
      <c r="DG124" s="140"/>
      <c r="DH124" s="107"/>
      <c r="DJ124" s="140"/>
      <c r="DK124" s="107"/>
      <c r="DL124" s="140"/>
      <c r="DM124" s="140"/>
      <c r="DN124" s="107"/>
      <c r="DO124" s="107"/>
      <c r="DW124" s="158"/>
      <c r="DX124" s="158"/>
    </row>
    <row r="125" ht="19.5" customHeight="1" spans="1:128" x14ac:dyDescent="0.25" outlineLevel="1" collapsed="1">
      <c r="A125" s="107">
        <f t="shared" si="30"/>
        <v>122</v>
      </c>
      <c r="B125" s="123" t="s">
        <v>238</v>
      </c>
      <c r="C125" s="159">
        <f t="shared" si="33"/>
        <v>0</v>
      </c>
      <c r="D125" s="159"/>
      <c r="E125" s="159"/>
      <c r="F125" s="159"/>
      <c r="G125" s="140"/>
      <c r="H125" s="140"/>
      <c r="I125" s="140"/>
      <c r="J125" s="140"/>
      <c r="K125" s="140"/>
      <c r="L125" s="140"/>
      <c r="M125" s="107"/>
      <c r="N125" s="140"/>
      <c r="O125" s="140"/>
      <c r="P125" s="107"/>
      <c r="Q125" s="140"/>
      <c r="R125" s="140"/>
      <c r="S125" s="107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07"/>
      <c r="AD125" s="140"/>
      <c r="AE125" s="140"/>
      <c r="AF125" s="140"/>
      <c r="AG125" s="140"/>
      <c r="AH125" s="140"/>
      <c r="AI125" s="140"/>
      <c r="AJ125" s="140"/>
      <c r="AK125" s="140"/>
      <c r="AL125" s="140"/>
      <c r="AM125" s="140"/>
      <c r="AN125" s="140"/>
      <c r="AO125" s="140"/>
      <c r="AP125" s="140"/>
      <c r="AQ125" s="140"/>
      <c r="AR125" s="140"/>
      <c r="AS125" s="140"/>
      <c r="AT125" s="140"/>
      <c r="AU125" s="140"/>
      <c r="AV125" s="140"/>
      <c r="AW125" s="140"/>
      <c r="AX125" s="140"/>
      <c r="AY125" s="140"/>
      <c r="AZ125" s="140"/>
      <c r="BA125" s="140"/>
      <c r="BB125" s="140"/>
      <c r="BC125" s="140"/>
      <c r="BD125" s="140"/>
      <c r="BE125" s="140"/>
      <c r="BF125" s="140"/>
      <c r="BG125" s="140"/>
      <c r="BH125" s="140"/>
      <c r="BI125" s="140"/>
      <c r="BJ125" s="140"/>
      <c r="BK125" s="140"/>
      <c r="BL125" s="140"/>
      <c r="BM125" s="140"/>
      <c r="BN125" s="140"/>
      <c r="BO125" s="140"/>
      <c r="BP125" s="140"/>
      <c r="BQ125" s="140"/>
      <c r="BR125" s="140"/>
      <c r="BS125" s="140"/>
      <c r="BT125" s="140"/>
      <c r="BU125" s="140"/>
      <c r="BV125" s="140"/>
      <c r="BW125" s="140"/>
      <c r="BX125" s="140"/>
      <c r="BY125" s="140"/>
      <c r="BZ125" s="140"/>
      <c r="CA125" s="140"/>
      <c r="CB125" s="140"/>
      <c r="CC125" s="140"/>
      <c r="CD125" s="140"/>
      <c r="CE125" s="140"/>
      <c r="CF125" s="140"/>
      <c r="CG125" s="140"/>
      <c r="CH125" s="107"/>
      <c r="CI125" s="107"/>
      <c r="CJ125" s="107"/>
      <c r="CK125" s="107"/>
      <c r="CL125" s="158"/>
      <c r="CM125" s="158"/>
      <c r="CN125" s="144"/>
      <c r="CO125" s="145"/>
      <c r="CQ125" s="140"/>
      <c r="CR125" s="140"/>
      <c r="CS125" s="140"/>
      <c r="CU125" s="107"/>
      <c r="CW125" s="107"/>
      <c r="CY125" s="140"/>
      <c r="CZ125" s="140"/>
      <c r="DA125" s="140"/>
      <c r="DB125" s="140"/>
      <c r="DC125" s="140"/>
      <c r="DD125" s="107"/>
      <c r="DF125" s="140"/>
      <c r="DG125" s="140"/>
      <c r="DH125" s="107"/>
      <c r="DJ125" s="140"/>
      <c r="DK125" s="107"/>
      <c r="DL125" s="140"/>
      <c r="DM125" s="140"/>
      <c r="DN125" s="107"/>
      <c r="DO125" s="107"/>
      <c r="DW125" s="158"/>
      <c r="DX125" s="158"/>
    </row>
    <row r="126" ht="19.5" customHeight="1" spans="1:128" x14ac:dyDescent="0.25" outlineLevel="1" collapsed="1">
      <c r="A126" s="107">
        <f t="shared" si="30"/>
        <v>123</v>
      </c>
      <c r="B126" s="123" t="s">
        <v>239</v>
      </c>
      <c r="C126" s="159">
        <f t="shared" si="33"/>
        <v>0</v>
      </c>
      <c r="D126" s="159"/>
      <c r="E126" s="159"/>
      <c r="F126" s="159"/>
      <c r="G126" s="140"/>
      <c r="H126" s="140"/>
      <c r="I126" s="140"/>
      <c r="J126" s="140"/>
      <c r="K126" s="140"/>
      <c r="L126" s="140"/>
      <c r="M126" s="107"/>
      <c r="N126" s="140"/>
      <c r="O126" s="140"/>
      <c r="P126" s="107"/>
      <c r="Q126" s="140"/>
      <c r="R126" s="140"/>
      <c r="S126" s="107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07"/>
      <c r="AD126" s="140"/>
      <c r="AE126" s="140"/>
      <c r="AF126" s="140"/>
      <c r="AG126" s="140"/>
      <c r="AH126" s="140"/>
      <c r="AI126" s="140"/>
      <c r="AJ126" s="140"/>
      <c r="AK126" s="140"/>
      <c r="AL126" s="140"/>
      <c r="AM126" s="140"/>
      <c r="AN126" s="140"/>
      <c r="AO126" s="140"/>
      <c r="AP126" s="140"/>
      <c r="AQ126" s="140"/>
      <c r="AR126" s="140"/>
      <c r="AS126" s="140"/>
      <c r="AT126" s="140"/>
      <c r="AU126" s="140"/>
      <c r="AV126" s="140"/>
      <c r="AW126" s="140"/>
      <c r="AX126" s="140"/>
      <c r="AY126" s="140"/>
      <c r="AZ126" s="140"/>
      <c r="BA126" s="140"/>
      <c r="BB126" s="140"/>
      <c r="BC126" s="140"/>
      <c r="BD126" s="140"/>
      <c r="BE126" s="140"/>
      <c r="BF126" s="140"/>
      <c r="BG126" s="140"/>
      <c r="BH126" s="140"/>
      <c r="BI126" s="140"/>
      <c r="BJ126" s="140"/>
      <c r="BK126" s="140"/>
      <c r="BL126" s="140"/>
      <c r="BM126" s="140"/>
      <c r="BN126" s="140"/>
      <c r="BO126" s="140"/>
      <c r="BP126" s="140"/>
      <c r="BQ126" s="140"/>
      <c r="BR126" s="140"/>
      <c r="BS126" s="140"/>
      <c r="BT126" s="140"/>
      <c r="BU126" s="140"/>
      <c r="BV126" s="140"/>
      <c r="BW126" s="140"/>
      <c r="BX126" s="140"/>
      <c r="BY126" s="140"/>
      <c r="BZ126" s="140"/>
      <c r="CA126" s="140"/>
      <c r="CB126" s="140"/>
      <c r="CC126" s="140"/>
      <c r="CD126" s="140"/>
      <c r="CE126" s="140"/>
      <c r="CF126" s="140"/>
      <c r="CG126" s="140"/>
      <c r="CH126" s="107"/>
      <c r="CI126" s="107"/>
      <c r="CJ126" s="107"/>
      <c r="CK126" s="107"/>
      <c r="CL126" s="158"/>
      <c r="CM126" s="158"/>
      <c r="CN126" s="144"/>
      <c r="CO126" s="145"/>
      <c r="CQ126" s="140"/>
      <c r="CR126" s="140"/>
      <c r="CS126" s="140"/>
      <c r="CU126" s="107"/>
      <c r="CW126" s="107"/>
      <c r="CY126" s="140"/>
      <c r="CZ126" s="140"/>
      <c r="DA126" s="140"/>
      <c r="DB126" s="140"/>
      <c r="DC126" s="140"/>
      <c r="DD126" s="107"/>
      <c r="DF126" s="140"/>
      <c r="DG126" s="140"/>
      <c r="DH126" s="107"/>
      <c r="DJ126" s="140"/>
      <c r="DK126" s="107"/>
      <c r="DL126" s="140"/>
      <c r="DM126" s="140"/>
      <c r="DN126" s="107"/>
      <c r="DO126" s="107"/>
      <c r="DW126" s="158"/>
      <c r="DX126" s="158"/>
    </row>
    <row r="127" ht="19.5" customHeight="1" spans="1:128" x14ac:dyDescent="0.25" outlineLevel="1" collapsed="1">
      <c r="A127" s="107">
        <f t="shared" si="30"/>
        <v>124</v>
      </c>
      <c r="B127" s="123" t="s">
        <v>240</v>
      </c>
      <c r="C127" s="159">
        <f t="shared" si="33"/>
        <v>0</v>
      </c>
      <c r="D127" s="159"/>
      <c r="E127" s="159"/>
      <c r="F127" s="159"/>
      <c r="G127" s="140"/>
      <c r="H127" s="140"/>
      <c r="I127" s="140"/>
      <c r="J127" s="140"/>
      <c r="K127" s="140"/>
      <c r="L127" s="140"/>
      <c r="M127" s="107"/>
      <c r="N127" s="140"/>
      <c r="O127" s="140"/>
      <c r="P127" s="107"/>
      <c r="Q127" s="140"/>
      <c r="R127" s="140"/>
      <c r="S127" s="107"/>
      <c r="T127" s="140"/>
      <c r="U127" s="140"/>
      <c r="V127" s="140"/>
      <c r="W127" s="140"/>
      <c r="X127" s="140"/>
      <c r="Y127" s="140"/>
      <c r="Z127" s="140"/>
      <c r="AA127" s="140"/>
      <c r="AB127" s="140"/>
      <c r="AC127" s="107"/>
      <c r="AD127" s="140"/>
      <c r="AE127" s="140"/>
      <c r="AF127" s="140"/>
      <c r="AG127" s="140"/>
      <c r="AH127" s="140"/>
      <c r="AI127" s="140"/>
      <c r="AJ127" s="140"/>
      <c r="AK127" s="140"/>
      <c r="AL127" s="140"/>
      <c r="AM127" s="140"/>
      <c r="AN127" s="140"/>
      <c r="AO127" s="140"/>
      <c r="AP127" s="140"/>
      <c r="AQ127" s="140"/>
      <c r="AR127" s="140"/>
      <c r="AS127" s="140"/>
      <c r="AT127" s="140"/>
      <c r="AU127" s="140"/>
      <c r="AV127" s="140"/>
      <c r="AW127" s="140"/>
      <c r="AX127" s="140"/>
      <c r="AY127" s="140"/>
      <c r="AZ127" s="140"/>
      <c r="BA127" s="140"/>
      <c r="BB127" s="140"/>
      <c r="BC127" s="140"/>
      <c r="BD127" s="140"/>
      <c r="BE127" s="140"/>
      <c r="BF127" s="140"/>
      <c r="BG127" s="140"/>
      <c r="BH127" s="140"/>
      <c r="BI127" s="140"/>
      <c r="BJ127" s="140"/>
      <c r="BK127" s="140"/>
      <c r="BL127" s="140"/>
      <c r="BM127" s="140"/>
      <c r="BN127" s="140"/>
      <c r="BO127" s="140"/>
      <c r="BP127" s="140"/>
      <c r="BQ127" s="140"/>
      <c r="BR127" s="140"/>
      <c r="BS127" s="140"/>
      <c r="BT127" s="140"/>
      <c r="BU127" s="140"/>
      <c r="BV127" s="140"/>
      <c r="BW127" s="140"/>
      <c r="BX127" s="140"/>
      <c r="BY127" s="140"/>
      <c r="BZ127" s="140"/>
      <c r="CA127" s="140"/>
      <c r="CB127" s="140"/>
      <c r="CC127" s="140"/>
      <c r="CD127" s="140"/>
      <c r="CE127" s="140"/>
      <c r="CF127" s="140"/>
      <c r="CG127" s="140"/>
      <c r="CH127" s="107"/>
      <c r="CI127" s="107"/>
      <c r="CJ127" s="107"/>
      <c r="CK127" s="107"/>
      <c r="CL127" s="158"/>
      <c r="CM127" s="158"/>
      <c r="CN127" s="144"/>
      <c r="CO127" s="145"/>
      <c r="CQ127" s="140"/>
      <c r="CR127" s="140"/>
      <c r="CS127" s="140"/>
      <c r="CU127" s="107"/>
      <c r="CW127" s="107"/>
      <c r="CY127" s="140"/>
      <c r="CZ127" s="140"/>
      <c r="DA127" s="140"/>
      <c r="DB127" s="140"/>
      <c r="DC127" s="140"/>
      <c r="DD127" s="107"/>
      <c r="DF127" s="140"/>
      <c r="DG127" s="140"/>
      <c r="DH127" s="107"/>
      <c r="DJ127" s="140"/>
      <c r="DK127" s="107"/>
      <c r="DL127" s="140"/>
      <c r="DM127" s="140"/>
      <c r="DN127" s="107"/>
      <c r="DO127" s="107"/>
      <c r="DW127" s="158"/>
      <c r="DX127" s="158"/>
    </row>
    <row r="128" ht="19.5" customHeight="1" spans="1:128" x14ac:dyDescent="0.25" outlineLevel="1" collapsed="1">
      <c r="A128" s="107">
        <f t="shared" si="30"/>
        <v>125</v>
      </c>
      <c r="B128" s="123" t="s">
        <v>241</v>
      </c>
      <c r="C128" s="159">
        <f t="shared" si="33"/>
        <v>0</v>
      </c>
      <c r="D128" s="159"/>
      <c r="E128" s="159"/>
      <c r="F128" s="159"/>
      <c r="G128" s="140"/>
      <c r="H128" s="140"/>
      <c r="I128" s="140"/>
      <c r="J128" s="140"/>
      <c r="K128" s="140"/>
      <c r="L128" s="140"/>
      <c r="M128" s="107"/>
      <c r="N128" s="140"/>
      <c r="O128" s="140"/>
      <c r="P128" s="107"/>
      <c r="Q128" s="140"/>
      <c r="R128" s="140"/>
      <c r="S128" s="107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07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40"/>
      <c r="AO128" s="140"/>
      <c r="AP128" s="140"/>
      <c r="AQ128" s="140"/>
      <c r="AR128" s="140"/>
      <c r="AS128" s="140"/>
      <c r="AT128" s="140"/>
      <c r="AU128" s="140"/>
      <c r="AV128" s="140"/>
      <c r="AW128" s="140"/>
      <c r="AX128" s="140"/>
      <c r="AY128" s="140"/>
      <c r="AZ128" s="140"/>
      <c r="BA128" s="140"/>
      <c r="BB128" s="140"/>
      <c r="BC128" s="140"/>
      <c r="BD128" s="140"/>
      <c r="BE128" s="140"/>
      <c r="BF128" s="140"/>
      <c r="BG128" s="140"/>
      <c r="BH128" s="140"/>
      <c r="BI128" s="140"/>
      <c r="BJ128" s="140"/>
      <c r="BK128" s="140"/>
      <c r="BL128" s="140"/>
      <c r="BM128" s="140"/>
      <c r="BN128" s="140"/>
      <c r="BO128" s="140"/>
      <c r="BP128" s="140"/>
      <c r="BQ128" s="140"/>
      <c r="BR128" s="140"/>
      <c r="BS128" s="140"/>
      <c r="BT128" s="140"/>
      <c r="BU128" s="140"/>
      <c r="BV128" s="140"/>
      <c r="BW128" s="140"/>
      <c r="BX128" s="140"/>
      <c r="BY128" s="140"/>
      <c r="BZ128" s="140"/>
      <c r="CA128" s="140"/>
      <c r="CB128" s="140"/>
      <c r="CC128" s="140"/>
      <c r="CD128" s="140"/>
      <c r="CE128" s="140"/>
      <c r="CF128" s="140"/>
      <c r="CG128" s="140"/>
      <c r="CH128" s="107"/>
      <c r="CI128" s="107"/>
      <c r="CJ128" s="107"/>
      <c r="CK128" s="107"/>
      <c r="CL128" s="158"/>
      <c r="CM128" s="158"/>
      <c r="CN128" s="144"/>
      <c r="CO128" s="145"/>
      <c r="CQ128" s="140"/>
      <c r="CR128" s="140"/>
      <c r="CS128" s="140"/>
      <c r="CU128" s="107"/>
      <c r="CW128" s="107"/>
      <c r="CY128" s="140"/>
      <c r="CZ128" s="140"/>
      <c r="DA128" s="140"/>
      <c r="DB128" s="140"/>
      <c r="DC128" s="140"/>
      <c r="DD128" s="107"/>
      <c r="DF128" s="140"/>
      <c r="DG128" s="140"/>
      <c r="DH128" s="107"/>
      <c r="DJ128" s="140"/>
      <c r="DK128" s="107"/>
      <c r="DL128" s="140"/>
      <c r="DM128" s="140"/>
      <c r="DN128" s="107"/>
      <c r="DO128" s="107"/>
      <c r="DW128" s="158"/>
      <c r="DX128" s="158"/>
    </row>
    <row r="129" ht="19.5" customHeight="1" spans="1:128" x14ac:dyDescent="0.25" outlineLevel="1" collapsed="1">
      <c r="A129" s="107">
        <f t="shared" si="30"/>
        <v>126</v>
      </c>
      <c r="B129" s="123" t="s">
        <v>242</v>
      </c>
      <c r="C129" s="159">
        <f t="shared" si="33"/>
        <v>0</v>
      </c>
      <c r="D129" s="159"/>
      <c r="E129" s="159"/>
      <c r="F129" s="159"/>
      <c r="G129" s="140"/>
      <c r="H129" s="140"/>
      <c r="I129" s="140"/>
      <c r="J129" s="140"/>
      <c r="K129" s="140"/>
      <c r="L129" s="140"/>
      <c r="M129" s="107"/>
      <c r="N129" s="140"/>
      <c r="O129" s="140"/>
      <c r="P129" s="107"/>
      <c r="Q129" s="140"/>
      <c r="R129" s="140"/>
      <c r="S129" s="107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07"/>
      <c r="AD129" s="140"/>
      <c r="AE129" s="140"/>
      <c r="AF129" s="140"/>
      <c r="AG129" s="140"/>
      <c r="AH129" s="140"/>
      <c r="AI129" s="140"/>
      <c r="AJ129" s="140"/>
      <c r="AK129" s="140"/>
      <c r="AL129" s="140"/>
      <c r="AM129" s="140"/>
      <c r="AN129" s="140"/>
      <c r="AO129" s="140"/>
      <c r="AP129" s="140"/>
      <c r="AQ129" s="140"/>
      <c r="AR129" s="140"/>
      <c r="AS129" s="140"/>
      <c r="AT129" s="140"/>
      <c r="AU129" s="140"/>
      <c r="AV129" s="140"/>
      <c r="AW129" s="140"/>
      <c r="AX129" s="140"/>
      <c r="AY129" s="140"/>
      <c r="AZ129" s="140"/>
      <c r="BA129" s="140"/>
      <c r="BB129" s="140"/>
      <c r="BC129" s="140"/>
      <c r="BD129" s="140"/>
      <c r="BE129" s="140"/>
      <c r="BF129" s="140"/>
      <c r="BG129" s="140"/>
      <c r="BH129" s="140"/>
      <c r="BI129" s="140"/>
      <c r="BJ129" s="140"/>
      <c r="BK129" s="140"/>
      <c r="BL129" s="140"/>
      <c r="BM129" s="140"/>
      <c r="BN129" s="140"/>
      <c r="BO129" s="140"/>
      <c r="BP129" s="140"/>
      <c r="BQ129" s="140"/>
      <c r="BR129" s="140"/>
      <c r="BS129" s="140"/>
      <c r="BT129" s="140"/>
      <c r="BU129" s="140"/>
      <c r="BV129" s="140"/>
      <c r="BW129" s="140"/>
      <c r="BX129" s="140"/>
      <c r="BY129" s="140"/>
      <c r="BZ129" s="140"/>
      <c r="CA129" s="140"/>
      <c r="CB129" s="140"/>
      <c r="CC129" s="140"/>
      <c r="CD129" s="140"/>
      <c r="CE129" s="140"/>
      <c r="CF129" s="140"/>
      <c r="CG129" s="140"/>
      <c r="CH129" s="107"/>
      <c r="CI129" s="107"/>
      <c r="CJ129" s="107"/>
      <c r="CK129" s="107"/>
      <c r="CL129" s="158"/>
      <c r="CM129" s="158"/>
      <c r="CN129" s="144"/>
      <c r="CO129" s="145"/>
      <c r="CQ129" s="140"/>
      <c r="CR129" s="140"/>
      <c r="CS129" s="140"/>
      <c r="CU129" s="107"/>
      <c r="CW129" s="107"/>
      <c r="CY129" s="140"/>
      <c r="CZ129" s="140"/>
      <c r="DA129" s="140"/>
      <c r="DB129" s="140"/>
      <c r="DC129" s="140"/>
      <c r="DD129" s="107"/>
      <c r="DF129" s="140"/>
      <c r="DG129" s="140"/>
      <c r="DH129" s="107"/>
      <c r="DJ129" s="140"/>
      <c r="DK129" s="107"/>
      <c r="DL129" s="140"/>
      <c r="DM129" s="140"/>
      <c r="DN129" s="107"/>
      <c r="DO129" s="107"/>
      <c r="DW129" s="158"/>
      <c r="DX129" s="158"/>
    </row>
    <row r="130" ht="19.5" customHeight="1" spans="1:128" x14ac:dyDescent="0.25" outlineLevel="1" collapsed="1">
      <c r="A130" s="107">
        <f t="shared" si="30"/>
        <v>127</v>
      </c>
      <c r="B130" s="123" t="s">
        <v>243</v>
      </c>
      <c r="C130" s="159">
        <f t="shared" si="33"/>
        <v>0</v>
      </c>
      <c r="D130" s="159"/>
      <c r="E130" s="159"/>
      <c r="F130" s="159"/>
      <c r="G130" s="140"/>
      <c r="H130" s="140"/>
      <c r="I130" s="140"/>
      <c r="J130" s="140"/>
      <c r="K130" s="140"/>
      <c r="L130" s="140"/>
      <c r="M130" s="107"/>
      <c r="N130" s="140"/>
      <c r="O130" s="140"/>
      <c r="P130" s="107"/>
      <c r="Q130" s="140"/>
      <c r="R130" s="140"/>
      <c r="S130" s="107"/>
      <c r="T130" s="140"/>
      <c r="U130" s="140"/>
      <c r="V130" s="140"/>
      <c r="W130" s="140"/>
      <c r="X130" s="140"/>
      <c r="Y130" s="140"/>
      <c r="Z130" s="140"/>
      <c r="AA130" s="140"/>
      <c r="AB130" s="140"/>
      <c r="AC130" s="107"/>
      <c r="AD130" s="140"/>
      <c r="AE130" s="140"/>
      <c r="AF130" s="140"/>
      <c r="AG130" s="140"/>
      <c r="AH130" s="140"/>
      <c r="AI130" s="140"/>
      <c r="AJ130" s="140"/>
      <c r="AK130" s="140"/>
      <c r="AL130" s="140"/>
      <c r="AM130" s="140"/>
      <c r="AN130" s="140"/>
      <c r="AO130" s="140"/>
      <c r="AP130" s="140"/>
      <c r="AQ130" s="140"/>
      <c r="AR130" s="140"/>
      <c r="AS130" s="140"/>
      <c r="AT130" s="140"/>
      <c r="AU130" s="140"/>
      <c r="AV130" s="140"/>
      <c r="AW130" s="140"/>
      <c r="AX130" s="140"/>
      <c r="AY130" s="140"/>
      <c r="AZ130" s="140"/>
      <c r="BA130" s="140"/>
      <c r="BB130" s="140"/>
      <c r="BC130" s="140"/>
      <c r="BD130" s="140"/>
      <c r="BE130" s="140"/>
      <c r="BF130" s="140"/>
      <c r="BG130" s="140"/>
      <c r="BH130" s="140"/>
      <c r="BI130" s="140"/>
      <c r="BJ130" s="140"/>
      <c r="BK130" s="140"/>
      <c r="BL130" s="140"/>
      <c r="BM130" s="140"/>
      <c r="BN130" s="140"/>
      <c r="BO130" s="140"/>
      <c r="BP130" s="140"/>
      <c r="BQ130" s="140"/>
      <c r="BR130" s="140"/>
      <c r="BS130" s="140"/>
      <c r="BT130" s="140"/>
      <c r="BU130" s="140"/>
      <c r="BV130" s="140"/>
      <c r="BW130" s="140"/>
      <c r="BX130" s="140"/>
      <c r="BY130" s="140"/>
      <c r="BZ130" s="140"/>
      <c r="CA130" s="140"/>
      <c r="CB130" s="140"/>
      <c r="CC130" s="140"/>
      <c r="CD130" s="140"/>
      <c r="CE130" s="140"/>
      <c r="CF130" s="140"/>
      <c r="CG130" s="140"/>
      <c r="CH130" s="107"/>
      <c r="CI130" s="107"/>
      <c r="CJ130" s="107"/>
      <c r="CK130" s="107"/>
      <c r="CL130" s="158"/>
      <c r="CM130" s="158"/>
      <c r="CN130" s="144"/>
      <c r="CO130" s="145"/>
      <c r="CQ130" s="140"/>
      <c r="CR130" s="140"/>
      <c r="CS130" s="140"/>
      <c r="CU130" s="107"/>
      <c r="CW130" s="107"/>
      <c r="CY130" s="140"/>
      <c r="CZ130" s="140"/>
      <c r="DA130" s="140"/>
      <c r="DB130" s="140"/>
      <c r="DC130" s="140"/>
      <c r="DD130" s="107"/>
      <c r="DF130" s="140"/>
      <c r="DG130" s="140"/>
      <c r="DH130" s="107"/>
      <c r="DJ130" s="140"/>
      <c r="DK130" s="107"/>
      <c r="DL130" s="140"/>
      <c r="DM130" s="140"/>
      <c r="DN130" s="107"/>
      <c r="DO130" s="107"/>
      <c r="DW130" s="158"/>
      <c r="DX130" s="158"/>
    </row>
    <row r="131" ht="19.5" customHeight="1" spans="1:128" x14ac:dyDescent="0.25" outlineLevel="1" collapsed="1">
      <c r="A131" s="107">
        <f t="shared" si="30"/>
        <v>128</v>
      </c>
      <c r="B131" s="123" t="s">
        <v>244</v>
      </c>
      <c r="C131" s="159">
        <f t="shared" si="33"/>
        <v>0</v>
      </c>
      <c r="D131" s="159"/>
      <c r="E131" s="159"/>
      <c r="F131" s="159"/>
      <c r="G131" s="140"/>
      <c r="H131" s="140"/>
      <c r="I131" s="140"/>
      <c r="J131" s="140"/>
      <c r="K131" s="140"/>
      <c r="L131" s="140"/>
      <c r="M131" s="107"/>
      <c r="N131" s="140"/>
      <c r="O131" s="140"/>
      <c r="P131" s="107"/>
      <c r="Q131" s="140"/>
      <c r="R131" s="140"/>
      <c r="S131" s="107"/>
      <c r="T131" s="140"/>
      <c r="U131" s="140"/>
      <c r="V131" s="140"/>
      <c r="W131" s="140"/>
      <c r="X131" s="140"/>
      <c r="Y131" s="140"/>
      <c r="Z131" s="140"/>
      <c r="AA131" s="140"/>
      <c r="AB131" s="140"/>
      <c r="AC131" s="107"/>
      <c r="AD131" s="140"/>
      <c r="AE131" s="140"/>
      <c r="AF131" s="140"/>
      <c r="AG131" s="140"/>
      <c r="AH131" s="140"/>
      <c r="AI131" s="140"/>
      <c r="AJ131" s="140"/>
      <c r="AK131" s="140"/>
      <c r="AL131" s="140"/>
      <c r="AM131" s="140"/>
      <c r="AN131" s="140"/>
      <c r="AO131" s="140"/>
      <c r="AP131" s="140"/>
      <c r="AQ131" s="140"/>
      <c r="AR131" s="140"/>
      <c r="AS131" s="140"/>
      <c r="AT131" s="140"/>
      <c r="AU131" s="140"/>
      <c r="AV131" s="140"/>
      <c r="AW131" s="140"/>
      <c r="AX131" s="140"/>
      <c r="AY131" s="140"/>
      <c r="AZ131" s="140"/>
      <c r="BA131" s="140"/>
      <c r="BB131" s="140"/>
      <c r="BC131" s="140"/>
      <c r="BD131" s="140"/>
      <c r="BE131" s="140"/>
      <c r="BF131" s="140"/>
      <c r="BG131" s="140"/>
      <c r="BH131" s="140"/>
      <c r="BI131" s="140"/>
      <c r="BJ131" s="140"/>
      <c r="BK131" s="140"/>
      <c r="BL131" s="140"/>
      <c r="BM131" s="140"/>
      <c r="BN131" s="140"/>
      <c r="BO131" s="140"/>
      <c r="BP131" s="140"/>
      <c r="BQ131" s="140"/>
      <c r="BR131" s="140"/>
      <c r="BS131" s="140"/>
      <c r="BT131" s="140"/>
      <c r="BU131" s="140"/>
      <c r="BV131" s="140"/>
      <c r="BW131" s="140"/>
      <c r="BX131" s="140"/>
      <c r="BY131" s="140"/>
      <c r="BZ131" s="140"/>
      <c r="CA131" s="140"/>
      <c r="CB131" s="140"/>
      <c r="CC131" s="140"/>
      <c r="CD131" s="140"/>
      <c r="CE131" s="140"/>
      <c r="CF131" s="140"/>
      <c r="CG131" s="140"/>
      <c r="CH131" s="107"/>
      <c r="CI131" s="107"/>
      <c r="CJ131" s="107"/>
      <c r="CK131" s="107"/>
      <c r="CL131" s="158"/>
      <c r="CM131" s="158"/>
      <c r="CN131" s="144"/>
      <c r="CO131" s="145"/>
      <c r="CQ131" s="140"/>
      <c r="CR131" s="140"/>
      <c r="CS131" s="140"/>
      <c r="CU131" s="107"/>
      <c r="CW131" s="107"/>
      <c r="CY131" s="140"/>
      <c r="CZ131" s="140"/>
      <c r="DA131" s="140"/>
      <c r="DB131" s="140"/>
      <c r="DC131" s="140"/>
      <c r="DD131" s="107"/>
      <c r="DF131" s="140"/>
      <c r="DG131" s="140"/>
      <c r="DH131" s="107"/>
      <c r="DJ131" s="140"/>
      <c r="DK131" s="107"/>
      <c r="DL131" s="140"/>
      <c r="DM131" s="140"/>
      <c r="DN131" s="107"/>
      <c r="DO131" s="107"/>
      <c r="DW131" s="158"/>
      <c r="DX131" s="158"/>
    </row>
    <row r="132" ht="19.5" customHeight="1" spans="1:128" x14ac:dyDescent="0.25" outlineLevel="1" collapsed="1">
      <c r="A132" s="107">
        <f t="shared" si="30"/>
        <v>129</v>
      </c>
      <c r="B132" s="123" t="s">
        <v>245</v>
      </c>
      <c r="C132" s="159">
        <f t="shared" si="33"/>
        <v>0</v>
      </c>
      <c r="D132" s="159"/>
      <c r="E132" s="159"/>
      <c r="F132" s="159"/>
      <c r="G132" s="140"/>
      <c r="H132" s="140"/>
      <c r="I132" s="140"/>
      <c r="J132" s="140"/>
      <c r="K132" s="140"/>
      <c r="L132" s="140"/>
      <c r="M132" s="107"/>
      <c r="N132" s="140"/>
      <c r="O132" s="140"/>
      <c r="P132" s="107"/>
      <c r="Q132" s="140"/>
      <c r="R132" s="140"/>
      <c r="S132" s="107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07"/>
      <c r="AD132" s="140"/>
      <c r="AE132" s="140"/>
      <c r="AF132" s="140"/>
      <c r="AG132" s="140"/>
      <c r="AH132" s="140"/>
      <c r="AI132" s="140"/>
      <c r="AJ132" s="140"/>
      <c r="AK132" s="140"/>
      <c r="AL132" s="140"/>
      <c r="AM132" s="140"/>
      <c r="AN132" s="140"/>
      <c r="AO132" s="140"/>
      <c r="AP132" s="140"/>
      <c r="AQ132" s="140"/>
      <c r="AR132" s="140"/>
      <c r="AS132" s="140"/>
      <c r="AT132" s="140"/>
      <c r="AU132" s="140"/>
      <c r="AV132" s="140"/>
      <c r="AW132" s="140"/>
      <c r="AX132" s="140"/>
      <c r="AY132" s="140"/>
      <c r="AZ132" s="140"/>
      <c r="BA132" s="140"/>
      <c r="BB132" s="140"/>
      <c r="BC132" s="140"/>
      <c r="BD132" s="140"/>
      <c r="BE132" s="140"/>
      <c r="BF132" s="140"/>
      <c r="BG132" s="140"/>
      <c r="BH132" s="140"/>
      <c r="BI132" s="140"/>
      <c r="BJ132" s="140"/>
      <c r="BK132" s="140"/>
      <c r="BL132" s="140"/>
      <c r="BM132" s="140"/>
      <c r="BN132" s="140"/>
      <c r="BO132" s="140"/>
      <c r="BP132" s="140"/>
      <c r="BQ132" s="140"/>
      <c r="BR132" s="140"/>
      <c r="BS132" s="140"/>
      <c r="BT132" s="140"/>
      <c r="BU132" s="140"/>
      <c r="BV132" s="140"/>
      <c r="BW132" s="140"/>
      <c r="BX132" s="140"/>
      <c r="BY132" s="140"/>
      <c r="BZ132" s="140"/>
      <c r="CA132" s="140"/>
      <c r="CB132" s="140"/>
      <c r="CC132" s="140"/>
      <c r="CD132" s="140"/>
      <c r="CE132" s="140"/>
      <c r="CF132" s="140"/>
      <c r="CG132" s="140"/>
      <c r="CH132" s="107"/>
      <c r="CI132" s="107"/>
      <c r="CJ132" s="107"/>
      <c r="CK132" s="107"/>
      <c r="CL132" s="158"/>
      <c r="CM132" s="158"/>
      <c r="CN132" s="144"/>
      <c r="CO132" s="145"/>
      <c r="CQ132" s="140"/>
      <c r="CR132" s="140"/>
      <c r="CS132" s="140"/>
      <c r="CU132" s="107"/>
      <c r="CW132" s="107"/>
      <c r="CY132" s="140"/>
      <c r="CZ132" s="140"/>
      <c r="DA132" s="140"/>
      <c r="DB132" s="140"/>
      <c r="DC132" s="140"/>
      <c r="DD132" s="107"/>
      <c r="DF132" s="140"/>
      <c r="DG132" s="140"/>
      <c r="DH132" s="107"/>
      <c r="DJ132" s="140"/>
      <c r="DK132" s="107"/>
      <c r="DL132" s="140"/>
      <c r="DM132" s="140"/>
      <c r="DN132" s="107"/>
      <c r="DO132" s="107"/>
      <c r="DW132" s="158"/>
      <c r="DX132" s="158"/>
    </row>
    <row r="133" ht="19.5" customHeight="1" spans="1:128" x14ac:dyDescent="0.25" outlineLevel="1" collapsed="1">
      <c r="A133" s="107">
        <f t="shared" si="30"/>
        <v>130</v>
      </c>
      <c r="B133" s="123" t="s">
        <v>246</v>
      </c>
      <c r="C133" s="160">
        <f t="shared" si="33"/>
        <v>0</v>
      </c>
      <c r="D133" s="160"/>
      <c r="E133" s="160"/>
      <c r="F133" s="160"/>
      <c r="G133" s="140"/>
      <c r="H133" s="140"/>
      <c r="I133" s="140"/>
      <c r="J133" s="140"/>
      <c r="K133" s="140"/>
      <c r="L133" s="140"/>
      <c r="M133" s="107"/>
      <c r="N133" s="140"/>
      <c r="O133" s="140"/>
      <c r="P133" s="107"/>
      <c r="Q133" s="140"/>
      <c r="R133" s="140"/>
      <c r="S133" s="107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07"/>
      <c r="AD133" s="140"/>
      <c r="AE133" s="140"/>
      <c r="AF133" s="140"/>
      <c r="AG133" s="140"/>
      <c r="AH133" s="140"/>
      <c r="AI133" s="140"/>
      <c r="AJ133" s="140"/>
      <c r="AK133" s="140"/>
      <c r="AL133" s="140"/>
      <c r="AM133" s="140"/>
      <c r="AN133" s="140"/>
      <c r="AO133" s="140"/>
      <c r="AP133" s="140"/>
      <c r="AQ133" s="140"/>
      <c r="AR133" s="140"/>
      <c r="AS133" s="140"/>
      <c r="AT133" s="140"/>
      <c r="AU133" s="140"/>
      <c r="AV133" s="140"/>
      <c r="AW133" s="140"/>
      <c r="AX133" s="140"/>
      <c r="AY133" s="140"/>
      <c r="AZ133" s="140"/>
      <c r="BA133" s="140"/>
      <c r="BB133" s="140"/>
      <c r="BC133" s="140"/>
      <c r="BD133" s="140"/>
      <c r="BE133" s="140"/>
      <c r="BF133" s="140"/>
      <c r="BG133" s="140"/>
      <c r="BH133" s="140"/>
      <c r="BI133" s="140"/>
      <c r="BJ133" s="140"/>
      <c r="BK133" s="140"/>
      <c r="BL133" s="140"/>
      <c r="BM133" s="140"/>
      <c r="BN133" s="140"/>
      <c r="BO133" s="140"/>
      <c r="BP133" s="140"/>
      <c r="BQ133" s="140"/>
      <c r="BR133" s="140"/>
      <c r="BS133" s="140"/>
      <c r="BT133" s="140"/>
      <c r="BU133" s="140"/>
      <c r="BV133" s="140"/>
      <c r="BW133" s="140"/>
      <c r="BX133" s="140"/>
      <c r="BY133" s="140"/>
      <c r="BZ133" s="140"/>
      <c r="CA133" s="140"/>
      <c r="CB133" s="140"/>
      <c r="CC133" s="140"/>
      <c r="CD133" s="140"/>
      <c r="CE133" s="140"/>
      <c r="CF133" s="140"/>
      <c r="CG133" s="140"/>
      <c r="CH133" s="107"/>
      <c r="CI133" s="107"/>
      <c r="CJ133" s="107"/>
      <c r="CK133" s="107"/>
      <c r="CL133" s="158"/>
      <c r="CM133" s="158"/>
      <c r="CN133" s="144"/>
      <c r="CO133" s="145"/>
      <c r="CQ133" s="140"/>
      <c r="CR133" s="140"/>
      <c r="CS133" s="140"/>
      <c r="CU133" s="107"/>
      <c r="CW133" s="107"/>
      <c r="CY133" s="140"/>
      <c r="CZ133" s="140"/>
      <c r="DA133" s="140"/>
      <c r="DB133" s="140"/>
      <c r="DC133" s="140"/>
      <c r="DD133" s="107"/>
      <c r="DF133" s="140"/>
      <c r="DG133" s="140"/>
      <c r="DH133" s="107"/>
      <c r="DJ133" s="140"/>
      <c r="DK133" s="107"/>
      <c r="DL133" s="140"/>
      <c r="DM133" s="140"/>
      <c r="DN133" s="107"/>
      <c r="DO133" s="107"/>
      <c r="DW133" s="158"/>
      <c r="DX133" s="158"/>
    </row>
    <row r="134" ht="19.5" customHeight="1" spans="1:128" x14ac:dyDescent="0.25" outlineLevel="1" collapsed="1">
      <c r="A134" s="107">
        <f t="shared" si="30"/>
        <v>131</v>
      </c>
      <c r="B134" s="123"/>
      <c r="C134" s="159"/>
      <c r="D134" s="159"/>
      <c r="E134" s="159"/>
      <c r="F134" s="159"/>
      <c r="G134" s="140"/>
      <c r="H134" s="140"/>
      <c r="I134" s="140"/>
      <c r="J134" s="140"/>
      <c r="K134" s="140"/>
      <c r="L134" s="140"/>
      <c r="M134" s="107"/>
      <c r="N134" s="140"/>
      <c r="O134" s="140"/>
      <c r="P134" s="107"/>
      <c r="Q134" s="140"/>
      <c r="R134" s="140"/>
      <c r="S134" s="107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07"/>
      <c r="AD134" s="140"/>
      <c r="AE134" s="140"/>
      <c r="AF134" s="140"/>
      <c r="AG134" s="140"/>
      <c r="AH134" s="140"/>
      <c r="AI134" s="140"/>
      <c r="AJ134" s="140"/>
      <c r="AK134" s="140"/>
      <c r="AL134" s="140"/>
      <c r="AM134" s="140"/>
      <c r="AN134" s="140"/>
      <c r="AO134" s="140"/>
      <c r="AP134" s="140"/>
      <c r="AQ134" s="140"/>
      <c r="AR134" s="140"/>
      <c r="AS134" s="140"/>
      <c r="AT134" s="140"/>
      <c r="AU134" s="140"/>
      <c r="AV134" s="140"/>
      <c r="AW134" s="140"/>
      <c r="AX134" s="140"/>
      <c r="AY134" s="140"/>
      <c r="AZ134" s="140"/>
      <c r="BA134" s="140"/>
      <c r="BB134" s="140"/>
      <c r="BC134" s="140"/>
      <c r="BD134" s="140"/>
      <c r="BE134" s="140"/>
      <c r="BF134" s="140"/>
      <c r="BG134" s="140"/>
      <c r="BH134" s="140"/>
      <c r="BI134" s="140"/>
      <c r="BJ134" s="140"/>
      <c r="BK134" s="140"/>
      <c r="BL134" s="140"/>
      <c r="BM134" s="140"/>
      <c r="BN134" s="140"/>
      <c r="BO134" s="140"/>
      <c r="BP134" s="140"/>
      <c r="BQ134" s="140"/>
      <c r="BR134" s="140"/>
      <c r="BS134" s="140"/>
      <c r="BT134" s="140"/>
      <c r="BU134" s="140"/>
      <c r="BV134" s="140"/>
      <c r="BW134" s="140"/>
      <c r="BX134" s="140"/>
      <c r="BY134" s="140"/>
      <c r="BZ134" s="140"/>
      <c r="CA134" s="140"/>
      <c r="CB134" s="140"/>
      <c r="CC134" s="140"/>
      <c r="CD134" s="140"/>
      <c r="CE134" s="140"/>
      <c r="CF134" s="140"/>
      <c r="CG134" s="140"/>
      <c r="CH134" s="107"/>
      <c r="CI134" s="107"/>
      <c r="CJ134" s="107"/>
      <c r="CK134" s="107"/>
      <c r="CL134" s="158"/>
      <c r="CM134" s="158"/>
      <c r="CN134" s="144"/>
      <c r="CO134" s="145"/>
      <c r="CQ134" s="140"/>
      <c r="CR134" s="140"/>
      <c r="CS134" s="140"/>
      <c r="CU134" s="107"/>
      <c r="CW134" s="107"/>
      <c r="CY134" s="140"/>
      <c r="CZ134" s="140"/>
      <c r="DA134" s="140"/>
      <c r="DB134" s="140"/>
      <c r="DC134" s="140"/>
      <c r="DD134" s="107"/>
      <c r="DF134" s="140"/>
      <c r="DG134" s="140"/>
      <c r="DH134" s="107"/>
      <c r="DJ134" s="140"/>
      <c r="DK134" s="107"/>
      <c r="DL134" s="140"/>
      <c r="DM134" s="140"/>
      <c r="DN134" s="107"/>
      <c r="DO134" s="107"/>
      <c r="DW134" s="158"/>
      <c r="DX134" s="158"/>
    </row>
    <row r="135" ht="19.5" customHeight="1" spans="1:128" x14ac:dyDescent="0.25" outlineLevel="1" collapsed="1">
      <c r="A135" s="107">
        <f t="shared" si="30"/>
        <v>132</v>
      </c>
      <c r="B135" s="123" t="s">
        <v>247</v>
      </c>
      <c r="C135" s="160">
        <f>SUM(E135:F135)</f>
        <v>0</v>
      </c>
      <c r="D135" s="160"/>
      <c r="E135" s="160"/>
      <c r="F135" s="160"/>
      <c r="G135" s="140"/>
      <c r="H135" s="140"/>
      <c r="I135" s="140"/>
      <c r="J135" s="140"/>
      <c r="K135" s="140"/>
      <c r="L135" s="140"/>
      <c r="M135" s="107"/>
      <c r="N135" s="140"/>
      <c r="O135" s="140"/>
      <c r="P135" s="107"/>
      <c r="Q135" s="140"/>
      <c r="R135" s="140"/>
      <c r="S135" s="107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07"/>
      <c r="AD135" s="140"/>
      <c r="AE135" s="140"/>
      <c r="AF135" s="140"/>
      <c r="AG135" s="140"/>
      <c r="AH135" s="140"/>
      <c r="AI135" s="140"/>
      <c r="AJ135" s="140"/>
      <c r="AK135" s="140"/>
      <c r="AL135" s="140"/>
      <c r="AM135" s="140"/>
      <c r="AN135" s="140"/>
      <c r="AO135" s="140"/>
      <c r="AP135" s="140"/>
      <c r="AQ135" s="140"/>
      <c r="AR135" s="140"/>
      <c r="AS135" s="140"/>
      <c r="AT135" s="140"/>
      <c r="AU135" s="140"/>
      <c r="AV135" s="140"/>
      <c r="AW135" s="140"/>
      <c r="AX135" s="140"/>
      <c r="AY135" s="140"/>
      <c r="AZ135" s="140"/>
      <c r="BA135" s="140"/>
      <c r="BB135" s="140"/>
      <c r="BC135" s="140"/>
      <c r="BD135" s="140"/>
      <c r="BE135" s="140"/>
      <c r="BF135" s="140"/>
      <c r="BG135" s="140"/>
      <c r="BH135" s="140"/>
      <c r="BI135" s="140"/>
      <c r="BJ135" s="140"/>
      <c r="BK135" s="140"/>
      <c r="BL135" s="140"/>
      <c r="BM135" s="140"/>
      <c r="BN135" s="140"/>
      <c r="BO135" s="140"/>
      <c r="BP135" s="140"/>
      <c r="BQ135" s="140"/>
      <c r="BR135" s="140"/>
      <c r="BS135" s="140"/>
      <c r="BT135" s="140"/>
      <c r="BU135" s="140"/>
      <c r="BV135" s="140"/>
      <c r="BW135" s="140"/>
      <c r="BX135" s="140"/>
      <c r="BY135" s="140"/>
      <c r="BZ135" s="140"/>
      <c r="CA135" s="140"/>
      <c r="CB135" s="140"/>
      <c r="CC135" s="140"/>
      <c r="CD135" s="140"/>
      <c r="CE135" s="140"/>
      <c r="CF135" s="140"/>
      <c r="CG135" s="140"/>
      <c r="CH135" s="107"/>
      <c r="CI135" s="107"/>
      <c r="CJ135" s="107"/>
      <c r="CK135" s="107"/>
      <c r="CL135" s="158"/>
      <c r="CM135" s="158"/>
      <c r="CN135" s="144"/>
      <c r="CO135" s="145"/>
      <c r="CQ135" s="140"/>
      <c r="CR135" s="140"/>
      <c r="CS135" s="140"/>
      <c r="CU135" s="107"/>
      <c r="CW135" s="107"/>
      <c r="CY135" s="140"/>
      <c r="CZ135" s="140"/>
      <c r="DA135" s="140"/>
      <c r="DB135" s="140"/>
      <c r="DC135" s="140"/>
      <c r="DD135" s="107"/>
      <c r="DF135" s="140"/>
      <c r="DG135" s="140"/>
      <c r="DH135" s="107"/>
      <c r="DJ135" s="140"/>
      <c r="DK135" s="107"/>
      <c r="DL135" s="140"/>
      <c r="DM135" s="140"/>
      <c r="DN135" s="107"/>
      <c r="DO135" s="107"/>
      <c r="DW135" s="158"/>
      <c r="DX135" s="158"/>
    </row>
    <row r="136" ht="19.5" customHeight="1" spans="1:128" x14ac:dyDescent="0.25">
      <c r="A136" s="126"/>
      <c r="B136" s="161" t="s">
        <v>248</v>
      </c>
      <c r="C136" s="125"/>
      <c r="D136" s="125"/>
      <c r="E136" s="125"/>
      <c r="F136" s="125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  <c r="AI136" s="126"/>
      <c r="AJ136" s="126"/>
      <c r="AK136" s="126"/>
      <c r="AL136" s="126"/>
      <c r="AM136" s="126"/>
      <c r="AN136" s="126"/>
      <c r="AO136" s="126"/>
      <c r="AP136" s="126"/>
      <c r="AQ136" s="126"/>
      <c r="AR136" s="126"/>
      <c r="AS136" s="126"/>
      <c r="AT136" s="126"/>
      <c r="AU136" s="126"/>
      <c r="AV136" s="126"/>
      <c r="AW136" s="126"/>
      <c r="AX136" s="126"/>
      <c r="AY136" s="126"/>
      <c r="AZ136" s="126"/>
      <c r="BA136" s="126"/>
      <c r="BB136" s="126"/>
      <c r="BC136" s="126"/>
      <c r="BD136" s="126"/>
      <c r="BE136" s="126"/>
      <c r="BF136" s="126"/>
      <c r="BG136" s="126"/>
      <c r="BH136" s="126"/>
      <c r="BI136" s="126"/>
      <c r="BJ136" s="126"/>
      <c r="BK136" s="126"/>
      <c r="BL136" s="126"/>
      <c r="BM136" s="126"/>
      <c r="BN136" s="126"/>
      <c r="BO136" s="126"/>
      <c r="BP136" s="126"/>
      <c r="BQ136" s="126"/>
      <c r="BR136" s="126"/>
      <c r="BS136" s="126"/>
      <c r="BT136" s="126"/>
      <c r="BU136" s="126"/>
      <c r="BV136" s="126"/>
      <c r="BW136" s="126"/>
      <c r="BX136" s="126"/>
      <c r="BY136" s="126"/>
      <c r="BZ136" s="126"/>
      <c r="CA136" s="126"/>
      <c r="CB136" s="126"/>
      <c r="CC136" s="126"/>
      <c r="CD136" s="126"/>
      <c r="CE136" s="126"/>
      <c r="CF136" s="126"/>
      <c r="CG136" s="126"/>
      <c r="CH136" s="126"/>
      <c r="CI136" s="126"/>
      <c r="CJ136" s="126"/>
      <c r="CK136" s="126"/>
      <c r="CL136" s="125"/>
      <c r="CM136" s="125"/>
      <c r="CN136" s="162"/>
      <c r="CO136" s="163"/>
      <c r="CP136" s="137"/>
      <c r="CQ136" s="126"/>
      <c r="CR136" s="126"/>
      <c r="CS136" s="126"/>
      <c r="CT136" s="164"/>
      <c r="CU136" s="126"/>
      <c r="CV136" s="164"/>
      <c r="CW136" s="126"/>
      <c r="CX136" s="164"/>
      <c r="CY136" s="126"/>
      <c r="CZ136" s="126"/>
      <c r="DA136" s="126"/>
      <c r="DB136" s="126"/>
      <c r="DC136" s="126"/>
      <c r="DD136" s="126"/>
      <c r="DE136" s="164"/>
      <c r="DF136" s="126"/>
      <c r="DG136" s="126"/>
      <c r="DH136" s="126"/>
      <c r="DI136" s="164"/>
      <c r="DJ136" s="126"/>
      <c r="DK136" s="126"/>
      <c r="DL136" s="126"/>
      <c r="DM136" s="126"/>
      <c r="DN136" s="126"/>
      <c r="DO136" s="126"/>
      <c r="DW136" s="125"/>
      <c r="DX136" s="125"/>
    </row>
    <row r="137" ht="19.5" customHeight="1" spans="1:128" x14ac:dyDescent="0.25">
      <c r="A137" s="107">
        <v>1</v>
      </c>
      <c r="B137" s="123" t="s">
        <v>143</v>
      </c>
      <c r="C137" s="139">
        <f t="shared" ref="C137:C200" si="34">+CW137+DK137+CJ137+DJ137</f>
        <v>0</v>
      </c>
      <c r="D137" s="139">
        <f>D23</f>
        <v>0</v>
      </c>
      <c r="E137" s="139">
        <f>SUM(CY137:DC137)</f>
        <v>0</v>
      </c>
      <c r="F137" s="139">
        <f>SUM(DF137:DG137)</f>
        <v>0</v>
      </c>
      <c r="G137" s="141">
        <f t="shared" ref="G137:L137" si="35">G23</f>
        <v>0</v>
      </c>
      <c r="H137" s="141">
        <f t="shared" si="35"/>
        <v>0</v>
      </c>
      <c r="I137" s="141">
        <f t="shared" si="35"/>
        <v>0</v>
      </c>
      <c r="J137" s="141">
        <f t="shared" si="35"/>
        <v>0</v>
      </c>
      <c r="K137" s="141">
        <f t="shared" si="35"/>
        <v>0</v>
      </c>
      <c r="L137" s="141">
        <f t="shared" si="35"/>
        <v>0</v>
      </c>
      <c r="M137" s="141">
        <f t="shared" ref="M137:M200" si="36">SUM(G137:L137)</f>
        <v>0</v>
      </c>
      <c r="N137" s="141">
        <f>N23</f>
        <v>0</v>
      </c>
      <c r="O137" s="141">
        <f>O23</f>
        <v>0</v>
      </c>
      <c r="P137" s="141">
        <f>SUM(G137:L137,N137:O137)</f>
        <v>0</v>
      </c>
      <c r="Q137" s="141">
        <f>Q23</f>
        <v>0</v>
      </c>
      <c r="R137" s="141">
        <f>R23</f>
        <v>0</v>
      </c>
      <c r="S137" s="141">
        <f>SUM(Q137:R137)</f>
        <v>0</v>
      </c>
      <c r="T137" s="141">
        <f t="shared" ref="T137:AB137" si="37">T23</f>
        <v>0</v>
      </c>
      <c r="U137" s="141">
        <f t="shared" si="37"/>
        <v>0</v>
      </c>
      <c r="V137" s="141">
        <f t="shared" si="37"/>
        <v>0</v>
      </c>
      <c r="W137" s="141">
        <f t="shared" si="37"/>
        <v>0</v>
      </c>
      <c r="X137" s="141">
        <f t="shared" si="37"/>
        <v>0</v>
      </c>
      <c r="Y137" s="141">
        <f t="shared" si="37"/>
        <v>0</v>
      </c>
      <c r="Z137" s="141">
        <f t="shared" si="37"/>
        <v>0</v>
      </c>
      <c r="AA137" s="141">
        <f t="shared" si="37"/>
        <v>0</v>
      </c>
      <c r="AB137" s="141">
        <f t="shared" si="37"/>
        <v>0</v>
      </c>
      <c r="AC137" s="141">
        <f t="shared" ref="AC137:AC200" si="38">SUM(W137:AB137)</f>
        <v>0</v>
      </c>
      <c r="AD137" s="141">
        <f t="shared" ref="AD137:CG137" si="39">AD23</f>
        <v>0</v>
      </c>
      <c r="AE137" s="141">
        <f t="shared" si="39"/>
        <v>0</v>
      </c>
      <c r="AF137" s="141">
        <f t="shared" si="39"/>
        <v>0</v>
      </c>
      <c r="AG137" s="141">
        <f t="shared" si="39"/>
        <v>0</v>
      </c>
      <c r="AH137" s="141">
        <f t="shared" si="39"/>
        <v>0</v>
      </c>
      <c r="AI137" s="141">
        <f t="shared" si="39"/>
        <v>0</v>
      </c>
      <c r="AJ137" s="141">
        <f t="shared" si="39"/>
        <v>0</v>
      </c>
      <c r="AK137" s="141">
        <f t="shared" si="39"/>
        <v>0</v>
      </c>
      <c r="AL137" s="141">
        <f t="shared" si="39"/>
        <v>0</v>
      </c>
      <c r="AM137" s="141">
        <f t="shared" si="39"/>
        <v>0</v>
      </c>
      <c r="AN137" s="141">
        <f t="shared" si="39"/>
        <v>0</v>
      </c>
      <c r="AO137" s="141">
        <f t="shared" si="39"/>
        <v>0</v>
      </c>
      <c r="AP137" s="141">
        <f t="shared" si="39"/>
        <v>0</v>
      </c>
      <c r="AQ137" s="141">
        <f t="shared" si="39"/>
        <v>0</v>
      </c>
      <c r="AR137" s="141">
        <f t="shared" si="39"/>
        <v>0</v>
      </c>
      <c r="AS137" s="141">
        <f t="shared" si="39"/>
        <v>0</v>
      </c>
      <c r="AT137" s="141">
        <f t="shared" si="39"/>
        <v>0</v>
      </c>
      <c r="AU137" s="141">
        <f t="shared" si="39"/>
        <v>0</v>
      </c>
      <c r="AV137" s="141">
        <f t="shared" si="39"/>
        <v>0</v>
      </c>
      <c r="AW137" s="141">
        <f t="shared" si="39"/>
        <v>0</v>
      </c>
      <c r="AX137" s="141">
        <f t="shared" si="39"/>
        <v>0</v>
      </c>
      <c r="AY137" s="141">
        <f t="shared" si="39"/>
        <v>0</v>
      </c>
      <c r="AZ137" s="141">
        <f t="shared" si="39"/>
        <v>0</v>
      </c>
      <c r="BA137" s="141">
        <f t="shared" si="39"/>
        <v>0</v>
      </c>
      <c r="BB137" s="141">
        <f t="shared" si="39"/>
        <v>0</v>
      </c>
      <c r="BC137" s="141">
        <f t="shared" si="39"/>
        <v>0</v>
      </c>
      <c r="BD137" s="141">
        <f t="shared" si="39"/>
        <v>0</v>
      </c>
      <c r="BE137" s="141">
        <f t="shared" si="39"/>
        <v>0</v>
      </c>
      <c r="BF137" s="141">
        <f t="shared" si="39"/>
        <v>0</v>
      </c>
      <c r="BG137" s="141">
        <f t="shared" si="39"/>
        <v>0</v>
      </c>
      <c r="BH137" s="141">
        <f t="shared" si="39"/>
        <v>0</v>
      </c>
      <c r="BI137" s="141">
        <f t="shared" si="39"/>
        <v>0</v>
      </c>
      <c r="BJ137" s="141">
        <f t="shared" si="39"/>
        <v>0</v>
      </c>
      <c r="BK137" s="141">
        <f t="shared" si="39"/>
        <v>0</v>
      </c>
      <c r="BL137" s="141">
        <f t="shared" si="39"/>
        <v>0</v>
      </c>
      <c r="BM137" s="141">
        <f t="shared" si="39"/>
        <v>0</v>
      </c>
      <c r="BN137" s="141">
        <f t="shared" si="39"/>
        <v>0</v>
      </c>
      <c r="BO137" s="141">
        <f t="shared" si="39"/>
        <v>0</v>
      </c>
      <c r="BP137" s="141">
        <f t="shared" si="39"/>
        <v>0</v>
      </c>
      <c r="BQ137" s="141">
        <f t="shared" si="39"/>
        <v>0</v>
      </c>
      <c r="BR137" s="141">
        <f t="shared" si="39"/>
        <v>0</v>
      </c>
      <c r="BS137" s="141">
        <f t="shared" si="39"/>
        <v>0</v>
      </c>
      <c r="BT137" s="141">
        <f t="shared" si="39"/>
        <v>0</v>
      </c>
      <c r="BU137" s="141">
        <f t="shared" si="39"/>
        <v>0</v>
      </c>
      <c r="BV137" s="141">
        <f t="shared" si="39"/>
        <v>0</v>
      </c>
      <c r="BW137" s="141">
        <f t="shared" si="39"/>
        <v>0</v>
      </c>
      <c r="BX137" s="141">
        <f t="shared" si="39"/>
        <v>0</v>
      </c>
      <c r="BY137" s="141">
        <f t="shared" si="39"/>
        <v>0</v>
      </c>
      <c r="BZ137" s="141">
        <f t="shared" si="39"/>
        <v>0</v>
      </c>
      <c r="CA137" s="141">
        <f t="shared" si="39"/>
        <v>0</v>
      </c>
      <c r="CB137" s="141">
        <f t="shared" si="39"/>
        <v>0</v>
      </c>
      <c r="CC137" s="141">
        <f t="shared" si="39"/>
        <v>0</v>
      </c>
      <c r="CD137" s="141">
        <f t="shared" si="39"/>
        <v>0</v>
      </c>
      <c r="CE137" s="141">
        <f t="shared" si="39"/>
        <v>0</v>
      </c>
      <c r="CF137" s="141">
        <f t="shared" si="39"/>
        <v>0</v>
      </c>
      <c r="CG137" s="141">
        <f t="shared" si="39"/>
        <v>0</v>
      </c>
      <c r="CH137" s="141">
        <f>SUM(AD137:CG137)</f>
        <v>0</v>
      </c>
      <c r="CI137" s="141">
        <f>SUM(W137:AB137,AD137:CG137)</f>
        <v>0</v>
      </c>
      <c r="CJ137" s="141">
        <f>SUM(CQ137:CS137)</f>
        <v>0</v>
      </c>
      <c r="CK137" s="141">
        <f>CK23</f>
        <v>0</v>
      </c>
      <c r="CL137" s="141">
        <f>CL23</f>
        <v>0</v>
      </c>
      <c r="CM137" s="141">
        <f>CM23</f>
        <v>0</v>
      </c>
      <c r="CN137" s="144">
        <f>C137-CM137</f>
        <v>0</v>
      </c>
      <c r="CO137" s="145">
        <f>IF(CK137=0,"",IF(CN137&lt;0,-ABS(CN137/CK137),ABS(CN137/CK137)))</f>
      </c>
      <c r="CP137" s="106"/>
      <c r="CQ137" s="141">
        <f>CQ23</f>
        <v>0</v>
      </c>
      <c r="CR137" s="141">
        <f>CR23</f>
        <v>0</v>
      </c>
      <c r="CS137" s="141">
        <f>CS23</f>
        <v>0</v>
      </c>
      <c r="CT137" s="106"/>
      <c r="CU137" s="146">
        <f>E137+F137+P137+T137+U137</f>
        <v>0</v>
      </c>
      <c r="CV137" s="106"/>
      <c r="CW137" s="141">
        <f>SUM(E137,F137,P137,S137,T137,U137,V137,CI137)</f>
        <v>0</v>
      </c>
      <c r="CX137" s="106"/>
      <c r="CY137" s="141">
        <f>CY23</f>
        <v>0</v>
      </c>
      <c r="CZ137" s="141">
        <f>CZ23</f>
        <v>0</v>
      </c>
      <c r="DA137" s="141">
        <f>DA23</f>
        <v>0</v>
      </c>
      <c r="DB137" s="141">
        <f>DB23</f>
        <v>0</v>
      </c>
      <c r="DC137" s="141">
        <f>DC23</f>
        <v>0</v>
      </c>
      <c r="DD137" s="141">
        <f>SUM(CY137:DC137)</f>
        <v>0</v>
      </c>
      <c r="DE137" s="106"/>
      <c r="DF137" s="141">
        <f>DF23</f>
        <v>0</v>
      </c>
      <c r="DG137" s="141">
        <f>DG23</f>
        <v>0</v>
      </c>
      <c r="DH137" s="141">
        <f>SUM(DF137:DG137)</f>
        <v>0</v>
      </c>
      <c r="DI137" s="106"/>
      <c r="DJ137" s="141">
        <f>DJ23</f>
        <v>0</v>
      </c>
      <c r="DK137" s="141">
        <f>SUM(DL137:DO137)</f>
        <v>0</v>
      </c>
      <c r="DL137" s="141">
        <f>DL23</f>
        <v>0</v>
      </c>
      <c r="DM137" s="141">
        <f>DM23</f>
        <v>0</v>
      </c>
      <c r="DN137" s="141">
        <f>DN23</f>
        <v>0</v>
      </c>
      <c r="DO137" s="141">
        <f>DO23</f>
        <v>0</v>
      </c>
      <c r="DP137" s="26"/>
      <c r="DQ137" s="26"/>
      <c r="DR137" s="26"/>
      <c r="DS137" s="26"/>
      <c r="DT137" s="26"/>
      <c r="DU137" s="26"/>
      <c r="DV137" s="26"/>
      <c r="DW137" s="139">
        <f>$C137</f>
        <v>0</v>
      </c>
      <c r="DX137" s="139">
        <f>$C137</f>
        <v>0</v>
      </c>
    </row>
    <row r="138" ht="19.5" customHeight="1" spans="1:128" x14ac:dyDescent="0.25">
      <c r="A138" s="107">
        <f>+A137+1</f>
        <v>2</v>
      </c>
      <c r="B138" s="123" t="s">
        <v>249</v>
      </c>
      <c r="C138" s="139">
        <f t="shared" si="34"/>
        <v>0</v>
      </c>
      <c r="D138" s="139"/>
      <c r="E138" s="139">
        <f>SUM(CY138:DC138)</f>
        <v>0</v>
      </c>
      <c r="F138" s="139">
        <f>SUM(DF138:DG138)</f>
        <v>0</v>
      </c>
      <c r="G138" s="141">
        <f t="shared" ref="G138:L138" si="40">-G17</f>
        <v>0</v>
      </c>
      <c r="H138" s="141">
        <f t="shared" si="40"/>
        <v>0</v>
      </c>
      <c r="I138" s="141">
        <f t="shared" si="40"/>
        <v>0</v>
      </c>
      <c r="J138" s="141">
        <f t="shared" si="40"/>
        <v>0</v>
      </c>
      <c r="K138" s="141">
        <f t="shared" si="40"/>
        <v>0</v>
      </c>
      <c r="L138" s="141">
        <f t="shared" si="40"/>
        <v>0</v>
      </c>
      <c r="M138" s="141">
        <f t="shared" si="36"/>
        <v>0</v>
      </c>
      <c r="N138" s="141">
        <f>-N17</f>
        <v>0</v>
      </c>
      <c r="O138" s="141">
        <f>-O17</f>
        <v>0</v>
      </c>
      <c r="P138" s="141">
        <f>SUM(G138:L138,N138:O138)</f>
        <v>0</v>
      </c>
      <c r="Q138" s="141">
        <f>-Q17</f>
        <v>0</v>
      </c>
      <c r="R138" s="141">
        <f>-R17</f>
        <v>0</v>
      </c>
      <c r="S138" s="141">
        <f>SUM(Q138:R138)</f>
        <v>0</v>
      </c>
      <c r="T138" s="141">
        <f t="shared" ref="T138:AB138" si="41">-T17</f>
        <v>0</v>
      </c>
      <c r="U138" s="141">
        <f t="shared" si="41"/>
        <v>0</v>
      </c>
      <c r="V138" s="141">
        <f t="shared" si="41"/>
        <v>0</v>
      </c>
      <c r="W138" s="141">
        <f t="shared" si="41"/>
        <v>0</v>
      </c>
      <c r="X138" s="141">
        <f t="shared" si="41"/>
        <v>0</v>
      </c>
      <c r="Y138" s="141">
        <f t="shared" si="41"/>
        <v>0</v>
      </c>
      <c r="Z138" s="141">
        <f t="shared" si="41"/>
        <v>0</v>
      </c>
      <c r="AA138" s="141">
        <f t="shared" si="41"/>
        <v>0</v>
      </c>
      <c r="AB138" s="141">
        <f t="shared" si="41"/>
        <v>0</v>
      </c>
      <c r="AC138" s="141">
        <f t="shared" si="38"/>
        <v>0</v>
      </c>
      <c r="AD138" s="141">
        <f t="shared" ref="AD138:CG138" si="42">-AD17</f>
        <v>0</v>
      </c>
      <c r="AE138" s="141">
        <f t="shared" si="42"/>
        <v>0</v>
      </c>
      <c r="AF138" s="141">
        <f t="shared" si="42"/>
        <v>0</v>
      </c>
      <c r="AG138" s="141">
        <f t="shared" si="42"/>
        <v>0</v>
      </c>
      <c r="AH138" s="141">
        <f t="shared" si="42"/>
        <v>0</v>
      </c>
      <c r="AI138" s="141">
        <f t="shared" si="42"/>
        <v>0</v>
      </c>
      <c r="AJ138" s="141">
        <f t="shared" si="42"/>
        <v>0</v>
      </c>
      <c r="AK138" s="141">
        <f t="shared" si="42"/>
        <v>0</v>
      </c>
      <c r="AL138" s="141">
        <f t="shared" si="42"/>
        <v>0</v>
      </c>
      <c r="AM138" s="141">
        <f t="shared" si="42"/>
        <v>0</v>
      </c>
      <c r="AN138" s="141">
        <f t="shared" si="42"/>
        <v>0</v>
      </c>
      <c r="AO138" s="141">
        <f t="shared" si="42"/>
        <v>0</v>
      </c>
      <c r="AP138" s="141">
        <f t="shared" si="42"/>
        <v>0</v>
      </c>
      <c r="AQ138" s="141">
        <f t="shared" si="42"/>
        <v>0</v>
      </c>
      <c r="AR138" s="141">
        <f t="shared" si="42"/>
        <v>0</v>
      </c>
      <c r="AS138" s="141">
        <f t="shared" si="42"/>
        <v>0</v>
      </c>
      <c r="AT138" s="141">
        <f t="shared" si="42"/>
        <v>0</v>
      </c>
      <c r="AU138" s="141">
        <f t="shared" si="42"/>
        <v>0</v>
      </c>
      <c r="AV138" s="141">
        <f t="shared" si="42"/>
        <v>0</v>
      </c>
      <c r="AW138" s="141">
        <f t="shared" si="42"/>
        <v>0</v>
      </c>
      <c r="AX138" s="141">
        <f t="shared" si="42"/>
        <v>0</v>
      </c>
      <c r="AY138" s="141">
        <f t="shared" si="42"/>
        <v>0</v>
      </c>
      <c r="AZ138" s="141">
        <f t="shared" si="42"/>
        <v>0</v>
      </c>
      <c r="BA138" s="141">
        <f t="shared" si="42"/>
        <v>0</v>
      </c>
      <c r="BB138" s="141">
        <f t="shared" si="42"/>
        <v>0</v>
      </c>
      <c r="BC138" s="141">
        <f t="shared" si="42"/>
        <v>0</v>
      </c>
      <c r="BD138" s="141">
        <f t="shared" si="42"/>
        <v>0</v>
      </c>
      <c r="BE138" s="141">
        <f t="shared" si="42"/>
        <v>0</v>
      </c>
      <c r="BF138" s="141">
        <f t="shared" si="42"/>
        <v>0</v>
      </c>
      <c r="BG138" s="141">
        <f t="shared" si="42"/>
        <v>0</v>
      </c>
      <c r="BH138" s="141">
        <f t="shared" si="42"/>
        <v>0</v>
      </c>
      <c r="BI138" s="141">
        <f t="shared" si="42"/>
        <v>0</v>
      </c>
      <c r="BJ138" s="141">
        <f t="shared" si="42"/>
        <v>0</v>
      </c>
      <c r="BK138" s="141">
        <f t="shared" si="42"/>
        <v>0</v>
      </c>
      <c r="BL138" s="141">
        <f t="shared" si="42"/>
        <v>0</v>
      </c>
      <c r="BM138" s="141">
        <f t="shared" si="42"/>
        <v>0</v>
      </c>
      <c r="BN138" s="141">
        <f t="shared" si="42"/>
        <v>0</v>
      </c>
      <c r="BO138" s="141">
        <f t="shared" si="42"/>
        <v>0</v>
      </c>
      <c r="BP138" s="141">
        <f t="shared" si="42"/>
        <v>0</v>
      </c>
      <c r="BQ138" s="141">
        <f t="shared" si="42"/>
        <v>0</v>
      </c>
      <c r="BR138" s="141">
        <f t="shared" si="42"/>
        <v>0</v>
      </c>
      <c r="BS138" s="141">
        <f t="shared" si="42"/>
        <v>0</v>
      </c>
      <c r="BT138" s="141">
        <f t="shared" si="42"/>
        <v>0</v>
      </c>
      <c r="BU138" s="141">
        <f t="shared" si="42"/>
        <v>0</v>
      </c>
      <c r="BV138" s="141">
        <f t="shared" si="42"/>
        <v>0</v>
      </c>
      <c r="BW138" s="141">
        <f t="shared" si="42"/>
        <v>0</v>
      </c>
      <c r="BX138" s="141">
        <f t="shared" si="42"/>
        <v>0</v>
      </c>
      <c r="BY138" s="141">
        <f t="shared" si="42"/>
        <v>0</v>
      </c>
      <c r="BZ138" s="141">
        <f t="shared" si="42"/>
        <v>0</v>
      </c>
      <c r="CA138" s="141">
        <f t="shared" si="42"/>
        <v>0</v>
      </c>
      <c r="CB138" s="141">
        <f t="shared" si="42"/>
        <v>0</v>
      </c>
      <c r="CC138" s="141">
        <f t="shared" si="42"/>
        <v>0</v>
      </c>
      <c r="CD138" s="141">
        <f t="shared" si="42"/>
        <v>0</v>
      </c>
      <c r="CE138" s="141">
        <f t="shared" si="42"/>
        <v>0</v>
      </c>
      <c r="CF138" s="141">
        <f t="shared" si="42"/>
        <v>0</v>
      </c>
      <c r="CG138" s="141">
        <f t="shared" si="42"/>
        <v>0</v>
      </c>
      <c r="CH138" s="141">
        <f>SUM(AD138:CG138)</f>
        <v>0</v>
      </c>
      <c r="CI138" s="141">
        <f>SUM(W138:AB138,AD138:CG138)</f>
        <v>0</v>
      </c>
      <c r="CJ138" s="141">
        <f>SUM(CQ138:CS138)</f>
        <v>0</v>
      </c>
      <c r="CK138" s="141">
        <f>-CK17</f>
        <v>0</v>
      </c>
      <c r="CL138" s="141">
        <f>-CL17</f>
        <v>0</v>
      </c>
      <c r="CM138" s="141">
        <f>-CM17</f>
        <v>0</v>
      </c>
      <c r="CN138" s="144">
        <f>IF(CK138="","",C138-CK138)</f>
        <v>0</v>
      </c>
      <c r="CO138" s="145">
        <f>IF(CK138=0,"",IF(CN138&lt;0,-ABS(CN138/CK138),ABS(CN138/CK138)))</f>
      </c>
      <c r="CP138" s="106"/>
      <c r="CQ138" s="141">
        <f>-CQ17</f>
        <v>0</v>
      </c>
      <c r="CR138" s="141">
        <f>-CR17</f>
        <v>0</v>
      </c>
      <c r="CS138" s="141">
        <f>-CS17</f>
        <v>0</v>
      </c>
      <c r="CT138" s="106"/>
      <c r="CU138" s="146">
        <f>E138+F138+P138+T138+U138</f>
        <v>0</v>
      </c>
      <c r="CV138" s="106"/>
      <c r="CW138" s="141">
        <f>SUM(E138,F138,P138,S138,T138,U138,V138,CI138)</f>
        <v>0</v>
      </c>
      <c r="CX138" s="106"/>
      <c r="CY138" s="141">
        <f>-CY17</f>
        <v>0</v>
      </c>
      <c r="CZ138" s="141">
        <f>-CZ17</f>
        <v>0</v>
      </c>
      <c r="DA138" s="141">
        <f>-DA17</f>
        <v>0</v>
      </c>
      <c r="DB138" s="141">
        <f>-DB17</f>
        <v>0</v>
      </c>
      <c r="DC138" s="141">
        <f>-DC17</f>
        <v>0</v>
      </c>
      <c r="DD138" s="141">
        <f>SUM(CY138:DC138)</f>
        <v>0</v>
      </c>
      <c r="DE138" s="106"/>
      <c r="DF138" s="141">
        <f>-DF17</f>
        <v>0</v>
      </c>
      <c r="DG138" s="141">
        <f>-DG17</f>
        <v>0</v>
      </c>
      <c r="DH138" s="141">
        <f>SUM(DF138:DG138)</f>
        <v>0</v>
      </c>
      <c r="DI138" s="106"/>
      <c r="DJ138" s="141">
        <f>-DJ17</f>
        <v>0</v>
      </c>
      <c r="DK138" s="141">
        <f>SUM(DL138:DO138)</f>
        <v>0</v>
      </c>
      <c r="DL138" s="141">
        <f>-DL17</f>
        <v>0</v>
      </c>
      <c r="DM138" s="141">
        <f>-DM17</f>
        <v>0</v>
      </c>
      <c r="DN138" s="141">
        <f>-DN17</f>
        <v>0</v>
      </c>
      <c r="DO138" s="141">
        <f>-DO17</f>
        <v>0</v>
      </c>
      <c r="DP138" s="26"/>
      <c r="DQ138" s="26"/>
      <c r="DR138" s="26"/>
      <c r="DS138" s="26"/>
      <c r="DT138" s="26"/>
      <c r="DU138" s="26"/>
      <c r="DV138" s="26"/>
      <c r="DW138" s="139">
        <f>$C138</f>
        <v>0</v>
      </c>
      <c r="DX138" s="139">
        <f>$C138</f>
        <v>0</v>
      </c>
    </row>
    <row r="139" ht="19.5" customHeight="1" hidden="1" spans="1:128" x14ac:dyDescent="0.25" outlineLevel="1" collapsed="1">
      <c r="A139" s="107"/>
      <c r="B139" s="165" t="str">
        <f>"Detail: "&amp;B138</f>
        <v>Detail: Remodel &amp; IE</v>
      </c>
      <c r="C139" s="139">
        <f t="shared" si="34"/>
        <v>0</v>
      </c>
      <c r="D139" s="139"/>
      <c r="E139" s="158"/>
      <c r="F139" s="158"/>
      <c r="G139" s="107">
        <v>0</v>
      </c>
      <c r="H139" s="107">
        <v>0</v>
      </c>
      <c r="I139" s="107">
        <v>0</v>
      </c>
      <c r="J139" s="107">
        <v>0</v>
      </c>
      <c r="K139" s="107">
        <v>0</v>
      </c>
      <c r="L139" s="107">
        <v>0</v>
      </c>
      <c r="M139" s="141">
        <f t="shared" si="36"/>
        <v>0</v>
      </c>
      <c r="N139" s="107">
        <v>0</v>
      </c>
      <c r="O139" s="107">
        <v>0</v>
      </c>
      <c r="P139" s="107">
        <v>0</v>
      </c>
      <c r="Q139" s="107">
        <v>0</v>
      </c>
      <c r="R139" s="107">
        <v>0</v>
      </c>
      <c r="S139" s="107"/>
      <c r="T139" s="107">
        <v>0</v>
      </c>
      <c r="U139" s="107">
        <v>0</v>
      </c>
      <c r="V139" s="107">
        <v>0</v>
      </c>
      <c r="W139" s="107">
        <v>0</v>
      </c>
      <c r="X139" s="107">
        <v>0</v>
      </c>
      <c r="Y139" s="107">
        <v>0</v>
      </c>
      <c r="Z139" s="107">
        <v>0</v>
      </c>
      <c r="AA139" s="107">
        <v>0</v>
      </c>
      <c r="AB139" s="107"/>
      <c r="AC139" s="141">
        <f t="shared" si="38"/>
        <v>0</v>
      </c>
      <c r="AD139" s="107">
        <v>0</v>
      </c>
      <c r="AE139" s="107">
        <v>0</v>
      </c>
      <c r="AF139" s="107">
        <v>0</v>
      </c>
      <c r="AG139" s="107">
        <v>0</v>
      </c>
      <c r="AH139" s="107">
        <v>0</v>
      </c>
      <c r="AI139" s="107">
        <v>0</v>
      </c>
      <c r="AJ139" s="107">
        <v>0</v>
      </c>
      <c r="AK139" s="107">
        <v>0</v>
      </c>
      <c r="AL139" s="107">
        <v>0</v>
      </c>
      <c r="AM139" s="107">
        <v>0</v>
      </c>
      <c r="AN139" s="107">
        <v>0</v>
      </c>
      <c r="AO139" s="107">
        <v>0</v>
      </c>
      <c r="AP139" s="107">
        <v>0</v>
      </c>
      <c r="AQ139" s="107">
        <v>0</v>
      </c>
      <c r="AR139" s="107">
        <v>0</v>
      </c>
      <c r="AS139" s="107">
        <v>0</v>
      </c>
      <c r="AT139" s="107">
        <v>0</v>
      </c>
      <c r="AU139" s="107">
        <v>0</v>
      </c>
      <c r="AV139" s="107">
        <v>0</v>
      </c>
      <c r="AW139" s="107">
        <v>0</v>
      </c>
      <c r="AX139" s="107">
        <v>0</v>
      </c>
      <c r="AY139" s="107">
        <v>0</v>
      </c>
      <c r="AZ139" s="107">
        <v>0</v>
      </c>
      <c r="BA139" s="107">
        <v>0</v>
      </c>
      <c r="BB139" s="107">
        <v>0</v>
      </c>
      <c r="BC139" s="107">
        <v>0</v>
      </c>
      <c r="BD139" s="107">
        <v>0</v>
      </c>
      <c r="BE139" s="107">
        <v>0</v>
      </c>
      <c r="BF139" s="107">
        <v>0</v>
      </c>
      <c r="BG139" s="107">
        <v>0</v>
      </c>
      <c r="BH139" s="107">
        <v>0</v>
      </c>
      <c r="BI139" s="107">
        <v>0</v>
      </c>
      <c r="BJ139" s="107">
        <v>0</v>
      </c>
      <c r="BK139" s="107">
        <v>0</v>
      </c>
      <c r="BL139" s="107">
        <v>0</v>
      </c>
      <c r="BM139" s="107">
        <v>0</v>
      </c>
      <c r="BN139" s="107">
        <v>0</v>
      </c>
      <c r="BO139" s="107">
        <v>0</v>
      </c>
      <c r="BP139" s="107">
        <v>0</v>
      </c>
      <c r="BQ139" s="107">
        <v>0</v>
      </c>
      <c r="BR139" s="107">
        <v>0</v>
      </c>
      <c r="BS139" s="107">
        <v>0</v>
      </c>
      <c r="BT139" s="107">
        <v>0</v>
      </c>
      <c r="BU139" s="107">
        <v>0</v>
      </c>
      <c r="BV139" s="107">
        <v>0</v>
      </c>
      <c r="BW139" s="107">
        <v>0</v>
      </c>
      <c r="BX139" s="107">
        <v>0</v>
      </c>
      <c r="BY139" s="107">
        <v>0</v>
      </c>
      <c r="BZ139" s="107">
        <v>0</v>
      </c>
      <c r="CA139" s="107">
        <v>0</v>
      </c>
      <c r="CB139" s="107">
        <v>0</v>
      </c>
      <c r="CC139" s="107">
        <v>0</v>
      </c>
      <c r="CD139" s="107">
        <v>0</v>
      </c>
      <c r="CE139" s="107">
        <v>0</v>
      </c>
      <c r="CF139" s="107">
        <v>0</v>
      </c>
      <c r="CG139" s="107"/>
      <c r="CH139" s="107"/>
      <c r="CI139" s="107"/>
      <c r="CJ139" s="107"/>
      <c r="CK139" s="158"/>
      <c r="CL139" s="158"/>
      <c r="CM139" s="158"/>
      <c r="CN139" s="144"/>
      <c r="CO139" s="145"/>
      <c r="CP139" s="106"/>
      <c r="CQ139" s="107">
        <v>0</v>
      </c>
      <c r="CR139" s="107">
        <v>0</v>
      </c>
      <c r="CS139" s="107">
        <v>0</v>
      </c>
      <c r="CT139" s="106"/>
      <c r="CU139" s="107"/>
      <c r="CV139" s="106"/>
      <c r="CW139" s="107"/>
      <c r="CX139" s="106"/>
      <c r="CY139" s="107">
        <v>0</v>
      </c>
      <c r="CZ139" s="107">
        <v>0</v>
      </c>
      <c r="DA139" s="107">
        <v>0</v>
      </c>
      <c r="DB139" s="107">
        <v>0</v>
      </c>
      <c r="DC139" s="107">
        <v>0</v>
      </c>
      <c r="DD139" s="107"/>
      <c r="DE139" s="106"/>
      <c r="DF139" s="107">
        <v>0</v>
      </c>
      <c r="DG139" s="107">
        <v>0</v>
      </c>
      <c r="DH139" s="107"/>
      <c r="DI139" s="106"/>
      <c r="DJ139" s="107"/>
      <c r="DK139" s="107"/>
      <c r="DL139" s="107">
        <v>0</v>
      </c>
      <c r="DM139" s="107">
        <v>0</v>
      </c>
      <c r="DN139" s="107">
        <v>0</v>
      </c>
      <c r="DO139" s="107"/>
      <c r="DP139" s="26"/>
      <c r="DQ139" s="26"/>
      <c r="DR139" s="26"/>
      <c r="DS139" s="26"/>
      <c r="DT139" s="26"/>
      <c r="DU139" s="26"/>
      <c r="DV139" s="26"/>
      <c r="DW139" s="158"/>
      <c r="DX139" s="158"/>
    </row>
    <row r="140" ht="19.5" customHeight="1" hidden="1" spans="1:128" x14ac:dyDescent="0.25" outlineLevel="1" collapsed="1">
      <c r="A140" s="107"/>
      <c r="B140" s="166"/>
      <c r="C140" s="139">
        <f t="shared" si="34"/>
        <v>0</v>
      </c>
      <c r="D140" s="139"/>
      <c r="E140" s="139"/>
      <c r="F140" s="139"/>
      <c r="G140" s="107"/>
      <c r="H140" s="107"/>
      <c r="I140" s="107"/>
      <c r="J140" s="107"/>
      <c r="K140" s="107"/>
      <c r="L140" s="107"/>
      <c r="M140" s="141">
        <f t="shared" si="36"/>
        <v>0</v>
      </c>
      <c r="N140" s="107"/>
      <c r="O140" s="107"/>
      <c r="P140" s="141"/>
      <c r="Q140" s="107"/>
      <c r="R140" s="107"/>
      <c r="S140" s="141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41">
        <f t="shared" si="38"/>
        <v>0</v>
      </c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  <c r="AX140" s="107"/>
      <c r="AY140" s="107"/>
      <c r="AZ140" s="107"/>
      <c r="BA140" s="107"/>
      <c r="BB140" s="107"/>
      <c r="BC140" s="107"/>
      <c r="BD140" s="107"/>
      <c r="BE140" s="107"/>
      <c r="BF140" s="107"/>
      <c r="BG140" s="107"/>
      <c r="BH140" s="107"/>
      <c r="BI140" s="107"/>
      <c r="BJ140" s="107"/>
      <c r="BK140" s="107"/>
      <c r="BL140" s="107"/>
      <c r="BM140" s="107"/>
      <c r="BN140" s="107"/>
      <c r="BO140" s="107"/>
      <c r="BP140" s="107"/>
      <c r="BQ140" s="107"/>
      <c r="BR140" s="107"/>
      <c r="BS140" s="107"/>
      <c r="BT140" s="107"/>
      <c r="BU140" s="107"/>
      <c r="BV140" s="107"/>
      <c r="BW140" s="107"/>
      <c r="BX140" s="107"/>
      <c r="BY140" s="107"/>
      <c r="BZ140" s="107"/>
      <c r="CA140" s="107"/>
      <c r="CB140" s="107"/>
      <c r="CC140" s="107"/>
      <c r="CD140" s="107"/>
      <c r="CE140" s="107"/>
      <c r="CF140" s="107"/>
      <c r="CG140" s="107"/>
      <c r="CH140" s="141"/>
      <c r="CI140" s="141"/>
      <c r="CJ140" s="141"/>
      <c r="CK140" s="139"/>
      <c r="CL140" s="139"/>
      <c r="CM140" s="139"/>
      <c r="CN140" s="144"/>
      <c r="CO140" s="145"/>
      <c r="CQ140" s="141"/>
      <c r="CR140" s="141"/>
      <c r="CS140" s="141"/>
      <c r="CU140" s="146"/>
      <c r="CW140" s="141"/>
      <c r="CY140" s="141"/>
      <c r="CZ140" s="141"/>
      <c r="DA140" s="141"/>
      <c r="DB140" s="141"/>
      <c r="DC140" s="141"/>
      <c r="DD140" s="141"/>
      <c r="DF140" s="141"/>
      <c r="DG140" s="141"/>
      <c r="DH140" s="141"/>
      <c r="DJ140" s="141"/>
      <c r="DK140" s="141"/>
      <c r="DL140" s="141"/>
      <c r="DM140" s="141"/>
      <c r="DN140" s="141"/>
      <c r="DO140" s="141"/>
      <c r="DW140" s="139"/>
      <c r="DX140" s="139"/>
    </row>
    <row r="141" ht="19.5" customHeight="1" hidden="1" spans="1:128" x14ac:dyDescent="0.25" outlineLevel="1" collapsed="1">
      <c r="A141" s="107"/>
      <c r="B141" s="166"/>
      <c r="C141" s="139">
        <f t="shared" si="34"/>
        <v>0</v>
      </c>
      <c r="D141" s="139"/>
      <c r="E141" s="139"/>
      <c r="F141" s="139"/>
      <c r="G141" s="107"/>
      <c r="H141" s="107"/>
      <c r="I141" s="107"/>
      <c r="J141" s="107"/>
      <c r="K141" s="107"/>
      <c r="L141" s="107"/>
      <c r="M141" s="141">
        <f t="shared" si="36"/>
        <v>0</v>
      </c>
      <c r="N141" s="107"/>
      <c r="O141" s="107"/>
      <c r="P141" s="141"/>
      <c r="Q141" s="107"/>
      <c r="R141" s="107"/>
      <c r="S141" s="141"/>
      <c r="T141" s="107"/>
      <c r="U141" s="107"/>
      <c r="V141" s="107"/>
      <c r="W141" s="107"/>
      <c r="X141" s="107"/>
      <c r="Y141" s="107"/>
      <c r="Z141" s="107"/>
      <c r="AA141" s="107"/>
      <c r="AB141" s="107"/>
      <c r="AC141" s="141">
        <f t="shared" si="38"/>
        <v>0</v>
      </c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  <c r="AX141" s="107"/>
      <c r="AY141" s="107"/>
      <c r="AZ141" s="107"/>
      <c r="BA141" s="107"/>
      <c r="BB141" s="107"/>
      <c r="BC141" s="107"/>
      <c r="BD141" s="107"/>
      <c r="BE141" s="107"/>
      <c r="BF141" s="107"/>
      <c r="BG141" s="107"/>
      <c r="BH141" s="107"/>
      <c r="BI141" s="107"/>
      <c r="BJ141" s="107"/>
      <c r="BK141" s="107"/>
      <c r="BL141" s="107"/>
      <c r="BM141" s="107"/>
      <c r="BN141" s="107"/>
      <c r="BO141" s="107"/>
      <c r="BP141" s="107"/>
      <c r="BQ141" s="107"/>
      <c r="BR141" s="107"/>
      <c r="BS141" s="107"/>
      <c r="BT141" s="107"/>
      <c r="BU141" s="107"/>
      <c r="BV141" s="107"/>
      <c r="BW141" s="107"/>
      <c r="BX141" s="107"/>
      <c r="BY141" s="107"/>
      <c r="BZ141" s="107"/>
      <c r="CA141" s="107"/>
      <c r="CB141" s="107"/>
      <c r="CC141" s="107"/>
      <c r="CD141" s="107"/>
      <c r="CE141" s="107"/>
      <c r="CF141" s="107"/>
      <c r="CG141" s="107"/>
      <c r="CH141" s="141"/>
      <c r="CI141" s="141"/>
      <c r="CJ141" s="141"/>
      <c r="CK141" s="139"/>
      <c r="CL141" s="139"/>
      <c r="CM141" s="139"/>
      <c r="CN141" s="144"/>
      <c r="CO141" s="145"/>
      <c r="CQ141" s="141"/>
      <c r="CR141" s="141"/>
      <c r="CS141" s="141"/>
      <c r="CU141" s="146"/>
      <c r="CW141" s="141"/>
      <c r="CY141" s="141"/>
      <c r="CZ141" s="141"/>
      <c r="DA141" s="141"/>
      <c r="DB141" s="141"/>
      <c r="DC141" s="141"/>
      <c r="DD141" s="141"/>
      <c r="DF141" s="141"/>
      <c r="DG141" s="141"/>
      <c r="DH141" s="141"/>
      <c r="DJ141" s="141"/>
      <c r="DK141" s="141"/>
      <c r="DL141" s="141"/>
      <c r="DM141" s="141"/>
      <c r="DN141" s="141"/>
      <c r="DO141" s="141"/>
      <c r="DW141" s="139"/>
      <c r="DX141" s="139"/>
    </row>
    <row r="142" ht="19.5" customHeight="1" hidden="1" spans="1:128" x14ac:dyDescent="0.25" outlineLevel="1" collapsed="1">
      <c r="A142" s="107"/>
      <c r="B142" s="166"/>
      <c r="C142" s="139">
        <f t="shared" si="34"/>
        <v>0</v>
      </c>
      <c r="D142" s="139"/>
      <c r="E142" s="139"/>
      <c r="F142" s="139"/>
      <c r="G142" s="107"/>
      <c r="H142" s="107"/>
      <c r="I142" s="107"/>
      <c r="J142" s="107"/>
      <c r="K142" s="107"/>
      <c r="L142" s="107"/>
      <c r="M142" s="141">
        <f t="shared" si="36"/>
        <v>0</v>
      </c>
      <c r="N142" s="107"/>
      <c r="O142" s="107"/>
      <c r="P142" s="141"/>
      <c r="Q142" s="107"/>
      <c r="R142" s="107"/>
      <c r="S142" s="141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41">
        <f t="shared" si="38"/>
        <v>0</v>
      </c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  <c r="AX142" s="107"/>
      <c r="AY142" s="107"/>
      <c r="AZ142" s="107"/>
      <c r="BA142" s="107"/>
      <c r="BB142" s="107"/>
      <c r="BC142" s="107"/>
      <c r="BD142" s="107"/>
      <c r="BE142" s="107"/>
      <c r="BF142" s="107"/>
      <c r="BG142" s="107"/>
      <c r="BH142" s="107"/>
      <c r="BI142" s="107"/>
      <c r="BJ142" s="107"/>
      <c r="BK142" s="107"/>
      <c r="BL142" s="107"/>
      <c r="BM142" s="107"/>
      <c r="BN142" s="107"/>
      <c r="BO142" s="107"/>
      <c r="BP142" s="107"/>
      <c r="BQ142" s="107"/>
      <c r="BR142" s="107"/>
      <c r="BS142" s="107"/>
      <c r="BT142" s="107"/>
      <c r="BU142" s="107"/>
      <c r="BV142" s="107"/>
      <c r="BW142" s="107"/>
      <c r="BX142" s="107"/>
      <c r="BY142" s="107"/>
      <c r="BZ142" s="107"/>
      <c r="CA142" s="107"/>
      <c r="CB142" s="107"/>
      <c r="CC142" s="107"/>
      <c r="CD142" s="107"/>
      <c r="CE142" s="107"/>
      <c r="CF142" s="107"/>
      <c r="CG142" s="107"/>
      <c r="CH142" s="141"/>
      <c r="CI142" s="141"/>
      <c r="CJ142" s="141"/>
      <c r="CK142" s="139"/>
      <c r="CL142" s="139"/>
      <c r="CM142" s="139"/>
      <c r="CN142" s="144"/>
      <c r="CO142" s="145"/>
      <c r="CQ142" s="141"/>
      <c r="CR142" s="141"/>
      <c r="CS142" s="141"/>
      <c r="CU142" s="146"/>
      <c r="CW142" s="141"/>
      <c r="CY142" s="141"/>
      <c r="CZ142" s="141"/>
      <c r="DA142" s="141"/>
      <c r="DB142" s="141"/>
      <c r="DC142" s="141"/>
      <c r="DD142" s="141"/>
      <c r="DF142" s="141"/>
      <c r="DG142" s="141"/>
      <c r="DH142" s="141"/>
      <c r="DJ142" s="141"/>
      <c r="DK142" s="141"/>
      <c r="DL142" s="141"/>
      <c r="DM142" s="141"/>
      <c r="DN142" s="141"/>
      <c r="DO142" s="141"/>
      <c r="DW142" s="139"/>
      <c r="DX142" s="139"/>
    </row>
    <row r="143" ht="19.5" customHeight="1" hidden="1" spans="1:128" x14ac:dyDescent="0.25" outlineLevel="1" collapsed="1">
      <c r="A143" s="107"/>
      <c r="B143" s="166"/>
      <c r="C143" s="139">
        <f t="shared" si="34"/>
        <v>0</v>
      </c>
      <c r="D143" s="139"/>
      <c r="E143" s="139"/>
      <c r="F143" s="139"/>
      <c r="G143" s="107"/>
      <c r="H143" s="107"/>
      <c r="I143" s="107"/>
      <c r="J143" s="107"/>
      <c r="K143" s="107"/>
      <c r="L143" s="107"/>
      <c r="M143" s="141">
        <f t="shared" si="36"/>
        <v>0</v>
      </c>
      <c r="N143" s="107"/>
      <c r="O143" s="107"/>
      <c r="P143" s="141"/>
      <c r="Q143" s="107"/>
      <c r="R143" s="107"/>
      <c r="S143" s="141"/>
      <c r="T143" s="107"/>
      <c r="U143" s="107"/>
      <c r="V143" s="107"/>
      <c r="W143" s="107"/>
      <c r="X143" s="107"/>
      <c r="Y143" s="107"/>
      <c r="Z143" s="107"/>
      <c r="AA143" s="107"/>
      <c r="AB143" s="107"/>
      <c r="AC143" s="141">
        <f t="shared" si="38"/>
        <v>0</v>
      </c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07"/>
      <c r="AQ143" s="107"/>
      <c r="AR143" s="107"/>
      <c r="AS143" s="107"/>
      <c r="AT143" s="107"/>
      <c r="AU143" s="107"/>
      <c r="AV143" s="107"/>
      <c r="AW143" s="107"/>
      <c r="AX143" s="107"/>
      <c r="AY143" s="107"/>
      <c r="AZ143" s="107"/>
      <c r="BA143" s="107"/>
      <c r="BB143" s="107"/>
      <c r="BC143" s="107"/>
      <c r="BD143" s="107"/>
      <c r="BE143" s="107"/>
      <c r="BF143" s="107"/>
      <c r="BG143" s="107"/>
      <c r="BH143" s="107"/>
      <c r="BI143" s="107"/>
      <c r="BJ143" s="107"/>
      <c r="BK143" s="107"/>
      <c r="BL143" s="107"/>
      <c r="BM143" s="107"/>
      <c r="BN143" s="107"/>
      <c r="BO143" s="107"/>
      <c r="BP143" s="107"/>
      <c r="BQ143" s="107"/>
      <c r="BR143" s="107"/>
      <c r="BS143" s="107"/>
      <c r="BT143" s="107"/>
      <c r="BU143" s="107"/>
      <c r="BV143" s="107"/>
      <c r="BW143" s="107"/>
      <c r="BX143" s="107"/>
      <c r="BY143" s="107"/>
      <c r="BZ143" s="107"/>
      <c r="CA143" s="107"/>
      <c r="CB143" s="107"/>
      <c r="CC143" s="107"/>
      <c r="CD143" s="107"/>
      <c r="CE143" s="107"/>
      <c r="CF143" s="107"/>
      <c r="CG143" s="107"/>
      <c r="CH143" s="141"/>
      <c r="CI143" s="141"/>
      <c r="CJ143" s="141"/>
      <c r="CK143" s="139"/>
      <c r="CL143" s="139"/>
      <c r="CM143" s="139"/>
      <c r="CN143" s="144"/>
      <c r="CO143" s="145"/>
      <c r="CQ143" s="141"/>
      <c r="CR143" s="141"/>
      <c r="CS143" s="141"/>
      <c r="CU143" s="146"/>
      <c r="CW143" s="141"/>
      <c r="CY143" s="141"/>
      <c r="CZ143" s="141"/>
      <c r="DA143" s="141"/>
      <c r="DB143" s="141"/>
      <c r="DC143" s="141"/>
      <c r="DD143" s="141"/>
      <c r="DF143" s="141"/>
      <c r="DG143" s="141"/>
      <c r="DH143" s="141"/>
      <c r="DJ143" s="141"/>
      <c r="DK143" s="141"/>
      <c r="DL143" s="141"/>
      <c r="DM143" s="141"/>
      <c r="DN143" s="141"/>
      <c r="DO143" s="141"/>
      <c r="DW143" s="139"/>
      <c r="DX143" s="139"/>
    </row>
    <row r="144" ht="19.5" customHeight="1" hidden="1" spans="1:128" x14ac:dyDescent="0.25" outlineLevel="1" collapsed="1">
      <c r="A144" s="107"/>
      <c r="B144" s="166"/>
      <c r="C144" s="139">
        <f t="shared" si="34"/>
        <v>0</v>
      </c>
      <c r="D144" s="139"/>
      <c r="E144" s="139"/>
      <c r="F144" s="139"/>
      <c r="G144" s="107"/>
      <c r="H144" s="107"/>
      <c r="I144" s="107"/>
      <c r="J144" s="107"/>
      <c r="K144" s="107"/>
      <c r="L144" s="107"/>
      <c r="M144" s="141">
        <f t="shared" si="36"/>
        <v>0</v>
      </c>
      <c r="N144" s="107"/>
      <c r="O144" s="107"/>
      <c r="P144" s="141"/>
      <c r="Q144" s="107"/>
      <c r="R144" s="107"/>
      <c r="S144" s="141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41">
        <f t="shared" si="38"/>
        <v>0</v>
      </c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  <c r="AX144" s="107"/>
      <c r="AY144" s="107"/>
      <c r="AZ144" s="107"/>
      <c r="BA144" s="107"/>
      <c r="BB144" s="107"/>
      <c r="BC144" s="107"/>
      <c r="BD144" s="107"/>
      <c r="BE144" s="107"/>
      <c r="BF144" s="107"/>
      <c r="BG144" s="107"/>
      <c r="BH144" s="107"/>
      <c r="BI144" s="107"/>
      <c r="BJ144" s="107"/>
      <c r="BK144" s="107"/>
      <c r="BL144" s="107"/>
      <c r="BM144" s="107"/>
      <c r="BN144" s="107"/>
      <c r="BO144" s="107"/>
      <c r="BP144" s="107"/>
      <c r="BQ144" s="107"/>
      <c r="BR144" s="107"/>
      <c r="BS144" s="107"/>
      <c r="BT144" s="107"/>
      <c r="BU144" s="107"/>
      <c r="BV144" s="107"/>
      <c r="BW144" s="107"/>
      <c r="BX144" s="107"/>
      <c r="BY144" s="107"/>
      <c r="BZ144" s="107"/>
      <c r="CA144" s="107"/>
      <c r="CB144" s="107"/>
      <c r="CC144" s="107"/>
      <c r="CD144" s="107"/>
      <c r="CE144" s="107"/>
      <c r="CF144" s="107"/>
      <c r="CG144" s="107"/>
      <c r="CH144" s="141"/>
      <c r="CI144" s="141"/>
      <c r="CJ144" s="141"/>
      <c r="CK144" s="139"/>
      <c r="CL144" s="139"/>
      <c r="CM144" s="139"/>
      <c r="CN144" s="144"/>
      <c r="CO144" s="145"/>
      <c r="CQ144" s="141"/>
      <c r="CR144" s="141"/>
      <c r="CS144" s="141"/>
      <c r="CU144" s="146"/>
      <c r="CW144" s="141"/>
      <c r="CY144" s="141"/>
      <c r="CZ144" s="141"/>
      <c r="DA144" s="141"/>
      <c r="DB144" s="141"/>
      <c r="DC144" s="141"/>
      <c r="DD144" s="141"/>
      <c r="DF144" s="141"/>
      <c r="DG144" s="141"/>
      <c r="DH144" s="141"/>
      <c r="DJ144" s="141"/>
      <c r="DK144" s="141"/>
      <c r="DL144" s="141"/>
      <c r="DM144" s="141"/>
      <c r="DN144" s="141"/>
      <c r="DO144" s="141"/>
      <c r="DW144" s="139"/>
      <c r="DX144" s="139"/>
    </row>
    <row r="145" ht="19.5" customHeight="1" spans="1:128" x14ac:dyDescent="0.25">
      <c r="A145" s="107">
        <f>+A138+1</f>
        <v>3</v>
      </c>
      <c r="B145" s="123" t="s">
        <v>250</v>
      </c>
      <c r="C145" s="139">
        <f t="shared" si="34"/>
        <v>0</v>
      </c>
      <c r="D145" s="139"/>
      <c r="E145" s="139">
        <f>SUM(CY145:DC145)</f>
        <v>0</v>
      </c>
      <c r="F145" s="139">
        <f>SUM(DF145:DG145)</f>
        <v>0</v>
      </c>
      <c r="G145" s="141">
        <f t="shared" ref="G145:L147" si="43">-G18</f>
        <v>0</v>
      </c>
      <c r="H145" s="141">
        <f t="shared" si="43"/>
        <v>0</v>
      </c>
      <c r="I145" s="141">
        <f t="shared" si="43"/>
        <v>0</v>
      </c>
      <c r="J145" s="141">
        <f t="shared" si="43"/>
        <v>0</v>
      </c>
      <c r="K145" s="141">
        <f t="shared" si="43"/>
        <v>0</v>
      </c>
      <c r="L145" s="141">
        <f t="shared" si="43"/>
        <v>0</v>
      </c>
      <c r="M145" s="141">
        <f t="shared" si="36"/>
        <v>0</v>
      </c>
      <c r="N145" s="141">
        <f t="shared" ref="N145:O147" si="44">-N18</f>
        <v>0</v>
      </c>
      <c r="O145" s="141">
        <f t="shared" si="44"/>
        <v>0</v>
      </c>
      <c r="P145" s="141">
        <f>SUM(G145:L145,N145:O145)</f>
        <v>0</v>
      </c>
      <c r="Q145" s="141">
        <f t="shared" ref="Q145:R147" si="45">-Q18</f>
        <v>0</v>
      </c>
      <c r="R145" s="141">
        <f t="shared" si="45"/>
        <v>0</v>
      </c>
      <c r="S145" s="141">
        <f>SUM(Q145:R145)</f>
        <v>0</v>
      </c>
      <c r="T145" s="141">
        <f t="shared" ref="T145:AB147" si="46">-T18</f>
        <v>0</v>
      </c>
      <c r="U145" s="141">
        <f t="shared" si="46"/>
        <v>0</v>
      </c>
      <c r="V145" s="141">
        <f t="shared" si="46"/>
        <v>0</v>
      </c>
      <c r="W145" s="141">
        <f t="shared" si="46"/>
        <v>0</v>
      </c>
      <c r="X145" s="141">
        <f t="shared" si="46"/>
        <v>0</v>
      </c>
      <c r="Y145" s="141">
        <f t="shared" si="46"/>
        <v>0</v>
      </c>
      <c r="Z145" s="141">
        <f t="shared" si="46"/>
        <v>0</v>
      </c>
      <c r="AA145" s="141">
        <f t="shared" si="46"/>
        <v>0</v>
      </c>
      <c r="AB145" s="141">
        <f t="shared" si="46"/>
        <v>0</v>
      </c>
      <c r="AC145" s="141">
        <f t="shared" si="38"/>
        <v>0</v>
      </c>
      <c r="AD145" s="141">
        <f t="shared" ref="AD145:CG147" si="47">-AD18</f>
        <v>0</v>
      </c>
      <c r="AE145" s="141">
        <f t="shared" si="47"/>
        <v>0</v>
      </c>
      <c r="AF145" s="141">
        <f t="shared" si="47"/>
        <v>0</v>
      </c>
      <c r="AG145" s="141">
        <f t="shared" si="47"/>
        <v>0</v>
      </c>
      <c r="AH145" s="141">
        <f t="shared" si="47"/>
        <v>0</v>
      </c>
      <c r="AI145" s="141">
        <f t="shared" si="47"/>
        <v>0</v>
      </c>
      <c r="AJ145" s="141">
        <f t="shared" si="47"/>
        <v>0</v>
      </c>
      <c r="AK145" s="141">
        <f t="shared" si="47"/>
        <v>0</v>
      </c>
      <c r="AL145" s="141">
        <f t="shared" si="47"/>
        <v>0</v>
      </c>
      <c r="AM145" s="141">
        <f t="shared" si="47"/>
        <v>0</v>
      </c>
      <c r="AN145" s="141">
        <f t="shared" si="47"/>
        <v>0</v>
      </c>
      <c r="AO145" s="141">
        <f t="shared" si="47"/>
        <v>0</v>
      </c>
      <c r="AP145" s="141">
        <f t="shared" si="47"/>
        <v>0</v>
      </c>
      <c r="AQ145" s="141">
        <f t="shared" si="47"/>
        <v>0</v>
      </c>
      <c r="AR145" s="141">
        <f t="shared" si="47"/>
        <v>0</v>
      </c>
      <c r="AS145" s="141">
        <f t="shared" si="47"/>
        <v>0</v>
      </c>
      <c r="AT145" s="141">
        <f t="shared" si="47"/>
        <v>0</v>
      </c>
      <c r="AU145" s="141">
        <f t="shared" si="47"/>
        <v>0</v>
      </c>
      <c r="AV145" s="141">
        <f t="shared" si="47"/>
        <v>0</v>
      </c>
      <c r="AW145" s="141">
        <f t="shared" si="47"/>
        <v>0</v>
      </c>
      <c r="AX145" s="141">
        <f t="shared" si="47"/>
        <v>0</v>
      </c>
      <c r="AY145" s="141">
        <f t="shared" si="47"/>
        <v>0</v>
      </c>
      <c r="AZ145" s="141">
        <f t="shared" si="47"/>
        <v>0</v>
      </c>
      <c r="BA145" s="141">
        <f t="shared" si="47"/>
        <v>0</v>
      </c>
      <c r="BB145" s="141">
        <f t="shared" si="47"/>
        <v>0</v>
      </c>
      <c r="BC145" s="141">
        <f t="shared" si="47"/>
        <v>0</v>
      </c>
      <c r="BD145" s="141">
        <f t="shared" si="47"/>
        <v>0</v>
      </c>
      <c r="BE145" s="141">
        <f t="shared" si="47"/>
        <v>0</v>
      </c>
      <c r="BF145" s="141">
        <f t="shared" si="47"/>
        <v>0</v>
      </c>
      <c r="BG145" s="141">
        <f t="shared" si="47"/>
        <v>0</v>
      </c>
      <c r="BH145" s="141">
        <f t="shared" si="47"/>
        <v>0</v>
      </c>
      <c r="BI145" s="141">
        <f t="shared" si="47"/>
        <v>0</v>
      </c>
      <c r="BJ145" s="141">
        <f t="shared" si="47"/>
        <v>0</v>
      </c>
      <c r="BK145" s="141">
        <f t="shared" si="47"/>
        <v>0</v>
      </c>
      <c r="BL145" s="141">
        <f t="shared" si="47"/>
        <v>0</v>
      </c>
      <c r="BM145" s="141">
        <f t="shared" si="47"/>
        <v>0</v>
      </c>
      <c r="BN145" s="141">
        <f t="shared" si="47"/>
        <v>0</v>
      </c>
      <c r="BO145" s="141">
        <f t="shared" si="47"/>
        <v>0</v>
      </c>
      <c r="BP145" s="141">
        <f t="shared" si="47"/>
        <v>0</v>
      </c>
      <c r="BQ145" s="141">
        <f t="shared" si="47"/>
        <v>0</v>
      </c>
      <c r="BR145" s="141">
        <f t="shared" si="47"/>
        <v>0</v>
      </c>
      <c r="BS145" s="141">
        <f t="shared" si="47"/>
        <v>0</v>
      </c>
      <c r="BT145" s="141">
        <f t="shared" si="47"/>
        <v>0</v>
      </c>
      <c r="BU145" s="141">
        <f t="shared" si="47"/>
        <v>0</v>
      </c>
      <c r="BV145" s="141">
        <f t="shared" si="47"/>
        <v>0</v>
      </c>
      <c r="BW145" s="141">
        <f t="shared" si="47"/>
        <v>0</v>
      </c>
      <c r="BX145" s="141">
        <f t="shared" si="47"/>
        <v>0</v>
      </c>
      <c r="BY145" s="141">
        <f t="shared" si="47"/>
        <v>0</v>
      </c>
      <c r="BZ145" s="141">
        <f t="shared" si="47"/>
        <v>0</v>
      </c>
      <c r="CA145" s="141">
        <f t="shared" si="47"/>
        <v>0</v>
      </c>
      <c r="CB145" s="141">
        <f t="shared" si="47"/>
        <v>0</v>
      </c>
      <c r="CC145" s="141">
        <f t="shared" si="47"/>
        <v>0</v>
      </c>
      <c r="CD145" s="141">
        <f t="shared" si="47"/>
        <v>0</v>
      </c>
      <c r="CE145" s="141">
        <f t="shared" si="47"/>
        <v>0</v>
      </c>
      <c r="CF145" s="141">
        <f t="shared" si="47"/>
        <v>0</v>
      </c>
      <c r="CG145" s="141">
        <f t="shared" si="47"/>
        <v>0</v>
      </c>
      <c r="CH145" s="141">
        <f>SUM(AD145:CG145)</f>
        <v>0</v>
      </c>
      <c r="CI145" s="141">
        <f>SUM(W145:AB145,AD145:CG145)</f>
        <v>0</v>
      </c>
      <c r="CJ145" s="141">
        <f>SUM(CQ145:CS145)</f>
        <v>0</v>
      </c>
      <c r="CK145" s="141">
        <f t="shared" ref="CK145:CM147" si="48">-CK18</f>
        <v>0</v>
      </c>
      <c r="CL145" s="141">
        <f t="shared" si="48"/>
        <v>0</v>
      </c>
      <c r="CM145" s="141">
        <f t="shared" si="48"/>
        <v>0</v>
      </c>
      <c r="CN145" s="144">
        <f>IF(CK145="","",C145-CK145)</f>
        <v>0</v>
      </c>
      <c r="CO145" s="145">
        <f>IF(CK145=0,"",IF(CN145&lt;0,-ABS(CN145/CK145),ABS(CN145/CK145)))</f>
      </c>
      <c r="CP145" s="106"/>
      <c r="CQ145" s="141">
        <f t="shared" ref="CQ145:CS147" si="49">-CQ18</f>
        <v>0</v>
      </c>
      <c r="CR145" s="141">
        <f t="shared" si="49"/>
        <v>0</v>
      </c>
      <c r="CS145" s="141">
        <f t="shared" si="49"/>
        <v>0</v>
      </c>
      <c r="CT145" s="106"/>
      <c r="CU145" s="146">
        <f>E145+F145+P145+T145+U145</f>
        <v>0</v>
      </c>
      <c r="CV145" s="106"/>
      <c r="CW145" s="141">
        <f>SUM(E145,F145,P145,S145,T145,U145,V145,CI145)</f>
        <v>0</v>
      </c>
      <c r="CX145" s="106"/>
      <c r="CY145" s="141">
        <f t="shared" ref="CY145:DC147" si="50">-CY18</f>
        <v>0</v>
      </c>
      <c r="CZ145" s="141">
        <f t="shared" si="50"/>
        <v>0</v>
      </c>
      <c r="DA145" s="141">
        <f t="shared" si="50"/>
        <v>0</v>
      </c>
      <c r="DB145" s="141">
        <f t="shared" si="50"/>
        <v>0</v>
      </c>
      <c r="DC145" s="141">
        <f t="shared" si="50"/>
        <v>0</v>
      </c>
      <c r="DD145" s="141">
        <f>SUM(CY145:DC145)</f>
        <v>0</v>
      </c>
      <c r="DE145" s="106"/>
      <c r="DF145" s="141">
        <f t="shared" ref="DF145:DG147" si="51">-DF18</f>
        <v>0</v>
      </c>
      <c r="DG145" s="141">
        <f t="shared" si="51"/>
        <v>0</v>
      </c>
      <c r="DH145" s="141">
        <f>SUM(DF145:DG145)</f>
        <v>0</v>
      </c>
      <c r="DI145" s="106"/>
      <c r="DJ145" s="141">
        <f>-DJ18</f>
        <v>0</v>
      </c>
      <c r="DK145" s="141">
        <f>SUM(DL145:DO145)</f>
        <v>0</v>
      </c>
      <c r="DL145" s="141">
        <f t="shared" ref="DL145:DO147" si="52">-DL18</f>
        <v>0</v>
      </c>
      <c r="DM145" s="141">
        <f t="shared" si="52"/>
        <v>0</v>
      </c>
      <c r="DN145" s="141">
        <f t="shared" si="52"/>
        <v>0</v>
      </c>
      <c r="DO145" s="141">
        <f t="shared" si="52"/>
        <v>0</v>
      </c>
      <c r="DP145" s="26"/>
      <c r="DQ145" s="26"/>
      <c r="DR145" s="26"/>
      <c r="DS145" s="26"/>
      <c r="DT145" s="26"/>
      <c r="DU145" s="26"/>
      <c r="DV145" s="26"/>
      <c r="DW145" s="139">
        <f t="shared" ref="DW145:DX147" si="53">$C145</f>
        <v>0</v>
      </c>
      <c r="DX145" s="139">
        <f t="shared" si="53"/>
        <v>0</v>
      </c>
    </row>
    <row r="146" ht="19.5" customHeight="1" spans="1:128" x14ac:dyDescent="0.25">
      <c r="A146" s="107">
        <f>+A145+1</f>
        <v>4</v>
      </c>
      <c r="B146" s="123" t="s">
        <v>251</v>
      </c>
      <c r="C146" s="139">
        <f t="shared" si="34"/>
        <v>0</v>
      </c>
      <c r="D146" s="139"/>
      <c r="E146" s="139">
        <f>SUM(CY146:DC146)</f>
        <v>0</v>
      </c>
      <c r="F146" s="139">
        <f>SUM(DF146:DG146)</f>
        <v>0</v>
      </c>
      <c r="G146" s="141">
        <f t="shared" si="43"/>
        <v>0</v>
      </c>
      <c r="H146" s="141">
        <f t="shared" si="43"/>
        <v>0</v>
      </c>
      <c r="I146" s="141">
        <f t="shared" si="43"/>
        <v>0</v>
      </c>
      <c r="J146" s="141">
        <f t="shared" si="43"/>
        <v>0</v>
      </c>
      <c r="K146" s="141">
        <f t="shared" si="43"/>
        <v>0</v>
      </c>
      <c r="L146" s="141">
        <f t="shared" si="43"/>
        <v>0</v>
      </c>
      <c r="M146" s="141">
        <f t="shared" si="36"/>
        <v>0</v>
      </c>
      <c r="N146" s="141">
        <f t="shared" si="44"/>
        <v>0</v>
      </c>
      <c r="O146" s="141">
        <f t="shared" si="44"/>
        <v>0</v>
      </c>
      <c r="P146" s="141">
        <f>SUM(G146:L146,N146:O146)</f>
        <v>0</v>
      </c>
      <c r="Q146" s="141">
        <f t="shared" si="45"/>
        <v>0</v>
      </c>
      <c r="R146" s="141">
        <f t="shared" si="45"/>
        <v>0</v>
      </c>
      <c r="S146" s="141">
        <f>SUM(Q146:R146)</f>
        <v>0</v>
      </c>
      <c r="T146" s="141">
        <f t="shared" si="46"/>
        <v>0</v>
      </c>
      <c r="U146" s="141">
        <f t="shared" si="46"/>
        <v>0</v>
      </c>
      <c r="V146" s="141">
        <f t="shared" si="46"/>
        <v>0</v>
      </c>
      <c r="W146" s="141">
        <f t="shared" si="46"/>
        <v>0</v>
      </c>
      <c r="X146" s="141">
        <f t="shared" si="46"/>
        <v>0</v>
      </c>
      <c r="Y146" s="141">
        <f t="shared" si="46"/>
        <v>0</v>
      </c>
      <c r="Z146" s="141">
        <f t="shared" si="46"/>
        <v>0</v>
      </c>
      <c r="AA146" s="141">
        <f t="shared" si="46"/>
        <v>0</v>
      </c>
      <c r="AB146" s="141">
        <f t="shared" si="46"/>
        <v>0</v>
      </c>
      <c r="AC146" s="141">
        <f t="shared" si="38"/>
        <v>0</v>
      </c>
      <c r="AD146" s="141">
        <f t="shared" si="47"/>
        <v>0</v>
      </c>
      <c r="AE146" s="141">
        <f t="shared" si="47"/>
        <v>0</v>
      </c>
      <c r="AF146" s="141">
        <f t="shared" si="47"/>
        <v>0</v>
      </c>
      <c r="AG146" s="141">
        <f t="shared" si="47"/>
        <v>0</v>
      </c>
      <c r="AH146" s="141">
        <f t="shared" si="47"/>
        <v>0</v>
      </c>
      <c r="AI146" s="141">
        <f t="shared" si="47"/>
        <v>0</v>
      </c>
      <c r="AJ146" s="141">
        <f t="shared" si="47"/>
        <v>0</v>
      </c>
      <c r="AK146" s="141">
        <f t="shared" si="47"/>
        <v>0</v>
      </c>
      <c r="AL146" s="141">
        <f t="shared" si="47"/>
        <v>0</v>
      </c>
      <c r="AM146" s="141">
        <f t="shared" si="47"/>
        <v>0</v>
      </c>
      <c r="AN146" s="141">
        <f t="shared" si="47"/>
        <v>0</v>
      </c>
      <c r="AO146" s="141">
        <f t="shared" si="47"/>
        <v>0</v>
      </c>
      <c r="AP146" s="141">
        <f t="shared" si="47"/>
        <v>0</v>
      </c>
      <c r="AQ146" s="141">
        <f t="shared" si="47"/>
        <v>0</v>
      </c>
      <c r="AR146" s="141">
        <f t="shared" si="47"/>
        <v>0</v>
      </c>
      <c r="AS146" s="141">
        <f t="shared" si="47"/>
        <v>0</v>
      </c>
      <c r="AT146" s="141">
        <f t="shared" si="47"/>
        <v>0</v>
      </c>
      <c r="AU146" s="141">
        <f t="shared" si="47"/>
        <v>0</v>
      </c>
      <c r="AV146" s="141">
        <f t="shared" si="47"/>
        <v>0</v>
      </c>
      <c r="AW146" s="141">
        <f t="shared" si="47"/>
        <v>0</v>
      </c>
      <c r="AX146" s="141">
        <f t="shared" si="47"/>
        <v>0</v>
      </c>
      <c r="AY146" s="141">
        <f t="shared" si="47"/>
        <v>0</v>
      </c>
      <c r="AZ146" s="141">
        <f t="shared" si="47"/>
        <v>0</v>
      </c>
      <c r="BA146" s="141">
        <f t="shared" si="47"/>
        <v>0</v>
      </c>
      <c r="BB146" s="141">
        <f t="shared" si="47"/>
        <v>0</v>
      </c>
      <c r="BC146" s="141">
        <f t="shared" si="47"/>
        <v>0</v>
      </c>
      <c r="BD146" s="141">
        <f t="shared" si="47"/>
        <v>0</v>
      </c>
      <c r="BE146" s="141">
        <f t="shared" si="47"/>
        <v>0</v>
      </c>
      <c r="BF146" s="141">
        <f t="shared" si="47"/>
        <v>0</v>
      </c>
      <c r="BG146" s="141">
        <f t="shared" si="47"/>
        <v>0</v>
      </c>
      <c r="BH146" s="141">
        <f t="shared" si="47"/>
        <v>0</v>
      </c>
      <c r="BI146" s="141">
        <f t="shared" si="47"/>
        <v>0</v>
      </c>
      <c r="BJ146" s="141">
        <f t="shared" si="47"/>
        <v>0</v>
      </c>
      <c r="BK146" s="141">
        <f t="shared" si="47"/>
        <v>0</v>
      </c>
      <c r="BL146" s="141">
        <f t="shared" si="47"/>
        <v>0</v>
      </c>
      <c r="BM146" s="141">
        <f t="shared" si="47"/>
        <v>0</v>
      </c>
      <c r="BN146" s="141">
        <f t="shared" si="47"/>
        <v>0</v>
      </c>
      <c r="BO146" s="141">
        <f t="shared" si="47"/>
        <v>0</v>
      </c>
      <c r="BP146" s="141">
        <f t="shared" si="47"/>
        <v>0</v>
      </c>
      <c r="BQ146" s="141">
        <f t="shared" si="47"/>
        <v>0</v>
      </c>
      <c r="BR146" s="141">
        <f t="shared" si="47"/>
        <v>0</v>
      </c>
      <c r="BS146" s="141">
        <f t="shared" si="47"/>
        <v>0</v>
      </c>
      <c r="BT146" s="141">
        <f t="shared" si="47"/>
        <v>0</v>
      </c>
      <c r="BU146" s="141">
        <f t="shared" si="47"/>
        <v>0</v>
      </c>
      <c r="BV146" s="141">
        <f t="shared" si="47"/>
        <v>0</v>
      </c>
      <c r="BW146" s="141">
        <f t="shared" si="47"/>
        <v>0</v>
      </c>
      <c r="BX146" s="141">
        <f t="shared" si="47"/>
        <v>0</v>
      </c>
      <c r="BY146" s="141">
        <f t="shared" si="47"/>
        <v>0</v>
      </c>
      <c r="BZ146" s="141">
        <f t="shared" si="47"/>
        <v>0</v>
      </c>
      <c r="CA146" s="141">
        <f t="shared" si="47"/>
        <v>0</v>
      </c>
      <c r="CB146" s="141">
        <f t="shared" si="47"/>
        <v>0</v>
      </c>
      <c r="CC146" s="141">
        <f t="shared" si="47"/>
        <v>0</v>
      </c>
      <c r="CD146" s="141">
        <f t="shared" si="47"/>
        <v>0</v>
      </c>
      <c r="CE146" s="141">
        <f t="shared" si="47"/>
        <v>0</v>
      </c>
      <c r="CF146" s="141">
        <f t="shared" si="47"/>
        <v>0</v>
      </c>
      <c r="CG146" s="141">
        <f t="shared" si="47"/>
        <v>0</v>
      </c>
      <c r="CH146" s="141">
        <f>SUM(AD146:CG146)</f>
        <v>0</v>
      </c>
      <c r="CI146" s="141">
        <f>SUM(W146:AB146,AD146:CG146)</f>
        <v>0</v>
      </c>
      <c r="CJ146" s="141">
        <f>SUM(CQ146:CS146)</f>
        <v>0</v>
      </c>
      <c r="CK146" s="141">
        <f t="shared" si="48"/>
        <v>0</v>
      </c>
      <c r="CL146" s="141">
        <f t="shared" si="48"/>
        <v>0</v>
      </c>
      <c r="CM146" s="141">
        <f t="shared" si="48"/>
        <v>0</v>
      </c>
      <c r="CN146" s="144">
        <f>IF(CK146="","",C146-CK146)</f>
        <v>0</v>
      </c>
      <c r="CO146" s="145">
        <f>IF(CK146=0,"",IF(CN146&lt;0,-ABS(CN146/CK146),ABS(CN146/CK146)))</f>
      </c>
      <c r="CP146" s="106"/>
      <c r="CQ146" s="141">
        <f t="shared" si="49"/>
        <v>0</v>
      </c>
      <c r="CR146" s="141">
        <f t="shared" si="49"/>
        <v>0</v>
      </c>
      <c r="CS146" s="141">
        <f t="shared" si="49"/>
        <v>0</v>
      </c>
      <c r="CT146" s="106"/>
      <c r="CU146" s="146">
        <f>E146+F146+P146+T146+U146</f>
        <v>0</v>
      </c>
      <c r="CV146" s="106"/>
      <c r="CW146" s="141">
        <f>SUM(E146,F146,P146,S146,T146,U146,V146,CI146)</f>
        <v>0</v>
      </c>
      <c r="CX146" s="106"/>
      <c r="CY146" s="141">
        <f t="shared" si="50"/>
        <v>0</v>
      </c>
      <c r="CZ146" s="141">
        <f t="shared" si="50"/>
        <v>0</v>
      </c>
      <c r="DA146" s="141">
        <f t="shared" si="50"/>
        <v>0</v>
      </c>
      <c r="DB146" s="141">
        <f t="shared" si="50"/>
        <v>0</v>
      </c>
      <c r="DC146" s="141">
        <f t="shared" si="50"/>
        <v>0</v>
      </c>
      <c r="DD146" s="141">
        <f>SUM(CY146:DC146)</f>
        <v>0</v>
      </c>
      <c r="DE146" s="106"/>
      <c r="DF146" s="141">
        <f t="shared" si="51"/>
        <v>0</v>
      </c>
      <c r="DG146" s="141">
        <f t="shared" si="51"/>
        <v>0</v>
      </c>
      <c r="DH146" s="141">
        <f>SUM(DF146:DG146)</f>
        <v>0</v>
      </c>
      <c r="DI146" s="106"/>
      <c r="DJ146" s="141">
        <f>-DJ19</f>
        <v>0</v>
      </c>
      <c r="DK146" s="141">
        <f>SUM(DL146:DO146)</f>
        <v>0</v>
      </c>
      <c r="DL146" s="141">
        <f t="shared" si="52"/>
        <v>0</v>
      </c>
      <c r="DM146" s="141">
        <f t="shared" si="52"/>
        <v>0</v>
      </c>
      <c r="DN146" s="141">
        <f t="shared" si="52"/>
        <v>0</v>
      </c>
      <c r="DO146" s="141">
        <f t="shared" si="52"/>
        <v>0</v>
      </c>
      <c r="DP146" s="26"/>
      <c r="DQ146" s="26"/>
      <c r="DR146" s="26"/>
      <c r="DS146" s="26"/>
      <c r="DT146" s="26"/>
      <c r="DU146" s="26"/>
      <c r="DV146" s="26"/>
      <c r="DW146" s="139">
        <f t="shared" si="53"/>
        <v>0</v>
      </c>
      <c r="DX146" s="139">
        <f t="shared" si="53"/>
        <v>0</v>
      </c>
    </row>
    <row r="147" ht="19.5" customHeight="1" hidden="1" spans="1:128" x14ac:dyDescent="0.25" outlineLevel="1" collapsed="1">
      <c r="A147" s="107">
        <f>+A146+1</f>
        <v>5</v>
      </c>
      <c r="B147" s="123" t="s">
        <v>252</v>
      </c>
      <c r="C147" s="139">
        <f t="shared" si="34"/>
        <v>0</v>
      </c>
      <c r="D147" s="139"/>
      <c r="E147" s="139">
        <f>SUM(CY147:DC147)</f>
        <v>0</v>
      </c>
      <c r="F147" s="139">
        <f>SUM(DF147:DG147)</f>
        <v>0</v>
      </c>
      <c r="G147" s="141">
        <f t="shared" si="43"/>
        <v>0</v>
      </c>
      <c r="H147" s="141">
        <f t="shared" si="43"/>
        <v>0</v>
      </c>
      <c r="I147" s="141">
        <f t="shared" si="43"/>
        <v>0</v>
      </c>
      <c r="J147" s="141">
        <f t="shared" si="43"/>
        <v>0</v>
      </c>
      <c r="K147" s="141">
        <f t="shared" si="43"/>
        <v>0</v>
      </c>
      <c r="L147" s="141">
        <f t="shared" si="43"/>
        <v>0</v>
      </c>
      <c r="M147" s="141">
        <f t="shared" si="36"/>
        <v>0</v>
      </c>
      <c r="N147" s="141">
        <f t="shared" si="44"/>
        <v>0</v>
      </c>
      <c r="O147" s="141">
        <f t="shared" si="44"/>
        <v>0</v>
      </c>
      <c r="P147" s="141">
        <f>SUM(G147:L147,N147:O147)</f>
        <v>0</v>
      </c>
      <c r="Q147" s="141">
        <f t="shared" si="45"/>
        <v>0</v>
      </c>
      <c r="R147" s="141">
        <f t="shared" si="45"/>
        <v>0</v>
      </c>
      <c r="S147" s="141">
        <f>SUM(Q147:R147)</f>
        <v>0</v>
      </c>
      <c r="T147" s="141">
        <f t="shared" si="46"/>
        <v>0</v>
      </c>
      <c r="U147" s="141">
        <f t="shared" si="46"/>
        <v>0</v>
      </c>
      <c r="V147" s="141">
        <f t="shared" si="46"/>
        <v>0</v>
      </c>
      <c r="W147" s="141">
        <f t="shared" si="46"/>
        <v>0</v>
      </c>
      <c r="X147" s="141">
        <f t="shared" si="46"/>
        <v>0</v>
      </c>
      <c r="Y147" s="141">
        <f t="shared" si="46"/>
        <v>0</v>
      </c>
      <c r="Z147" s="141">
        <f t="shared" si="46"/>
        <v>0</v>
      </c>
      <c r="AA147" s="141">
        <f t="shared" si="46"/>
        <v>0</v>
      </c>
      <c r="AB147" s="141">
        <f t="shared" si="46"/>
        <v>0</v>
      </c>
      <c r="AC147" s="141">
        <f t="shared" si="38"/>
        <v>0</v>
      </c>
      <c r="AD147" s="141">
        <f t="shared" si="47"/>
        <v>0</v>
      </c>
      <c r="AE147" s="141">
        <f t="shared" si="47"/>
        <v>0</v>
      </c>
      <c r="AF147" s="141">
        <f t="shared" si="47"/>
        <v>0</v>
      </c>
      <c r="AG147" s="141">
        <f t="shared" si="47"/>
        <v>0</v>
      </c>
      <c r="AH147" s="141">
        <f t="shared" si="47"/>
        <v>0</v>
      </c>
      <c r="AI147" s="141">
        <f t="shared" si="47"/>
        <v>0</v>
      </c>
      <c r="AJ147" s="141">
        <f t="shared" si="47"/>
        <v>0</v>
      </c>
      <c r="AK147" s="141">
        <f t="shared" si="47"/>
        <v>0</v>
      </c>
      <c r="AL147" s="141">
        <f t="shared" si="47"/>
        <v>0</v>
      </c>
      <c r="AM147" s="141">
        <f t="shared" si="47"/>
        <v>0</v>
      </c>
      <c r="AN147" s="141">
        <f t="shared" si="47"/>
        <v>0</v>
      </c>
      <c r="AO147" s="141">
        <f t="shared" si="47"/>
        <v>0</v>
      </c>
      <c r="AP147" s="141">
        <f t="shared" si="47"/>
        <v>0</v>
      </c>
      <c r="AQ147" s="141">
        <f t="shared" si="47"/>
        <v>0</v>
      </c>
      <c r="AR147" s="141">
        <f t="shared" si="47"/>
        <v>0</v>
      </c>
      <c r="AS147" s="141">
        <f t="shared" si="47"/>
        <v>0</v>
      </c>
      <c r="AT147" s="141">
        <f t="shared" si="47"/>
        <v>0</v>
      </c>
      <c r="AU147" s="141">
        <f t="shared" si="47"/>
        <v>0</v>
      </c>
      <c r="AV147" s="141">
        <f t="shared" si="47"/>
        <v>0</v>
      </c>
      <c r="AW147" s="141">
        <f t="shared" si="47"/>
        <v>0</v>
      </c>
      <c r="AX147" s="141">
        <f t="shared" si="47"/>
        <v>0</v>
      </c>
      <c r="AY147" s="141">
        <f t="shared" si="47"/>
        <v>0</v>
      </c>
      <c r="AZ147" s="141">
        <f t="shared" si="47"/>
        <v>0</v>
      </c>
      <c r="BA147" s="141">
        <f t="shared" si="47"/>
        <v>0</v>
      </c>
      <c r="BB147" s="141">
        <f t="shared" si="47"/>
        <v>0</v>
      </c>
      <c r="BC147" s="141">
        <f t="shared" si="47"/>
        <v>0</v>
      </c>
      <c r="BD147" s="141">
        <f t="shared" si="47"/>
        <v>0</v>
      </c>
      <c r="BE147" s="141">
        <f t="shared" si="47"/>
        <v>0</v>
      </c>
      <c r="BF147" s="141">
        <f t="shared" si="47"/>
        <v>0</v>
      </c>
      <c r="BG147" s="141">
        <f t="shared" si="47"/>
        <v>0</v>
      </c>
      <c r="BH147" s="141">
        <f t="shared" si="47"/>
        <v>0</v>
      </c>
      <c r="BI147" s="141">
        <f t="shared" si="47"/>
        <v>0</v>
      </c>
      <c r="BJ147" s="141">
        <f t="shared" si="47"/>
        <v>0</v>
      </c>
      <c r="BK147" s="141">
        <f t="shared" si="47"/>
        <v>0</v>
      </c>
      <c r="BL147" s="141">
        <f t="shared" si="47"/>
        <v>0</v>
      </c>
      <c r="BM147" s="141">
        <f t="shared" si="47"/>
        <v>0</v>
      </c>
      <c r="BN147" s="141">
        <f t="shared" si="47"/>
        <v>0</v>
      </c>
      <c r="BO147" s="141">
        <f t="shared" si="47"/>
        <v>0</v>
      </c>
      <c r="BP147" s="141">
        <f t="shared" si="47"/>
        <v>0</v>
      </c>
      <c r="BQ147" s="141">
        <f t="shared" si="47"/>
        <v>0</v>
      </c>
      <c r="BR147" s="141">
        <f t="shared" si="47"/>
        <v>0</v>
      </c>
      <c r="BS147" s="141">
        <f t="shared" si="47"/>
        <v>0</v>
      </c>
      <c r="BT147" s="141">
        <f t="shared" si="47"/>
        <v>0</v>
      </c>
      <c r="BU147" s="141">
        <f t="shared" si="47"/>
        <v>0</v>
      </c>
      <c r="BV147" s="141">
        <f t="shared" si="47"/>
        <v>0</v>
      </c>
      <c r="BW147" s="141">
        <f t="shared" si="47"/>
        <v>0</v>
      </c>
      <c r="BX147" s="141">
        <f t="shared" si="47"/>
        <v>0</v>
      </c>
      <c r="BY147" s="141">
        <f t="shared" si="47"/>
        <v>0</v>
      </c>
      <c r="BZ147" s="141">
        <f t="shared" si="47"/>
        <v>0</v>
      </c>
      <c r="CA147" s="141">
        <f t="shared" si="47"/>
        <v>0</v>
      </c>
      <c r="CB147" s="141">
        <f t="shared" si="47"/>
        <v>0</v>
      </c>
      <c r="CC147" s="141">
        <f t="shared" si="47"/>
        <v>0</v>
      </c>
      <c r="CD147" s="141">
        <f t="shared" si="47"/>
        <v>0</v>
      </c>
      <c r="CE147" s="141">
        <f t="shared" si="47"/>
        <v>0</v>
      </c>
      <c r="CF147" s="141">
        <f t="shared" si="47"/>
        <v>0</v>
      </c>
      <c r="CG147" s="141">
        <f t="shared" si="47"/>
        <v>0</v>
      </c>
      <c r="CH147" s="141">
        <f>SUM(AD147:CG147)</f>
        <v>0</v>
      </c>
      <c r="CI147" s="141">
        <f>SUM(W147:AB147,AD147:CG147)</f>
        <v>0</v>
      </c>
      <c r="CJ147" s="141">
        <f>SUM(CQ147:CS147)</f>
        <v>0</v>
      </c>
      <c r="CK147" s="141">
        <f t="shared" si="48"/>
        <v>0</v>
      </c>
      <c r="CL147" s="141">
        <f t="shared" si="48"/>
        <v>0</v>
      </c>
      <c r="CM147" s="141">
        <f t="shared" si="48"/>
        <v>0</v>
      </c>
      <c r="CN147" s="144">
        <f>IF(CK147="","",C147-CK147)</f>
        <v>0</v>
      </c>
      <c r="CO147" s="145">
        <f>IF(CK147=0,"",IF(CN147&lt;0,-ABS(CN147/CK147),ABS(CN147/CK147)))</f>
      </c>
      <c r="CP147" s="106"/>
      <c r="CQ147" s="141">
        <f t="shared" si="49"/>
        <v>0</v>
      </c>
      <c r="CR147" s="141">
        <f t="shared" si="49"/>
        <v>0</v>
      </c>
      <c r="CS147" s="141">
        <f t="shared" si="49"/>
        <v>0</v>
      </c>
      <c r="CT147" s="106"/>
      <c r="CU147" s="146">
        <f>E147+F147+P147+T147+U147</f>
        <v>0</v>
      </c>
      <c r="CV147" s="106"/>
      <c r="CW147" s="141">
        <f>SUM(E147,F147,P147,S147,T147,U147,V147,CI147)</f>
        <v>0</v>
      </c>
      <c r="CX147" s="106"/>
      <c r="CY147" s="141">
        <f t="shared" si="50"/>
        <v>0</v>
      </c>
      <c r="CZ147" s="141">
        <f t="shared" si="50"/>
        <v>0</v>
      </c>
      <c r="DA147" s="141">
        <f t="shared" si="50"/>
        <v>0</v>
      </c>
      <c r="DB147" s="141">
        <f t="shared" si="50"/>
        <v>0</v>
      </c>
      <c r="DC147" s="141">
        <f t="shared" si="50"/>
        <v>0</v>
      </c>
      <c r="DD147" s="141">
        <f>SUM(CY147:DC147)</f>
        <v>0</v>
      </c>
      <c r="DE147" s="106"/>
      <c r="DF147" s="141">
        <f t="shared" si="51"/>
        <v>0</v>
      </c>
      <c r="DG147" s="141">
        <f t="shared" si="51"/>
        <v>0</v>
      </c>
      <c r="DH147" s="141">
        <f>SUM(DF147:DG147)</f>
        <v>0</v>
      </c>
      <c r="DI147" s="106"/>
      <c r="DJ147" s="141">
        <f>-DJ20</f>
        <v>0</v>
      </c>
      <c r="DK147" s="141">
        <f>SUM(DL147:DO147)</f>
        <v>0</v>
      </c>
      <c r="DL147" s="141">
        <f t="shared" si="52"/>
        <v>0</v>
      </c>
      <c r="DM147" s="141">
        <f t="shared" si="52"/>
        <v>0</v>
      </c>
      <c r="DN147" s="141">
        <f t="shared" si="52"/>
        <v>0</v>
      </c>
      <c r="DO147" s="141">
        <f t="shared" si="52"/>
        <v>0</v>
      </c>
      <c r="DP147" s="26"/>
      <c r="DQ147" s="26"/>
      <c r="DR147" s="26"/>
      <c r="DS147" s="26"/>
      <c r="DT147" s="26"/>
      <c r="DU147" s="26"/>
      <c r="DV147" s="26"/>
      <c r="DW147" s="139">
        <f t="shared" si="53"/>
        <v>0</v>
      </c>
      <c r="DX147" s="139">
        <f t="shared" si="53"/>
        <v>0</v>
      </c>
    </row>
    <row r="148" ht="19.5" customHeight="1" hidden="1" spans="1:128" x14ac:dyDescent="0.25" outlineLevel="1" collapsed="1">
      <c r="A148" s="107"/>
      <c r="B148" s="167" t="str">
        <f>"Detail: "&amp;B147</f>
        <v>Detail: PM Expenses</v>
      </c>
      <c r="C148" s="139">
        <f t="shared" si="34"/>
        <v>0</v>
      </c>
      <c r="D148" s="139"/>
      <c r="E148" s="158"/>
      <c r="F148" s="158"/>
      <c r="G148" s="107">
        <v>0</v>
      </c>
      <c r="H148" s="107">
        <v>0</v>
      </c>
      <c r="I148" s="107">
        <v>0</v>
      </c>
      <c r="J148" s="107">
        <v>0</v>
      </c>
      <c r="K148" s="107">
        <v>0</v>
      </c>
      <c r="L148" s="107">
        <v>0</v>
      </c>
      <c r="M148" s="141">
        <f t="shared" si="36"/>
        <v>0</v>
      </c>
      <c r="N148" s="107">
        <v>0</v>
      </c>
      <c r="O148" s="107">
        <v>0</v>
      </c>
      <c r="P148" s="107">
        <v>0</v>
      </c>
      <c r="Q148" s="107">
        <v>0</v>
      </c>
      <c r="R148" s="107">
        <v>0</v>
      </c>
      <c r="S148" s="107"/>
      <c r="T148" s="107">
        <v>0</v>
      </c>
      <c r="U148" s="107">
        <v>0</v>
      </c>
      <c r="V148" s="107">
        <v>0</v>
      </c>
      <c r="W148" s="107">
        <v>0</v>
      </c>
      <c r="X148" s="107">
        <v>0</v>
      </c>
      <c r="Y148" s="107">
        <v>0</v>
      </c>
      <c r="Z148" s="107">
        <v>0</v>
      </c>
      <c r="AA148" s="107">
        <v>0</v>
      </c>
      <c r="AB148" s="107"/>
      <c r="AC148" s="141">
        <f t="shared" si="38"/>
        <v>0</v>
      </c>
      <c r="AD148" s="107">
        <v>0</v>
      </c>
      <c r="AE148" s="107">
        <v>0</v>
      </c>
      <c r="AF148" s="107">
        <v>0</v>
      </c>
      <c r="AG148" s="107">
        <v>0</v>
      </c>
      <c r="AH148" s="107">
        <v>0</v>
      </c>
      <c r="AI148" s="107">
        <v>0</v>
      </c>
      <c r="AJ148" s="107">
        <v>0</v>
      </c>
      <c r="AK148" s="107">
        <v>0</v>
      </c>
      <c r="AL148" s="107">
        <v>0</v>
      </c>
      <c r="AM148" s="107">
        <v>0</v>
      </c>
      <c r="AN148" s="107">
        <v>0</v>
      </c>
      <c r="AO148" s="107">
        <v>0</v>
      </c>
      <c r="AP148" s="107">
        <v>0</v>
      </c>
      <c r="AQ148" s="107">
        <v>0</v>
      </c>
      <c r="AR148" s="107">
        <v>0</v>
      </c>
      <c r="AS148" s="107">
        <v>0</v>
      </c>
      <c r="AT148" s="107">
        <v>0</v>
      </c>
      <c r="AU148" s="107">
        <v>0</v>
      </c>
      <c r="AV148" s="107">
        <v>0</v>
      </c>
      <c r="AW148" s="107">
        <v>0</v>
      </c>
      <c r="AX148" s="107">
        <v>0</v>
      </c>
      <c r="AY148" s="107">
        <v>0</v>
      </c>
      <c r="AZ148" s="107">
        <v>0</v>
      </c>
      <c r="BA148" s="107">
        <v>0</v>
      </c>
      <c r="BB148" s="107">
        <v>0</v>
      </c>
      <c r="BC148" s="107">
        <v>0</v>
      </c>
      <c r="BD148" s="107">
        <v>0</v>
      </c>
      <c r="BE148" s="107">
        <v>0</v>
      </c>
      <c r="BF148" s="107">
        <v>0</v>
      </c>
      <c r="BG148" s="107">
        <v>0</v>
      </c>
      <c r="BH148" s="107">
        <v>0</v>
      </c>
      <c r="BI148" s="107">
        <v>0</v>
      </c>
      <c r="BJ148" s="107">
        <v>0</v>
      </c>
      <c r="BK148" s="107">
        <v>0</v>
      </c>
      <c r="BL148" s="107">
        <v>0</v>
      </c>
      <c r="BM148" s="107">
        <v>0</v>
      </c>
      <c r="BN148" s="107">
        <v>0</v>
      </c>
      <c r="BO148" s="107">
        <v>0</v>
      </c>
      <c r="BP148" s="107">
        <v>0</v>
      </c>
      <c r="BQ148" s="107">
        <v>0</v>
      </c>
      <c r="BR148" s="107">
        <v>0</v>
      </c>
      <c r="BS148" s="107">
        <v>0</v>
      </c>
      <c r="BT148" s="107">
        <v>0</v>
      </c>
      <c r="BU148" s="107">
        <v>0</v>
      </c>
      <c r="BV148" s="107">
        <v>0</v>
      </c>
      <c r="BW148" s="107">
        <v>0</v>
      </c>
      <c r="BX148" s="107">
        <v>0</v>
      </c>
      <c r="BY148" s="107">
        <v>0</v>
      </c>
      <c r="BZ148" s="107">
        <v>0</v>
      </c>
      <c r="CA148" s="107">
        <v>0</v>
      </c>
      <c r="CB148" s="107">
        <v>0</v>
      </c>
      <c r="CC148" s="107">
        <v>0</v>
      </c>
      <c r="CD148" s="107">
        <v>0</v>
      </c>
      <c r="CE148" s="107">
        <v>0</v>
      </c>
      <c r="CF148" s="107">
        <v>0</v>
      </c>
      <c r="CG148" s="107"/>
      <c r="CH148" s="107"/>
      <c r="CI148" s="107"/>
      <c r="CJ148" s="107"/>
      <c r="CK148" s="107"/>
      <c r="CL148" s="158"/>
      <c r="CM148" s="158"/>
      <c r="CN148" s="144"/>
      <c r="CO148" s="145"/>
      <c r="CP148" s="106"/>
      <c r="CQ148" s="107">
        <v>0</v>
      </c>
      <c r="CR148" s="107">
        <v>0</v>
      </c>
      <c r="CS148" s="107">
        <v>0</v>
      </c>
      <c r="CT148" s="106"/>
      <c r="CU148" s="107"/>
      <c r="CV148" s="106"/>
      <c r="CW148" s="107"/>
      <c r="CX148" s="106"/>
      <c r="CY148" s="107">
        <v>0</v>
      </c>
      <c r="CZ148" s="107">
        <v>0</v>
      </c>
      <c r="DA148" s="107">
        <v>0</v>
      </c>
      <c r="DB148" s="107">
        <v>0</v>
      </c>
      <c r="DC148" s="107">
        <v>0</v>
      </c>
      <c r="DD148" s="107"/>
      <c r="DE148" s="106"/>
      <c r="DF148" s="107">
        <v>0</v>
      </c>
      <c r="DG148" s="107">
        <v>0</v>
      </c>
      <c r="DH148" s="107"/>
      <c r="DI148" s="106"/>
      <c r="DJ148" s="107"/>
      <c r="DK148" s="107"/>
      <c r="DL148" s="107">
        <v>0</v>
      </c>
      <c r="DM148" s="107">
        <v>0</v>
      </c>
      <c r="DN148" s="107">
        <v>0</v>
      </c>
      <c r="DO148" s="107"/>
      <c r="DP148" s="26"/>
      <c r="DQ148" s="26"/>
      <c r="DR148" s="26"/>
      <c r="DS148" s="26"/>
      <c r="DT148" s="26"/>
      <c r="DU148" s="26"/>
      <c r="DV148" s="26"/>
      <c r="DW148" s="158"/>
      <c r="DX148" s="158"/>
    </row>
    <row r="149" ht="19.5" customHeight="1" hidden="1" spans="1:128" x14ac:dyDescent="0.25" outlineLevel="1" collapsed="1">
      <c r="A149" s="107"/>
      <c r="B149" s="168" t="s">
        <v>253</v>
      </c>
      <c r="C149" s="139" t="e">
        <f t="shared" si="34"/>
        <v>#REF!</v>
      </c>
      <c r="D149" s="139"/>
      <c r="E149" s="139" t="e">
        <f>SUM(CY149:DC149)</f>
        <v>#REF!</v>
      </c>
      <c r="F149" s="139" t="e">
        <f>SUM(DF149:DG149)</f>
        <v>#REF!</v>
      </c>
      <c r="G149" s="107"/>
      <c r="H149" s="107"/>
      <c r="I149" s="107"/>
      <c r="J149" s="107"/>
      <c r="K149" s="107"/>
      <c r="L149" s="107"/>
      <c r="M149" s="141">
        <f t="shared" si="36"/>
        <v>0</v>
      </c>
      <c r="N149" s="107"/>
      <c r="O149" s="107"/>
      <c r="P149" s="141">
        <f>SUM(G149:L149,N149:O149)</f>
        <v>0</v>
      </c>
      <c r="Q149" s="107"/>
      <c r="R149" s="107"/>
      <c r="S149" s="141">
        <f>SUM(Q149:R149)</f>
        <v>0</v>
      </c>
      <c r="T149" s="107"/>
      <c r="U149" s="107"/>
      <c r="V149" s="107"/>
      <c r="W149" s="107"/>
      <c r="X149" s="107"/>
      <c r="Y149" s="107"/>
      <c r="Z149" s="107"/>
      <c r="AA149" s="107"/>
      <c r="AB149" s="107"/>
      <c r="AC149" s="141">
        <f t="shared" si="38"/>
        <v>0</v>
      </c>
      <c r="AD149" s="107" t="e">
        <f>-SUMIFS(#REF!,#REF!,#REF!,#REF!,#REF!,#REF!,#REF!,#REF!,2022)/1000</f>
        <v>#REF!</v>
      </c>
      <c r="AE149" s="107" t="e">
        <f>-SUMIFS(#REF!,#REF!,#REF!,#REF!,#REF!,#REF!,#REF!,#REF!,2022)/1000</f>
        <v>#REF!</v>
      </c>
      <c r="AF149" s="107" t="e">
        <f>-SUMIFS(#REF!,#REF!,#REF!,#REF!,#REF!,#REF!,#REF!,#REF!,2022)/1000</f>
        <v>#REF!</v>
      </c>
      <c r="AG149" s="107" t="e">
        <f>-SUMIFS(#REF!,#REF!,#REF!,#REF!,#REF!,#REF!,#REF!,#REF!,2022)/1000</f>
        <v>#REF!</v>
      </c>
      <c r="AH149" s="107" t="e">
        <f>-SUMIFS(#REF!,#REF!,#REF!,#REF!,#REF!,#REF!,#REF!,#REF!,2022)/1000</f>
        <v>#REF!</v>
      </c>
      <c r="AI149" s="107" t="e">
        <f>-SUMIFS(#REF!,#REF!,#REF!,#REF!,#REF!,#REF!,#REF!,#REF!,2022)/1000</f>
        <v>#REF!</v>
      </c>
      <c r="AJ149" s="107" t="e">
        <f>-SUMIFS(#REF!,#REF!,#REF!,#REF!,#REF!,#REF!,#REF!,#REF!,2022)/1000</f>
        <v>#REF!</v>
      </c>
      <c r="AK149" s="107" t="e">
        <f>-SUMIFS(#REF!,#REF!,#REF!,#REF!,#REF!,#REF!,#REF!,#REF!,2022)/1000</f>
        <v>#REF!</v>
      </c>
      <c r="AL149" s="107" t="e">
        <f>-SUMIFS(#REF!,#REF!,#REF!,#REF!,#REF!,#REF!,#REF!,#REF!,2022)/1000</f>
        <v>#REF!</v>
      </c>
      <c r="AM149" s="107" t="e">
        <f>-SUMIFS(#REF!,#REF!,#REF!,#REF!,#REF!,#REF!,#REF!,#REF!,2022)/1000</f>
        <v>#REF!</v>
      </c>
      <c r="AN149" s="107" t="e">
        <f>-SUMIFS(#REF!,#REF!,#REF!,#REF!,#REF!,#REF!,#REF!,#REF!,2022)/1000</f>
        <v>#REF!</v>
      </c>
      <c r="AO149" s="107" t="e">
        <f>-SUMIFS(#REF!,#REF!,#REF!,#REF!,#REF!,#REF!,#REF!,#REF!,2022)/1000</f>
        <v>#REF!</v>
      </c>
      <c r="AP149" s="107" t="e">
        <f>-SUMIFS(#REF!,#REF!,#REF!,#REF!,#REF!,#REF!,#REF!,#REF!,2022)/1000</f>
        <v>#REF!</v>
      </c>
      <c r="AQ149" s="107" t="e">
        <f>-SUMIFS(#REF!,#REF!,#REF!,#REF!,#REF!,#REF!,#REF!,#REF!,2022)/1000</f>
        <v>#REF!</v>
      </c>
      <c r="AR149" s="107" t="e">
        <f>-SUMIFS(#REF!,#REF!,#REF!,#REF!,#REF!,#REF!,#REF!,#REF!,2022)/1000</f>
        <v>#REF!</v>
      </c>
      <c r="AS149" s="107" t="e">
        <f>-SUMIFS(#REF!,#REF!,#REF!,#REF!,#REF!,#REF!,#REF!,#REF!,2022)/1000</f>
        <v>#REF!</v>
      </c>
      <c r="AT149" s="107" t="e">
        <f>-SUMIFS(#REF!,#REF!,#REF!,#REF!,#REF!,#REF!,#REF!,#REF!,2022)/1000</f>
        <v>#REF!</v>
      </c>
      <c r="AU149" s="107" t="e">
        <f>-SUMIFS(#REF!,#REF!,#REF!,#REF!,#REF!,#REF!,#REF!,#REF!,2022)/1000</f>
        <v>#REF!</v>
      </c>
      <c r="AV149" s="107" t="e">
        <f>-SUMIFS(#REF!,#REF!,#REF!,#REF!,#REF!,#REF!,#REF!,#REF!,2022)/1000</f>
        <v>#REF!</v>
      </c>
      <c r="AW149" s="107" t="e">
        <f>-SUMIFS(#REF!,#REF!,#REF!,#REF!,#REF!,#REF!,#REF!,#REF!,2022)/1000</f>
        <v>#REF!</v>
      </c>
      <c r="AX149" s="107" t="e">
        <f>-SUMIFS(#REF!,#REF!,#REF!,#REF!,#REF!,#REF!,#REF!,#REF!,2022)/1000</f>
        <v>#REF!</v>
      </c>
      <c r="AY149" s="107" t="e">
        <f>-SUMIFS(#REF!,#REF!,#REF!,#REF!,#REF!,#REF!,#REF!,#REF!,2022)/1000</f>
        <v>#REF!</v>
      </c>
      <c r="AZ149" s="107" t="e">
        <f>-SUMIFS(#REF!,#REF!,#REF!,#REF!,#REF!,#REF!,#REF!,#REF!,2022)/1000</f>
        <v>#REF!</v>
      </c>
      <c r="BA149" s="107" t="e">
        <f>-SUMIFS(#REF!,#REF!,#REF!,#REF!,#REF!,#REF!,#REF!,#REF!,2022)/1000</f>
        <v>#REF!</v>
      </c>
      <c r="BB149" s="107" t="e">
        <f>-SUMIFS(#REF!,#REF!,#REF!,#REF!,#REF!,#REF!,#REF!,#REF!,2022)/1000</f>
        <v>#REF!</v>
      </c>
      <c r="BC149" s="107" t="e">
        <f>-SUMIFS(#REF!,#REF!,#REF!,#REF!,#REF!,#REF!,#REF!,#REF!,2022)/1000</f>
        <v>#REF!</v>
      </c>
      <c r="BD149" s="107" t="e">
        <f>-SUMIFS(#REF!,#REF!,#REF!,#REF!,#REF!,#REF!,#REF!,#REF!,2022)/1000</f>
        <v>#REF!</v>
      </c>
      <c r="BE149" s="107" t="e">
        <f>-SUMIFS(#REF!,#REF!,#REF!,#REF!,#REF!,#REF!,#REF!,#REF!,2022)/1000</f>
        <v>#REF!</v>
      </c>
      <c r="BF149" s="107" t="e">
        <f>-SUMIFS(#REF!,#REF!,#REF!,#REF!,#REF!,#REF!,#REF!,#REF!,2022)/1000</f>
        <v>#REF!</v>
      </c>
      <c r="BG149" s="107" t="e">
        <f>-SUMIFS(#REF!,#REF!,#REF!,#REF!,#REF!,#REF!,#REF!,#REF!,2022)/1000</f>
        <v>#REF!</v>
      </c>
      <c r="BH149" s="107" t="e">
        <f>-SUMIFS(#REF!,#REF!,#REF!,#REF!,#REF!,#REF!,#REF!,#REF!,2022)/1000</f>
        <v>#REF!</v>
      </c>
      <c r="BI149" s="107" t="e">
        <f>-SUMIFS(#REF!,#REF!,#REF!,#REF!,#REF!,#REF!,#REF!,#REF!,2022)/1000</f>
        <v>#REF!</v>
      </c>
      <c r="BJ149" s="107" t="e">
        <f>-SUMIFS(#REF!,#REF!,#REF!,#REF!,#REF!,#REF!,#REF!,#REF!,2022)/1000</f>
        <v>#REF!</v>
      </c>
      <c r="BK149" s="107" t="e">
        <f>-SUMIFS(#REF!,#REF!,#REF!,#REF!,#REF!,#REF!,#REF!,#REF!,2022)/1000</f>
        <v>#REF!</v>
      </c>
      <c r="BL149" s="107" t="e">
        <f>-SUMIFS(#REF!,#REF!,#REF!,#REF!,#REF!,#REF!,#REF!,#REF!,2022)/1000</f>
        <v>#REF!</v>
      </c>
      <c r="BM149" s="107" t="e">
        <f>-SUMIFS(#REF!,#REF!,#REF!,#REF!,#REF!,#REF!,#REF!,#REF!,2022)/1000</f>
        <v>#REF!</v>
      </c>
      <c r="BN149" s="107" t="e">
        <f>-SUMIFS(#REF!,#REF!,#REF!,#REF!,#REF!,#REF!,#REF!,#REF!,2022)/1000</f>
        <v>#REF!</v>
      </c>
      <c r="BO149" s="107" t="e">
        <f>-SUMIFS(#REF!,#REF!,#REF!,#REF!,#REF!,#REF!,#REF!,#REF!,2022)/1000</f>
        <v>#REF!</v>
      </c>
      <c r="BP149" s="107" t="e">
        <f>-SUMIFS(#REF!,#REF!,#REF!,#REF!,#REF!,#REF!,#REF!,#REF!,2022)/1000</f>
        <v>#REF!</v>
      </c>
      <c r="BQ149" s="107" t="e">
        <f>-SUMIFS(#REF!,#REF!,#REF!,#REF!,#REF!,#REF!,#REF!,#REF!,2022)/1000</f>
        <v>#REF!</v>
      </c>
      <c r="BR149" s="107" t="e">
        <f>-SUMIFS(#REF!,#REF!,#REF!,#REF!,#REF!,#REF!,#REF!,#REF!,2022)/1000</f>
        <v>#REF!</v>
      </c>
      <c r="BS149" s="107" t="e">
        <f>-SUMIFS(#REF!,#REF!,#REF!,#REF!,#REF!,#REF!,#REF!,#REF!,2022)/1000</f>
        <v>#REF!</v>
      </c>
      <c r="BT149" s="107" t="e">
        <f>-SUMIFS(#REF!,#REF!,#REF!,#REF!,#REF!,#REF!,#REF!,#REF!,2022)/1000</f>
        <v>#REF!</v>
      </c>
      <c r="BU149" s="107" t="e">
        <f>-SUMIFS(#REF!,#REF!,#REF!,#REF!,#REF!,#REF!,#REF!,#REF!,2022)/1000</f>
        <v>#REF!</v>
      </c>
      <c r="BV149" s="107" t="e">
        <f>-SUMIFS(#REF!,#REF!,#REF!,#REF!,#REF!,#REF!,#REF!,#REF!,2022)/1000</f>
        <v>#REF!</v>
      </c>
      <c r="BW149" s="107" t="e">
        <f>-SUMIFS(#REF!,#REF!,#REF!,#REF!,#REF!,#REF!,#REF!,#REF!,2022)/1000</f>
        <v>#REF!</v>
      </c>
      <c r="BX149" s="107" t="e">
        <f>-SUMIFS(#REF!,#REF!,#REF!,#REF!,#REF!,#REF!,#REF!,#REF!,2022)/1000</f>
        <v>#REF!</v>
      </c>
      <c r="BY149" s="107" t="e">
        <f>-SUMIFS(#REF!,#REF!,#REF!,#REF!,#REF!,#REF!,#REF!,#REF!,2022)/1000</f>
        <v>#REF!</v>
      </c>
      <c r="BZ149" s="107" t="e">
        <f>-SUMIFS(#REF!,#REF!,#REF!,#REF!,#REF!,#REF!,#REF!,#REF!,2022)/1000</f>
        <v>#REF!</v>
      </c>
      <c r="CA149" s="107" t="e">
        <f>-SUMIFS(#REF!,#REF!,#REF!,#REF!,#REF!,#REF!,#REF!,#REF!,2022)/1000</f>
        <v>#REF!</v>
      </c>
      <c r="CB149" s="107" t="e">
        <f>-SUMIFS(#REF!,#REF!,#REF!,#REF!,#REF!,#REF!,#REF!,#REF!,2022)/1000</f>
        <v>#REF!</v>
      </c>
      <c r="CC149" s="107" t="e">
        <f>-SUMIFS(#REF!,#REF!,#REF!,#REF!,#REF!,#REF!,#REF!,#REF!,2022)/1000</f>
        <v>#REF!</v>
      </c>
      <c r="CD149" s="107"/>
      <c r="CE149" s="107"/>
      <c r="CF149" s="107"/>
      <c r="CG149" s="107"/>
      <c r="CH149" s="141" t="e">
        <f>SUM(AD149:CG149)</f>
        <v>#REF!</v>
      </c>
      <c r="CI149" s="141" t="e">
        <f>SUM(W149:AB149,AD149:CG149)</f>
        <v>#REF!</v>
      </c>
      <c r="CJ149" s="141">
        <f>SUM(CQ149:CS149)</f>
        <v>0</v>
      </c>
      <c r="CK149" s="141"/>
      <c r="CL149" s="139"/>
      <c r="CM149" s="139"/>
      <c r="CN149" s="144"/>
      <c r="CO149" s="145"/>
      <c r="CQ149" s="141"/>
      <c r="CR149" s="141"/>
      <c r="CS149" s="141"/>
      <c r="CU149" s="146" t="e">
        <f>E149+F149+P149+T149+U149</f>
        <v>#REF!</v>
      </c>
      <c r="CW149" s="141" t="e">
        <f>SUM(E149,F149,P149,S149,T149,U149,V149,CI149)</f>
        <v>#REF!</v>
      </c>
      <c r="CY149" s="141" t="e">
        <f>-SUMIFS(#REF!,#REF!,#REF!,#REF!,#REF!,#REF!,#REF!,#REF!,2022)/1000</f>
        <v>#REF!</v>
      </c>
      <c r="CZ149" s="141" t="e">
        <f>-SUMIFS(#REF!,#REF!,#REF!,#REF!,#REF!,#REF!,#REF!,#REF!,2022)/1000</f>
        <v>#REF!</v>
      </c>
      <c r="DA149" s="141" t="e">
        <f>-SUMIFS(#REF!,#REF!,#REF!,#REF!,#REF!,#REF!,#REF!,#REF!,2022)/1000</f>
        <v>#REF!</v>
      </c>
      <c r="DB149" s="141" t="e">
        <f>-SUMIFS(#REF!,#REF!,#REF!,#REF!,#REF!,#REF!,#REF!,#REF!,2022)/1000</f>
        <v>#REF!</v>
      </c>
      <c r="DC149" s="141" t="e">
        <f>-SUMIFS(#REF!,#REF!,#REF!,#REF!,#REF!,#REF!,#REF!,#REF!,2022)/1000</f>
        <v>#REF!</v>
      </c>
      <c r="DD149" s="141" t="e">
        <f>SUM(CY149:DC149)</f>
        <v>#REF!</v>
      </c>
      <c r="DF149" s="141" t="e">
        <f>-SUMIFS(#REF!,#REF!,#REF!,#REF!,#REF!,#REF!,#REF!,#REF!,2022)/1000</f>
        <v>#REF!</v>
      </c>
      <c r="DG149" s="141" t="e">
        <f>-SUMIFS(#REF!,#REF!,#REF!,#REF!,#REF!,#REF!,#REF!,#REF!,2022)/1000</f>
        <v>#REF!</v>
      </c>
      <c r="DH149" s="141" t="e">
        <f>SUM(DF149:DG149)</f>
        <v>#REF!</v>
      </c>
      <c r="DJ149" s="141"/>
      <c r="DK149" s="141"/>
      <c r="DL149" s="141"/>
      <c r="DM149" s="141"/>
      <c r="DN149" s="141"/>
      <c r="DO149" s="141"/>
      <c r="DW149" s="139"/>
      <c r="DX149" s="139"/>
    </row>
    <row r="150" ht="19.5" customHeight="1" hidden="1" spans="1:128" x14ac:dyDescent="0.25" outlineLevel="1" collapsed="1">
      <c r="A150" s="107"/>
      <c r="B150" s="169"/>
      <c r="C150" s="139">
        <f t="shared" si="34"/>
        <v>0</v>
      </c>
      <c r="D150" s="139"/>
      <c r="E150" s="139"/>
      <c r="F150" s="139"/>
      <c r="G150" s="107"/>
      <c r="H150" s="107"/>
      <c r="I150" s="107"/>
      <c r="J150" s="107"/>
      <c r="K150" s="107"/>
      <c r="L150" s="107"/>
      <c r="M150" s="141">
        <f t="shared" si="36"/>
        <v>0</v>
      </c>
      <c r="N150" s="107"/>
      <c r="O150" s="107"/>
      <c r="P150" s="141"/>
      <c r="Q150" s="107"/>
      <c r="R150" s="107"/>
      <c r="S150" s="141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41">
        <f t="shared" si="38"/>
        <v>0</v>
      </c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  <c r="AX150" s="107"/>
      <c r="AY150" s="107"/>
      <c r="AZ150" s="107"/>
      <c r="BA150" s="107"/>
      <c r="BB150" s="107"/>
      <c r="BC150" s="107"/>
      <c r="BD150" s="107"/>
      <c r="BE150" s="107"/>
      <c r="BF150" s="107"/>
      <c r="BG150" s="107"/>
      <c r="BH150" s="107"/>
      <c r="BI150" s="107"/>
      <c r="BJ150" s="107"/>
      <c r="BK150" s="107"/>
      <c r="BL150" s="107"/>
      <c r="BM150" s="107"/>
      <c r="BN150" s="107"/>
      <c r="BO150" s="107"/>
      <c r="BP150" s="107"/>
      <c r="BQ150" s="107"/>
      <c r="BR150" s="107"/>
      <c r="BS150" s="107"/>
      <c r="BT150" s="107"/>
      <c r="BU150" s="107"/>
      <c r="BV150" s="107"/>
      <c r="BW150" s="107"/>
      <c r="BX150" s="107"/>
      <c r="BY150" s="107"/>
      <c r="BZ150" s="107"/>
      <c r="CA150" s="107"/>
      <c r="CB150" s="107"/>
      <c r="CC150" s="107"/>
      <c r="CD150" s="107"/>
      <c r="CE150" s="107"/>
      <c r="CF150" s="107"/>
      <c r="CG150" s="107"/>
      <c r="CH150" s="141"/>
      <c r="CI150" s="141"/>
      <c r="CJ150" s="141"/>
      <c r="CK150" s="141"/>
      <c r="CL150" s="139"/>
      <c r="CM150" s="139"/>
      <c r="CN150" s="144"/>
      <c r="CO150" s="145"/>
      <c r="CQ150" s="141"/>
      <c r="CR150" s="141"/>
      <c r="CS150" s="141"/>
      <c r="CU150" s="146"/>
      <c r="CW150" s="141"/>
      <c r="CY150" s="141"/>
      <c r="CZ150" s="141"/>
      <c r="DA150" s="141"/>
      <c r="DB150" s="141"/>
      <c r="DC150" s="141"/>
      <c r="DD150" s="141"/>
      <c r="DF150" s="141"/>
      <c r="DG150" s="141"/>
      <c r="DH150" s="141"/>
      <c r="DJ150" s="141"/>
      <c r="DK150" s="141"/>
      <c r="DL150" s="141"/>
      <c r="DM150" s="141"/>
      <c r="DN150" s="141"/>
      <c r="DO150" s="141"/>
      <c r="DW150" s="139"/>
      <c r="DX150" s="139"/>
    </row>
    <row r="151" ht="19.5" customHeight="1" hidden="1" spans="1:128" x14ac:dyDescent="0.25" outlineLevel="1" collapsed="1">
      <c r="A151" s="107"/>
      <c r="B151" s="169"/>
      <c r="C151" s="139">
        <f t="shared" si="34"/>
        <v>0</v>
      </c>
      <c r="D151" s="139"/>
      <c r="E151" s="139"/>
      <c r="F151" s="139"/>
      <c r="G151" s="107"/>
      <c r="H151" s="107"/>
      <c r="I151" s="107"/>
      <c r="J151" s="107"/>
      <c r="K151" s="107"/>
      <c r="L151" s="107"/>
      <c r="M151" s="141">
        <f t="shared" si="36"/>
        <v>0</v>
      </c>
      <c r="N151" s="107"/>
      <c r="O151" s="107"/>
      <c r="P151" s="141"/>
      <c r="Q151" s="107"/>
      <c r="R151" s="107"/>
      <c r="S151" s="141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41">
        <f t="shared" si="38"/>
        <v>0</v>
      </c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  <c r="AX151" s="107"/>
      <c r="AY151" s="107"/>
      <c r="AZ151" s="107"/>
      <c r="BA151" s="107"/>
      <c r="BB151" s="107"/>
      <c r="BC151" s="107"/>
      <c r="BD151" s="107"/>
      <c r="BE151" s="107"/>
      <c r="BF151" s="107"/>
      <c r="BG151" s="107"/>
      <c r="BH151" s="107"/>
      <c r="BI151" s="107"/>
      <c r="BJ151" s="107"/>
      <c r="BK151" s="107"/>
      <c r="BL151" s="107"/>
      <c r="BM151" s="107"/>
      <c r="BN151" s="107"/>
      <c r="BO151" s="107"/>
      <c r="BP151" s="107"/>
      <c r="BQ151" s="107"/>
      <c r="BR151" s="107"/>
      <c r="BS151" s="107"/>
      <c r="BT151" s="107"/>
      <c r="BU151" s="107"/>
      <c r="BV151" s="107"/>
      <c r="BW151" s="107"/>
      <c r="BX151" s="107"/>
      <c r="BY151" s="107"/>
      <c r="BZ151" s="107"/>
      <c r="CA151" s="107"/>
      <c r="CB151" s="107"/>
      <c r="CC151" s="107"/>
      <c r="CD151" s="107"/>
      <c r="CE151" s="107"/>
      <c r="CF151" s="107"/>
      <c r="CG151" s="107"/>
      <c r="CH151" s="141"/>
      <c r="CI151" s="141"/>
      <c r="CJ151" s="141"/>
      <c r="CK151" s="141"/>
      <c r="CL151" s="139"/>
      <c r="CM151" s="139"/>
      <c r="CN151" s="144"/>
      <c r="CO151" s="145"/>
      <c r="CQ151" s="141"/>
      <c r="CR151" s="141"/>
      <c r="CS151" s="141"/>
      <c r="CU151" s="146"/>
      <c r="CW151" s="141"/>
      <c r="CY151" s="141"/>
      <c r="CZ151" s="141"/>
      <c r="DA151" s="141"/>
      <c r="DB151" s="141"/>
      <c r="DC151" s="141"/>
      <c r="DD151" s="141"/>
      <c r="DF151" s="141"/>
      <c r="DG151" s="141"/>
      <c r="DH151" s="141"/>
      <c r="DJ151" s="141"/>
      <c r="DK151" s="141"/>
      <c r="DL151" s="141"/>
      <c r="DM151" s="141"/>
      <c r="DN151" s="141"/>
      <c r="DO151" s="141"/>
      <c r="DW151" s="139"/>
      <c r="DX151" s="139"/>
    </row>
    <row r="152" ht="19.5" customHeight="1" hidden="1" spans="1:128" x14ac:dyDescent="0.25" outlineLevel="1" collapsed="1">
      <c r="A152" s="107"/>
      <c r="B152" s="169"/>
      <c r="C152" s="139">
        <f t="shared" si="34"/>
        <v>0</v>
      </c>
      <c r="D152" s="139"/>
      <c r="E152" s="139"/>
      <c r="F152" s="139"/>
      <c r="G152" s="107"/>
      <c r="H152" s="107"/>
      <c r="I152" s="107"/>
      <c r="J152" s="107"/>
      <c r="K152" s="107"/>
      <c r="L152" s="107"/>
      <c r="M152" s="141">
        <f t="shared" si="36"/>
        <v>0</v>
      </c>
      <c r="N152" s="107"/>
      <c r="O152" s="107"/>
      <c r="P152" s="141"/>
      <c r="Q152" s="107"/>
      <c r="R152" s="107"/>
      <c r="S152" s="141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41">
        <f t="shared" si="38"/>
        <v>0</v>
      </c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7"/>
      <c r="AZ152" s="107"/>
      <c r="BA152" s="107"/>
      <c r="BB152" s="107"/>
      <c r="BC152" s="107"/>
      <c r="BD152" s="107"/>
      <c r="BE152" s="107"/>
      <c r="BF152" s="107"/>
      <c r="BG152" s="107"/>
      <c r="BH152" s="107"/>
      <c r="BI152" s="107"/>
      <c r="BJ152" s="107"/>
      <c r="BK152" s="107"/>
      <c r="BL152" s="107"/>
      <c r="BM152" s="107"/>
      <c r="BN152" s="107"/>
      <c r="BO152" s="107"/>
      <c r="BP152" s="107"/>
      <c r="BQ152" s="107"/>
      <c r="BR152" s="107"/>
      <c r="BS152" s="107"/>
      <c r="BT152" s="107"/>
      <c r="BU152" s="107"/>
      <c r="BV152" s="107"/>
      <c r="BW152" s="107"/>
      <c r="BX152" s="107"/>
      <c r="BY152" s="107"/>
      <c r="BZ152" s="107"/>
      <c r="CA152" s="107"/>
      <c r="CB152" s="107"/>
      <c r="CC152" s="107"/>
      <c r="CD152" s="107"/>
      <c r="CE152" s="107"/>
      <c r="CF152" s="107"/>
      <c r="CG152" s="107"/>
      <c r="CH152" s="141"/>
      <c r="CI152" s="141"/>
      <c r="CJ152" s="141"/>
      <c r="CK152" s="141"/>
      <c r="CL152" s="139"/>
      <c r="CM152" s="139"/>
      <c r="CN152" s="144"/>
      <c r="CO152" s="145"/>
      <c r="CQ152" s="141"/>
      <c r="CR152" s="141"/>
      <c r="CS152" s="141"/>
      <c r="CU152" s="146"/>
      <c r="CW152" s="141"/>
      <c r="CY152" s="141"/>
      <c r="CZ152" s="141"/>
      <c r="DA152" s="141"/>
      <c r="DB152" s="141"/>
      <c r="DC152" s="141"/>
      <c r="DD152" s="141"/>
      <c r="DF152" s="141"/>
      <c r="DG152" s="141"/>
      <c r="DH152" s="141"/>
      <c r="DJ152" s="141"/>
      <c r="DK152" s="141"/>
      <c r="DL152" s="141"/>
      <c r="DM152" s="141"/>
      <c r="DN152" s="141"/>
      <c r="DO152" s="141"/>
      <c r="DW152" s="139"/>
      <c r="DX152" s="139"/>
    </row>
    <row r="153" ht="19.5" customHeight="1" hidden="1" spans="1:128" x14ac:dyDescent="0.25" outlineLevel="1" collapsed="1">
      <c r="A153" s="107"/>
      <c r="B153" s="169"/>
      <c r="C153" s="139">
        <f t="shared" si="34"/>
        <v>0</v>
      </c>
      <c r="D153" s="139"/>
      <c r="E153" s="139"/>
      <c r="F153" s="139"/>
      <c r="G153" s="107"/>
      <c r="H153" s="107"/>
      <c r="I153" s="107"/>
      <c r="J153" s="107"/>
      <c r="K153" s="107"/>
      <c r="L153" s="107"/>
      <c r="M153" s="141">
        <f t="shared" si="36"/>
        <v>0</v>
      </c>
      <c r="N153" s="107"/>
      <c r="O153" s="107"/>
      <c r="P153" s="141"/>
      <c r="Q153" s="107"/>
      <c r="R153" s="107"/>
      <c r="S153" s="141"/>
      <c r="T153" s="107"/>
      <c r="U153" s="107"/>
      <c r="V153" s="107"/>
      <c r="W153" s="107"/>
      <c r="X153" s="107"/>
      <c r="Y153" s="107"/>
      <c r="Z153" s="107"/>
      <c r="AA153" s="107"/>
      <c r="AB153" s="107"/>
      <c r="AC153" s="141">
        <f t="shared" si="38"/>
        <v>0</v>
      </c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  <c r="AS153" s="107"/>
      <c r="AT153" s="107"/>
      <c r="AU153" s="107"/>
      <c r="AV153" s="107"/>
      <c r="AW153" s="107"/>
      <c r="AX153" s="107"/>
      <c r="AY153" s="107"/>
      <c r="AZ153" s="107"/>
      <c r="BA153" s="107"/>
      <c r="BB153" s="107"/>
      <c r="BC153" s="107"/>
      <c r="BD153" s="107"/>
      <c r="BE153" s="107"/>
      <c r="BF153" s="107"/>
      <c r="BG153" s="107"/>
      <c r="BH153" s="107"/>
      <c r="BI153" s="107"/>
      <c r="BJ153" s="107"/>
      <c r="BK153" s="107"/>
      <c r="BL153" s="107"/>
      <c r="BM153" s="107"/>
      <c r="BN153" s="107"/>
      <c r="BO153" s="107"/>
      <c r="BP153" s="107"/>
      <c r="BQ153" s="107"/>
      <c r="BR153" s="107"/>
      <c r="BS153" s="107"/>
      <c r="BT153" s="107"/>
      <c r="BU153" s="107"/>
      <c r="BV153" s="107"/>
      <c r="BW153" s="107"/>
      <c r="BX153" s="107"/>
      <c r="BY153" s="107"/>
      <c r="BZ153" s="107"/>
      <c r="CA153" s="107"/>
      <c r="CB153" s="107"/>
      <c r="CC153" s="107"/>
      <c r="CD153" s="107"/>
      <c r="CE153" s="107"/>
      <c r="CF153" s="107"/>
      <c r="CG153" s="107"/>
      <c r="CH153" s="141"/>
      <c r="CI153" s="141"/>
      <c r="CJ153" s="141"/>
      <c r="CK153" s="141"/>
      <c r="CL153" s="139"/>
      <c r="CM153" s="139"/>
      <c r="CN153" s="144"/>
      <c r="CO153" s="145"/>
      <c r="CQ153" s="141"/>
      <c r="CR153" s="141"/>
      <c r="CS153" s="141"/>
      <c r="CU153" s="146"/>
      <c r="CW153" s="141"/>
      <c r="CY153" s="141"/>
      <c r="CZ153" s="141"/>
      <c r="DA153" s="141"/>
      <c r="DB153" s="141"/>
      <c r="DC153" s="141"/>
      <c r="DD153" s="141"/>
      <c r="DF153" s="141"/>
      <c r="DG153" s="141"/>
      <c r="DH153" s="141"/>
      <c r="DJ153" s="141"/>
      <c r="DK153" s="141"/>
      <c r="DL153" s="141"/>
      <c r="DM153" s="141"/>
      <c r="DN153" s="141"/>
      <c r="DO153" s="141"/>
      <c r="DW153" s="139"/>
      <c r="DX153" s="139"/>
    </row>
    <row r="154" ht="19.5" customHeight="1" hidden="1" spans="1:128" x14ac:dyDescent="0.25" outlineLevel="1" collapsed="1">
      <c r="A154" s="107"/>
      <c r="B154" s="169"/>
      <c r="C154" s="139">
        <f t="shared" si="34"/>
        <v>0</v>
      </c>
      <c r="D154" s="139"/>
      <c r="E154" s="139"/>
      <c r="F154" s="139"/>
      <c r="G154" s="107"/>
      <c r="H154" s="107"/>
      <c r="I154" s="107"/>
      <c r="J154" s="107"/>
      <c r="K154" s="107"/>
      <c r="L154" s="107"/>
      <c r="M154" s="141">
        <f t="shared" si="36"/>
        <v>0</v>
      </c>
      <c r="N154" s="107"/>
      <c r="O154" s="107"/>
      <c r="P154" s="141"/>
      <c r="Q154" s="107"/>
      <c r="R154" s="107"/>
      <c r="S154" s="141"/>
      <c r="T154" s="107"/>
      <c r="U154" s="107"/>
      <c r="V154" s="107"/>
      <c r="W154" s="107"/>
      <c r="X154" s="107"/>
      <c r="Y154" s="107"/>
      <c r="Z154" s="107"/>
      <c r="AA154" s="107"/>
      <c r="AB154" s="107"/>
      <c r="AC154" s="141">
        <f t="shared" si="38"/>
        <v>0</v>
      </c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  <c r="AR154" s="107"/>
      <c r="AS154" s="107"/>
      <c r="AT154" s="107"/>
      <c r="AU154" s="107"/>
      <c r="AV154" s="107"/>
      <c r="AW154" s="107"/>
      <c r="AX154" s="107"/>
      <c r="AY154" s="107"/>
      <c r="AZ154" s="107"/>
      <c r="BA154" s="107"/>
      <c r="BB154" s="107"/>
      <c r="BC154" s="107"/>
      <c r="BD154" s="107"/>
      <c r="BE154" s="107"/>
      <c r="BF154" s="107"/>
      <c r="BG154" s="107"/>
      <c r="BH154" s="107"/>
      <c r="BI154" s="107"/>
      <c r="BJ154" s="107"/>
      <c r="BK154" s="107"/>
      <c r="BL154" s="107"/>
      <c r="BM154" s="107"/>
      <c r="BN154" s="107"/>
      <c r="BO154" s="107"/>
      <c r="BP154" s="107"/>
      <c r="BQ154" s="107"/>
      <c r="BR154" s="107"/>
      <c r="BS154" s="107"/>
      <c r="BT154" s="107"/>
      <c r="BU154" s="107"/>
      <c r="BV154" s="107"/>
      <c r="BW154" s="107"/>
      <c r="BX154" s="107"/>
      <c r="BY154" s="107"/>
      <c r="BZ154" s="107"/>
      <c r="CA154" s="107"/>
      <c r="CB154" s="107"/>
      <c r="CC154" s="107"/>
      <c r="CD154" s="107"/>
      <c r="CE154" s="107"/>
      <c r="CF154" s="107"/>
      <c r="CG154" s="107"/>
      <c r="CH154" s="141"/>
      <c r="CI154" s="141"/>
      <c r="CJ154" s="141"/>
      <c r="CK154" s="141"/>
      <c r="CL154" s="139"/>
      <c r="CM154" s="139"/>
      <c r="CN154" s="144"/>
      <c r="CO154" s="145"/>
      <c r="CQ154" s="141"/>
      <c r="CR154" s="141"/>
      <c r="CS154" s="141"/>
      <c r="CU154" s="146"/>
      <c r="CW154" s="141"/>
      <c r="CY154" s="141"/>
      <c r="CZ154" s="141"/>
      <c r="DA154" s="141"/>
      <c r="DB154" s="141"/>
      <c r="DC154" s="141"/>
      <c r="DD154" s="141"/>
      <c r="DF154" s="141"/>
      <c r="DG154" s="141"/>
      <c r="DH154" s="141"/>
      <c r="DJ154" s="141"/>
      <c r="DK154" s="141"/>
      <c r="DL154" s="141"/>
      <c r="DM154" s="141"/>
      <c r="DN154" s="141"/>
      <c r="DO154" s="141"/>
      <c r="DW154" s="139"/>
      <c r="DX154" s="139"/>
    </row>
    <row r="155" ht="19.5" customHeight="1" hidden="1" spans="1:128" x14ac:dyDescent="0.25" outlineLevel="1" collapsed="1">
      <c r="A155" s="107"/>
      <c r="B155" s="168" t="s">
        <v>254</v>
      </c>
      <c r="C155" s="139" t="e">
        <f t="shared" si="34"/>
        <v>#REF!</v>
      </c>
      <c r="D155" s="139"/>
      <c r="E155" s="139">
        <f>SUM(CY155:DC155)</f>
        <v>0</v>
      </c>
      <c r="F155" s="139">
        <f>SUM(DF155:DG155)</f>
        <v>0</v>
      </c>
      <c r="G155" s="107"/>
      <c r="H155" s="107"/>
      <c r="I155" s="107"/>
      <c r="J155" s="107"/>
      <c r="K155" s="107"/>
      <c r="L155" s="107"/>
      <c r="M155" s="141">
        <f t="shared" si="36"/>
        <v>0</v>
      </c>
      <c r="N155" s="107" t="e">
        <f>-SUMIFS(#REF!,#REF!,#REF!,#REF!,#REF!,#REF!,#REF!,#REF!,2022)/1000</f>
        <v>#REF!</v>
      </c>
      <c r="O155" s="107" t="e">
        <f>-SUMIFS(#REF!,#REF!,#REF!,#REF!,#REF!,#REF!,#REF!,#REF!,2022)/1000</f>
        <v>#REF!</v>
      </c>
      <c r="P155" s="141" t="e">
        <f>SUM(G155:L155,N155:O155)</f>
        <v>#REF!</v>
      </c>
      <c r="Q155" s="107" t="e">
        <f>-SUMIFS(#REF!,#REF!,#REF!,#REF!,#REF!,#REF!,#REF!,#REF!,2022)/1000</f>
        <v>#REF!</v>
      </c>
      <c r="R155" s="107" t="e">
        <f>-SUMIFS(#REF!,#REF!,#REF!,#REF!,#REF!,#REF!,#REF!,#REF!,2022)/1000</f>
        <v>#REF!</v>
      </c>
      <c r="S155" s="141" t="e">
        <f>SUM(Q155:R155)</f>
        <v>#REF!</v>
      </c>
      <c r="T155" s="107" t="e">
        <f>-SUMIFS(#REF!,#REF!,#REF!,#REF!,#REF!,#REF!,#REF!,#REF!,2022)/1000</f>
        <v>#REF!</v>
      </c>
      <c r="U155" s="107" t="e">
        <f>-SUMIFS(#REF!,#REF!,#REF!,#REF!,#REF!,#REF!,#REF!,#REF!,2022)/1000</f>
        <v>#REF!</v>
      </c>
      <c r="V155" s="107" t="e">
        <f>-SUMIFS(#REF!,#REF!,#REF!,#REF!,#REF!,#REF!,#REF!,#REF!,2022)/1000</f>
        <v>#REF!</v>
      </c>
      <c r="W155" s="107" t="e">
        <f>-SUMIFS(#REF!,#REF!,#REF!,#REF!,#REF!,#REF!,#REF!,#REF!,2022)/1000</f>
        <v>#REF!</v>
      </c>
      <c r="X155" s="107" t="e">
        <f>-SUMIFS(#REF!,#REF!,#REF!,#REF!,#REF!,#REF!,#REF!,#REF!,2022)/1000</f>
        <v>#REF!</v>
      </c>
      <c r="Y155" s="107" t="e">
        <f>-SUMIFS(#REF!,#REF!,#REF!,#REF!,#REF!,#REF!,#REF!,#REF!,2022)/1000</f>
        <v>#REF!</v>
      </c>
      <c r="Z155" s="107" t="e">
        <f>-SUMIFS(#REF!,#REF!,#REF!,#REF!,#REF!,#REF!,#REF!,#REF!,2022)/1000</f>
        <v>#REF!</v>
      </c>
      <c r="AA155" s="107" t="e">
        <f>-SUMIFS(#REF!,#REF!,#REF!,#REF!,#REF!,#REF!,#REF!,#REF!,2022)/1000</f>
        <v>#REF!</v>
      </c>
      <c r="AB155" s="107" t="e">
        <f>-SUMIFS(#REF!,#REF!,#REF!,#REF!,#REF!,#REF!,#REF!,#REF!,2022)/1000</f>
        <v>#REF!</v>
      </c>
      <c r="AC155" s="141" t="e">
        <f t="shared" si="38"/>
        <v>#REF!</v>
      </c>
      <c r="AD155" s="107" t="e">
        <f>-SUMIFS(#REF!,#REF!,#REF!,#REF!,#REF!,#REF!,#REF!,#REF!,2022)/1000</f>
        <v>#REF!</v>
      </c>
      <c r="AE155" s="107" t="e">
        <f>-SUMIFS(#REF!,#REF!,#REF!,#REF!,#REF!,#REF!,#REF!,#REF!,2022)/1000</f>
        <v>#REF!</v>
      </c>
      <c r="AF155" s="107" t="e">
        <f>-SUMIFS(#REF!,#REF!,#REF!,#REF!,#REF!,#REF!,#REF!,#REF!,2022)/1000</f>
        <v>#REF!</v>
      </c>
      <c r="AG155" s="107" t="e">
        <f>-SUMIFS(#REF!,#REF!,#REF!,#REF!,#REF!,#REF!,#REF!,#REF!,2022)/1000</f>
        <v>#REF!</v>
      </c>
      <c r="AH155" s="107" t="e">
        <f>-SUMIFS(#REF!,#REF!,#REF!,#REF!,#REF!,#REF!,#REF!,#REF!,2022)/1000</f>
        <v>#REF!</v>
      </c>
      <c r="AI155" s="107" t="e">
        <f>-SUMIFS(#REF!,#REF!,#REF!,#REF!,#REF!,#REF!,#REF!,#REF!,2022)/1000</f>
        <v>#REF!</v>
      </c>
      <c r="AJ155" s="107" t="e">
        <f>-SUMIFS(#REF!,#REF!,#REF!,#REF!,#REF!,#REF!,#REF!,#REF!,2022)/1000</f>
        <v>#REF!</v>
      </c>
      <c r="AK155" s="107" t="e">
        <f>-SUMIFS(#REF!,#REF!,#REF!,#REF!,#REF!,#REF!,#REF!,#REF!,2022)/1000</f>
        <v>#REF!</v>
      </c>
      <c r="AL155" s="107" t="e">
        <f>-SUMIFS(#REF!,#REF!,#REF!,#REF!,#REF!,#REF!,#REF!,#REF!,2022)/1000</f>
        <v>#REF!</v>
      </c>
      <c r="AM155" s="107" t="e">
        <f>-SUMIFS(#REF!,#REF!,#REF!,#REF!,#REF!,#REF!,#REF!,#REF!,2022)/1000</f>
        <v>#REF!</v>
      </c>
      <c r="AN155" s="107" t="e">
        <f>-SUMIFS(#REF!,#REF!,#REF!,#REF!,#REF!,#REF!,#REF!,#REF!,2022)/1000</f>
        <v>#REF!</v>
      </c>
      <c r="AO155" s="107" t="e">
        <f>-SUMIFS(#REF!,#REF!,#REF!,#REF!,#REF!,#REF!,#REF!,#REF!,2022)/1000</f>
        <v>#REF!</v>
      </c>
      <c r="AP155" s="107" t="e">
        <f>-SUMIFS(#REF!,#REF!,#REF!,#REF!,#REF!,#REF!,#REF!,#REF!,2022)/1000</f>
        <v>#REF!</v>
      </c>
      <c r="AQ155" s="107" t="e">
        <f>-SUMIFS(#REF!,#REF!,#REF!,#REF!,#REF!,#REF!,#REF!,#REF!,2022)/1000</f>
        <v>#REF!</v>
      </c>
      <c r="AR155" s="107" t="e">
        <f>-SUMIFS(#REF!,#REF!,#REF!,#REF!,#REF!,#REF!,#REF!,#REF!,2022)/1000</f>
        <v>#REF!</v>
      </c>
      <c r="AS155" s="107" t="e">
        <f>-SUMIFS(#REF!,#REF!,#REF!,#REF!,#REF!,#REF!,#REF!,#REF!,2022)/1000</f>
        <v>#REF!</v>
      </c>
      <c r="AT155" s="107" t="e">
        <f>-SUMIFS(#REF!,#REF!,#REF!,#REF!,#REF!,#REF!,#REF!,#REF!,2022)/1000</f>
        <v>#REF!</v>
      </c>
      <c r="AU155" s="107" t="e">
        <f>-SUMIFS(#REF!,#REF!,#REF!,#REF!,#REF!,#REF!,#REF!,#REF!,2022)/1000</f>
        <v>#REF!</v>
      </c>
      <c r="AV155" s="107" t="e">
        <f>-SUMIFS(#REF!,#REF!,#REF!,#REF!,#REF!,#REF!,#REF!,#REF!,2022)/1000</f>
        <v>#REF!</v>
      </c>
      <c r="AW155" s="107" t="e">
        <f>-SUMIFS(#REF!,#REF!,#REF!,#REF!,#REF!,#REF!,#REF!,#REF!,2022)/1000</f>
        <v>#REF!</v>
      </c>
      <c r="AX155" s="107" t="e">
        <f>-SUMIFS(#REF!,#REF!,#REF!,#REF!,#REF!,#REF!,#REF!,#REF!,2022)/1000</f>
        <v>#REF!</v>
      </c>
      <c r="AY155" s="107" t="e">
        <f>-SUMIFS(#REF!,#REF!,#REF!,#REF!,#REF!,#REF!,#REF!,#REF!,2022)/1000</f>
        <v>#REF!</v>
      </c>
      <c r="AZ155" s="107" t="e">
        <f>-SUMIFS(#REF!,#REF!,#REF!,#REF!,#REF!,#REF!,#REF!,#REF!,2022)/1000</f>
        <v>#REF!</v>
      </c>
      <c r="BA155" s="107" t="e">
        <f>-SUMIFS(#REF!,#REF!,#REF!,#REF!,#REF!,#REF!,#REF!,#REF!,2022)/1000</f>
        <v>#REF!</v>
      </c>
      <c r="BB155" s="107" t="e">
        <f>-SUMIFS(#REF!,#REF!,#REF!,#REF!,#REF!,#REF!,#REF!,#REF!,2022)/1000</f>
        <v>#REF!</v>
      </c>
      <c r="BC155" s="107" t="e">
        <f>-SUMIFS(#REF!,#REF!,#REF!,#REF!,#REF!,#REF!,#REF!,#REF!,2022)/1000</f>
        <v>#REF!</v>
      </c>
      <c r="BD155" s="107" t="e">
        <f>-SUMIFS(#REF!,#REF!,#REF!,#REF!,#REF!,#REF!,#REF!,#REF!,2022)/1000</f>
        <v>#REF!</v>
      </c>
      <c r="BE155" s="107" t="e">
        <f>-SUMIFS(#REF!,#REF!,#REF!,#REF!,#REF!,#REF!,#REF!,#REF!,2022)/1000</f>
        <v>#REF!</v>
      </c>
      <c r="BF155" s="107" t="e">
        <f>-SUMIFS(#REF!,#REF!,#REF!,#REF!,#REF!,#REF!,#REF!,#REF!,2022)/1000</f>
        <v>#REF!</v>
      </c>
      <c r="BG155" s="107" t="e">
        <f>-SUMIFS(#REF!,#REF!,#REF!,#REF!,#REF!,#REF!,#REF!,#REF!,2022)/1000</f>
        <v>#REF!</v>
      </c>
      <c r="BH155" s="107" t="e">
        <f>-SUMIFS(#REF!,#REF!,#REF!,#REF!,#REF!,#REF!,#REF!,#REF!,2022)/1000</f>
        <v>#REF!</v>
      </c>
      <c r="BI155" s="107" t="e">
        <f>-SUMIFS(#REF!,#REF!,#REF!,#REF!,#REF!,#REF!,#REF!,#REF!,2022)/1000</f>
        <v>#REF!</v>
      </c>
      <c r="BJ155" s="107" t="e">
        <f>-SUMIFS(#REF!,#REF!,#REF!,#REF!,#REF!,#REF!,#REF!,#REF!,2022)/1000</f>
        <v>#REF!</v>
      </c>
      <c r="BK155" s="107" t="e">
        <f>-SUMIFS(#REF!,#REF!,#REF!,#REF!,#REF!,#REF!,#REF!,#REF!,2022)/1000</f>
        <v>#REF!</v>
      </c>
      <c r="BL155" s="107" t="e">
        <f>-SUMIFS(#REF!,#REF!,#REF!,#REF!,#REF!,#REF!,#REF!,#REF!,2022)/1000</f>
        <v>#REF!</v>
      </c>
      <c r="BM155" s="107" t="e">
        <f>-SUMIFS(#REF!,#REF!,#REF!,#REF!,#REF!,#REF!,#REF!,#REF!,2022)/1000</f>
        <v>#REF!</v>
      </c>
      <c r="BN155" s="107" t="e">
        <f>-SUMIFS(#REF!,#REF!,#REF!,#REF!,#REF!,#REF!,#REF!,#REF!,2022)/1000</f>
        <v>#REF!</v>
      </c>
      <c r="BO155" s="107" t="e">
        <f>-SUMIFS(#REF!,#REF!,#REF!,#REF!,#REF!,#REF!,#REF!,#REF!,2022)/1000</f>
        <v>#REF!</v>
      </c>
      <c r="BP155" s="107" t="e">
        <f>-SUMIFS(#REF!,#REF!,#REF!,#REF!,#REF!,#REF!,#REF!,#REF!,2022)/1000</f>
        <v>#REF!</v>
      </c>
      <c r="BQ155" s="107" t="e">
        <f>-SUMIFS(#REF!,#REF!,#REF!,#REF!,#REF!,#REF!,#REF!,#REF!,2022)/1000</f>
        <v>#REF!</v>
      </c>
      <c r="BR155" s="107" t="e">
        <f>-SUMIFS(#REF!,#REF!,#REF!,#REF!,#REF!,#REF!,#REF!,#REF!,2022)/1000</f>
        <v>#REF!</v>
      </c>
      <c r="BS155" s="107" t="e">
        <f>-SUMIFS(#REF!,#REF!,#REF!,#REF!,#REF!,#REF!,#REF!,#REF!,2022)/1000</f>
        <v>#REF!</v>
      </c>
      <c r="BT155" s="107" t="e">
        <f>-SUMIFS(#REF!,#REF!,#REF!,#REF!,#REF!,#REF!,#REF!,#REF!,2022)/1000</f>
        <v>#REF!</v>
      </c>
      <c r="BU155" s="107" t="e">
        <f>-SUMIFS(#REF!,#REF!,#REF!,#REF!,#REF!,#REF!,#REF!,#REF!,2022)/1000</f>
        <v>#REF!</v>
      </c>
      <c r="BV155" s="107" t="e">
        <f>-SUMIFS(#REF!,#REF!,#REF!,#REF!,#REF!,#REF!,#REF!,#REF!,2022)/1000</f>
        <v>#REF!</v>
      </c>
      <c r="BW155" s="107" t="e">
        <f>-SUMIFS(#REF!,#REF!,#REF!,#REF!,#REF!,#REF!,#REF!,#REF!,2022)/1000</f>
        <v>#REF!</v>
      </c>
      <c r="BX155" s="107" t="e">
        <f>-SUMIFS(#REF!,#REF!,#REF!,#REF!,#REF!,#REF!,#REF!,#REF!,2022)/1000</f>
        <v>#REF!</v>
      </c>
      <c r="BY155" s="107" t="e">
        <f>-SUMIFS(#REF!,#REF!,#REF!,#REF!,#REF!,#REF!,#REF!,#REF!,2022)/1000</f>
        <v>#REF!</v>
      </c>
      <c r="BZ155" s="107" t="e">
        <f>-SUMIFS(#REF!,#REF!,#REF!,#REF!,#REF!,#REF!,#REF!,#REF!,2022)/1000</f>
        <v>#REF!</v>
      </c>
      <c r="CA155" s="107" t="e">
        <f>-SUMIFS(#REF!,#REF!,#REF!,#REF!,#REF!,#REF!,#REF!,#REF!,2022)/1000</f>
        <v>#REF!</v>
      </c>
      <c r="CB155" s="107" t="e">
        <f>-SUMIFS(#REF!,#REF!,#REF!,#REF!,#REF!,#REF!,#REF!,#REF!,2022)/1000</f>
        <v>#REF!</v>
      </c>
      <c r="CC155" s="107" t="e">
        <f>-SUMIFS(#REF!,#REF!,#REF!,#REF!,#REF!,#REF!,#REF!,#REF!,2022)/1000</f>
        <v>#REF!</v>
      </c>
      <c r="CD155" s="107"/>
      <c r="CE155" s="107"/>
      <c r="CF155" s="107"/>
      <c r="CG155" s="107"/>
      <c r="CH155" s="141" t="e">
        <f>SUM(AD155:CG155)</f>
        <v>#REF!</v>
      </c>
      <c r="CI155" s="141" t="e">
        <f>SUM(W155:AB155,AD155:CG155)</f>
        <v>#REF!</v>
      </c>
      <c r="CJ155" s="141">
        <f>SUM(CQ155:CS155)</f>
        <v>0</v>
      </c>
      <c r="CK155" s="141"/>
      <c r="CL155" s="139"/>
      <c r="CM155" s="139"/>
      <c r="CN155" s="144"/>
      <c r="CO155" s="145"/>
      <c r="CQ155" s="141"/>
      <c r="CR155" s="141"/>
      <c r="CS155" s="141"/>
      <c r="CU155" s="146" t="e">
        <f>E155+F155+P155+T155+U155</f>
        <v>#REF!</v>
      </c>
      <c r="CW155" s="141" t="e">
        <f>SUM(E155,F155,P155,S155,T155,U155,V155,CI155)</f>
        <v>#REF!</v>
      </c>
      <c r="CY155" s="141"/>
      <c r="CZ155" s="141"/>
      <c r="DA155" s="141"/>
      <c r="DB155" s="141"/>
      <c r="DC155" s="141"/>
      <c r="DD155" s="141"/>
      <c r="DF155" s="141"/>
      <c r="DG155" s="141"/>
      <c r="DH155" s="141">
        <f>SUM(DF155:DG155)</f>
        <v>0</v>
      </c>
      <c r="DJ155" s="141"/>
      <c r="DK155" s="141"/>
      <c r="DL155" s="141"/>
      <c r="DM155" s="141"/>
      <c r="DN155" s="141"/>
      <c r="DO155" s="141"/>
      <c r="DW155" s="139"/>
      <c r="DX155" s="139"/>
    </row>
    <row r="156" ht="19.5" customHeight="1" hidden="1" spans="1:128" x14ac:dyDescent="0.25" outlineLevel="1" collapsed="1">
      <c r="A156" s="107"/>
      <c r="B156" s="169"/>
      <c r="C156" s="139">
        <f t="shared" si="34"/>
        <v>0</v>
      </c>
      <c r="D156" s="139"/>
      <c r="E156" s="139"/>
      <c r="F156" s="139"/>
      <c r="G156" s="107"/>
      <c r="H156" s="107"/>
      <c r="I156" s="107"/>
      <c r="J156" s="107"/>
      <c r="K156" s="107"/>
      <c r="L156" s="107"/>
      <c r="M156" s="141">
        <f t="shared" si="36"/>
        <v>0</v>
      </c>
      <c r="N156" s="107"/>
      <c r="O156" s="107"/>
      <c r="P156" s="141"/>
      <c r="Q156" s="107"/>
      <c r="R156" s="107"/>
      <c r="S156" s="141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41">
        <f t="shared" si="38"/>
        <v>0</v>
      </c>
      <c r="AD156" s="107"/>
      <c r="AE156" s="107"/>
      <c r="AF156" s="107"/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07"/>
      <c r="AQ156" s="107"/>
      <c r="AR156" s="107"/>
      <c r="AS156" s="107"/>
      <c r="AT156" s="107"/>
      <c r="AU156" s="107"/>
      <c r="AV156" s="107"/>
      <c r="AW156" s="107"/>
      <c r="AX156" s="107"/>
      <c r="AY156" s="107"/>
      <c r="AZ156" s="107"/>
      <c r="BA156" s="107"/>
      <c r="BB156" s="107"/>
      <c r="BC156" s="107"/>
      <c r="BD156" s="107"/>
      <c r="BE156" s="107"/>
      <c r="BF156" s="107"/>
      <c r="BG156" s="107"/>
      <c r="BH156" s="107"/>
      <c r="BI156" s="107"/>
      <c r="BJ156" s="107"/>
      <c r="BK156" s="107"/>
      <c r="BL156" s="107"/>
      <c r="BM156" s="107"/>
      <c r="BN156" s="107"/>
      <c r="BO156" s="107"/>
      <c r="BP156" s="107"/>
      <c r="BQ156" s="107"/>
      <c r="BR156" s="107"/>
      <c r="BS156" s="107"/>
      <c r="BT156" s="107"/>
      <c r="BU156" s="107"/>
      <c r="BV156" s="107"/>
      <c r="BW156" s="107"/>
      <c r="BX156" s="107"/>
      <c r="BY156" s="107"/>
      <c r="BZ156" s="107"/>
      <c r="CA156" s="107"/>
      <c r="CB156" s="107"/>
      <c r="CC156" s="107"/>
      <c r="CD156" s="107"/>
      <c r="CE156" s="107"/>
      <c r="CF156" s="107"/>
      <c r="CG156" s="107"/>
      <c r="CH156" s="141"/>
      <c r="CI156" s="141"/>
      <c r="CJ156" s="141"/>
      <c r="CK156" s="141"/>
      <c r="CL156" s="139"/>
      <c r="CM156" s="139"/>
      <c r="CN156" s="144"/>
      <c r="CO156" s="145"/>
      <c r="CQ156" s="141"/>
      <c r="CR156" s="141"/>
      <c r="CS156" s="141"/>
      <c r="CU156" s="146"/>
      <c r="CW156" s="141"/>
      <c r="CY156" s="141"/>
      <c r="CZ156" s="141"/>
      <c r="DA156" s="141"/>
      <c r="DB156" s="141"/>
      <c r="DC156" s="141"/>
      <c r="DD156" s="141"/>
      <c r="DF156" s="141"/>
      <c r="DG156" s="141"/>
      <c r="DH156" s="141"/>
      <c r="DJ156" s="141"/>
      <c r="DK156" s="141"/>
      <c r="DL156" s="141"/>
      <c r="DM156" s="141"/>
      <c r="DN156" s="141"/>
      <c r="DO156" s="141"/>
      <c r="DW156" s="139"/>
      <c r="DX156" s="139"/>
    </row>
    <row r="157" ht="19.5" customHeight="1" hidden="1" spans="1:128" x14ac:dyDescent="0.25" outlineLevel="1" collapsed="1">
      <c r="A157" s="107"/>
      <c r="B157" s="169"/>
      <c r="C157" s="139">
        <f t="shared" si="34"/>
        <v>0</v>
      </c>
      <c r="D157" s="139"/>
      <c r="E157" s="139"/>
      <c r="F157" s="139"/>
      <c r="G157" s="107"/>
      <c r="H157" s="107"/>
      <c r="I157" s="107"/>
      <c r="J157" s="107"/>
      <c r="K157" s="107"/>
      <c r="L157" s="107"/>
      <c r="M157" s="141">
        <f t="shared" si="36"/>
        <v>0</v>
      </c>
      <c r="N157" s="107"/>
      <c r="O157" s="107"/>
      <c r="P157" s="141"/>
      <c r="Q157" s="107"/>
      <c r="R157" s="107"/>
      <c r="S157" s="141"/>
      <c r="T157" s="107"/>
      <c r="U157" s="107"/>
      <c r="V157" s="107"/>
      <c r="W157" s="107"/>
      <c r="X157" s="107"/>
      <c r="Y157" s="107"/>
      <c r="Z157" s="107"/>
      <c r="AA157" s="107"/>
      <c r="AB157" s="107"/>
      <c r="AC157" s="141">
        <f t="shared" si="38"/>
        <v>0</v>
      </c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Q157" s="107"/>
      <c r="AR157" s="107"/>
      <c r="AS157" s="107"/>
      <c r="AT157" s="107"/>
      <c r="AU157" s="107"/>
      <c r="AV157" s="107"/>
      <c r="AW157" s="107"/>
      <c r="AX157" s="107"/>
      <c r="AY157" s="107"/>
      <c r="AZ157" s="107"/>
      <c r="BA157" s="107"/>
      <c r="BB157" s="107"/>
      <c r="BC157" s="107"/>
      <c r="BD157" s="107"/>
      <c r="BE157" s="107"/>
      <c r="BF157" s="107"/>
      <c r="BG157" s="107"/>
      <c r="BH157" s="107"/>
      <c r="BI157" s="107"/>
      <c r="BJ157" s="107"/>
      <c r="BK157" s="107"/>
      <c r="BL157" s="107"/>
      <c r="BM157" s="107"/>
      <c r="BN157" s="107"/>
      <c r="BO157" s="107"/>
      <c r="BP157" s="107"/>
      <c r="BQ157" s="107"/>
      <c r="BR157" s="107"/>
      <c r="BS157" s="107"/>
      <c r="BT157" s="107"/>
      <c r="BU157" s="107"/>
      <c r="BV157" s="107"/>
      <c r="BW157" s="107"/>
      <c r="BX157" s="107"/>
      <c r="BY157" s="107"/>
      <c r="BZ157" s="107"/>
      <c r="CA157" s="107"/>
      <c r="CB157" s="107"/>
      <c r="CC157" s="107"/>
      <c r="CD157" s="107"/>
      <c r="CE157" s="107"/>
      <c r="CF157" s="107"/>
      <c r="CG157" s="107"/>
      <c r="CH157" s="141"/>
      <c r="CI157" s="141"/>
      <c r="CJ157" s="141"/>
      <c r="CK157" s="141"/>
      <c r="CL157" s="139"/>
      <c r="CM157" s="139"/>
      <c r="CN157" s="144"/>
      <c r="CO157" s="145"/>
      <c r="CQ157" s="141"/>
      <c r="CR157" s="141"/>
      <c r="CS157" s="141"/>
      <c r="CU157" s="146"/>
      <c r="CW157" s="141"/>
      <c r="CY157" s="141"/>
      <c r="CZ157" s="141"/>
      <c r="DA157" s="141"/>
      <c r="DB157" s="141"/>
      <c r="DC157" s="141"/>
      <c r="DD157" s="141"/>
      <c r="DF157" s="141"/>
      <c r="DG157" s="141"/>
      <c r="DH157" s="141"/>
      <c r="DJ157" s="141"/>
      <c r="DK157" s="141"/>
      <c r="DL157" s="141"/>
      <c r="DM157" s="141"/>
      <c r="DN157" s="141"/>
      <c r="DO157" s="141"/>
      <c r="DW157" s="139"/>
      <c r="DX157" s="139"/>
    </row>
    <row r="158" ht="19.5" customHeight="1" hidden="1" spans="1:128" x14ac:dyDescent="0.25" outlineLevel="1" collapsed="1">
      <c r="A158" s="107"/>
      <c r="B158" s="169"/>
      <c r="C158" s="139">
        <f t="shared" si="34"/>
        <v>0</v>
      </c>
      <c r="D158" s="139"/>
      <c r="E158" s="139"/>
      <c r="F158" s="139"/>
      <c r="G158" s="107"/>
      <c r="H158" s="107"/>
      <c r="I158" s="107"/>
      <c r="J158" s="107"/>
      <c r="K158" s="107"/>
      <c r="L158" s="107"/>
      <c r="M158" s="141">
        <f t="shared" si="36"/>
        <v>0</v>
      </c>
      <c r="N158" s="107"/>
      <c r="O158" s="107"/>
      <c r="P158" s="141"/>
      <c r="Q158" s="107"/>
      <c r="R158" s="107"/>
      <c r="S158" s="141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41">
        <f t="shared" si="38"/>
        <v>0</v>
      </c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Q158" s="107"/>
      <c r="AR158" s="107"/>
      <c r="AS158" s="107"/>
      <c r="AT158" s="107"/>
      <c r="AU158" s="107"/>
      <c r="AV158" s="107"/>
      <c r="AW158" s="107"/>
      <c r="AX158" s="107"/>
      <c r="AY158" s="107"/>
      <c r="AZ158" s="107"/>
      <c r="BA158" s="107"/>
      <c r="BB158" s="107"/>
      <c r="BC158" s="107"/>
      <c r="BD158" s="107"/>
      <c r="BE158" s="107"/>
      <c r="BF158" s="107"/>
      <c r="BG158" s="107"/>
      <c r="BH158" s="107"/>
      <c r="BI158" s="107"/>
      <c r="BJ158" s="107"/>
      <c r="BK158" s="107"/>
      <c r="BL158" s="107"/>
      <c r="BM158" s="107"/>
      <c r="BN158" s="107"/>
      <c r="BO158" s="107"/>
      <c r="BP158" s="107"/>
      <c r="BQ158" s="107"/>
      <c r="BR158" s="107"/>
      <c r="BS158" s="107"/>
      <c r="BT158" s="107"/>
      <c r="BU158" s="107"/>
      <c r="BV158" s="107"/>
      <c r="BW158" s="107"/>
      <c r="BX158" s="107"/>
      <c r="BY158" s="107"/>
      <c r="BZ158" s="107"/>
      <c r="CA158" s="107"/>
      <c r="CB158" s="107"/>
      <c r="CC158" s="107"/>
      <c r="CD158" s="107"/>
      <c r="CE158" s="107"/>
      <c r="CF158" s="107"/>
      <c r="CG158" s="107"/>
      <c r="CH158" s="141"/>
      <c r="CI158" s="141"/>
      <c r="CJ158" s="141"/>
      <c r="CK158" s="141"/>
      <c r="CL158" s="139"/>
      <c r="CM158" s="139"/>
      <c r="CN158" s="144"/>
      <c r="CO158" s="145"/>
      <c r="CQ158" s="141"/>
      <c r="CR158" s="141"/>
      <c r="CS158" s="141"/>
      <c r="CU158" s="146"/>
      <c r="CW158" s="141"/>
      <c r="CY158" s="141"/>
      <c r="CZ158" s="141"/>
      <c r="DA158" s="141"/>
      <c r="DB158" s="141"/>
      <c r="DC158" s="141"/>
      <c r="DD158" s="141"/>
      <c r="DF158" s="141"/>
      <c r="DG158" s="141"/>
      <c r="DH158" s="141"/>
      <c r="DJ158" s="141"/>
      <c r="DK158" s="141"/>
      <c r="DL158" s="141"/>
      <c r="DM158" s="141"/>
      <c r="DN158" s="141"/>
      <c r="DO158" s="141"/>
      <c r="DW158" s="139"/>
      <c r="DX158" s="139"/>
    </row>
    <row r="159" ht="19.5" customHeight="1" hidden="1" spans="1:128" x14ac:dyDescent="0.25" outlineLevel="1" collapsed="1">
      <c r="A159" s="107"/>
      <c r="B159" s="169"/>
      <c r="C159" s="139">
        <f t="shared" si="34"/>
        <v>0</v>
      </c>
      <c r="D159" s="139"/>
      <c r="E159" s="139"/>
      <c r="F159" s="139"/>
      <c r="G159" s="107"/>
      <c r="H159" s="107"/>
      <c r="I159" s="107"/>
      <c r="J159" s="107"/>
      <c r="K159" s="107"/>
      <c r="L159" s="107"/>
      <c r="M159" s="141">
        <f t="shared" si="36"/>
        <v>0</v>
      </c>
      <c r="N159" s="107"/>
      <c r="O159" s="107"/>
      <c r="P159" s="141"/>
      <c r="Q159" s="107"/>
      <c r="R159" s="107"/>
      <c r="S159" s="141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41">
        <f t="shared" si="38"/>
        <v>0</v>
      </c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  <c r="AX159" s="107"/>
      <c r="AY159" s="107"/>
      <c r="AZ159" s="107"/>
      <c r="BA159" s="107"/>
      <c r="BB159" s="107"/>
      <c r="BC159" s="107"/>
      <c r="BD159" s="107"/>
      <c r="BE159" s="107"/>
      <c r="BF159" s="107"/>
      <c r="BG159" s="107"/>
      <c r="BH159" s="107"/>
      <c r="BI159" s="107"/>
      <c r="BJ159" s="107"/>
      <c r="BK159" s="107"/>
      <c r="BL159" s="107"/>
      <c r="BM159" s="107"/>
      <c r="BN159" s="107"/>
      <c r="BO159" s="107"/>
      <c r="BP159" s="107"/>
      <c r="BQ159" s="107"/>
      <c r="BR159" s="107"/>
      <c r="BS159" s="107"/>
      <c r="BT159" s="107"/>
      <c r="BU159" s="107"/>
      <c r="BV159" s="107"/>
      <c r="BW159" s="107"/>
      <c r="BX159" s="107"/>
      <c r="BY159" s="107"/>
      <c r="BZ159" s="107"/>
      <c r="CA159" s="107"/>
      <c r="CB159" s="107"/>
      <c r="CC159" s="107"/>
      <c r="CD159" s="107"/>
      <c r="CE159" s="107"/>
      <c r="CF159" s="107"/>
      <c r="CG159" s="107"/>
      <c r="CH159" s="141"/>
      <c r="CI159" s="141"/>
      <c r="CJ159" s="141"/>
      <c r="CK159" s="141"/>
      <c r="CL159" s="139"/>
      <c r="CM159" s="139"/>
      <c r="CN159" s="144"/>
      <c r="CO159" s="145"/>
      <c r="CQ159" s="141"/>
      <c r="CR159" s="141"/>
      <c r="CS159" s="141"/>
      <c r="CU159" s="146"/>
      <c r="CW159" s="141"/>
      <c r="CY159" s="141"/>
      <c r="CZ159" s="141"/>
      <c r="DA159" s="141"/>
      <c r="DB159" s="141"/>
      <c r="DC159" s="141"/>
      <c r="DD159" s="141"/>
      <c r="DF159" s="141"/>
      <c r="DG159" s="141"/>
      <c r="DH159" s="141"/>
      <c r="DJ159" s="141"/>
      <c r="DK159" s="141"/>
      <c r="DL159" s="141"/>
      <c r="DM159" s="141"/>
      <c r="DN159" s="141"/>
      <c r="DO159" s="141"/>
      <c r="DW159" s="139"/>
      <c r="DX159" s="139"/>
    </row>
    <row r="160" ht="19.5" customHeight="1" hidden="1" spans="1:128" x14ac:dyDescent="0.25" outlineLevel="1" collapsed="1">
      <c r="A160" s="107"/>
      <c r="B160" s="169"/>
      <c r="C160" s="139">
        <f t="shared" si="34"/>
        <v>0</v>
      </c>
      <c r="D160" s="139"/>
      <c r="E160" s="139"/>
      <c r="F160" s="139"/>
      <c r="G160" s="107"/>
      <c r="H160" s="107"/>
      <c r="I160" s="107"/>
      <c r="J160" s="107"/>
      <c r="K160" s="107"/>
      <c r="L160" s="107"/>
      <c r="M160" s="141">
        <f t="shared" si="36"/>
        <v>0</v>
      </c>
      <c r="N160" s="107"/>
      <c r="O160" s="107"/>
      <c r="P160" s="141"/>
      <c r="Q160" s="107"/>
      <c r="R160" s="107"/>
      <c r="S160" s="141"/>
      <c r="T160" s="107"/>
      <c r="U160" s="107"/>
      <c r="V160" s="107"/>
      <c r="W160" s="107"/>
      <c r="X160" s="107"/>
      <c r="Y160" s="107"/>
      <c r="Z160" s="107"/>
      <c r="AA160" s="107"/>
      <c r="AB160" s="107"/>
      <c r="AC160" s="141">
        <f t="shared" si="38"/>
        <v>0</v>
      </c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  <c r="AX160" s="107"/>
      <c r="AY160" s="107"/>
      <c r="AZ160" s="107"/>
      <c r="BA160" s="107"/>
      <c r="BB160" s="107"/>
      <c r="BC160" s="107"/>
      <c r="BD160" s="107"/>
      <c r="BE160" s="107"/>
      <c r="BF160" s="107"/>
      <c r="BG160" s="107"/>
      <c r="BH160" s="107"/>
      <c r="BI160" s="107"/>
      <c r="BJ160" s="107"/>
      <c r="BK160" s="107"/>
      <c r="BL160" s="107"/>
      <c r="BM160" s="107"/>
      <c r="BN160" s="107"/>
      <c r="BO160" s="107"/>
      <c r="BP160" s="107"/>
      <c r="BQ160" s="107"/>
      <c r="BR160" s="107"/>
      <c r="BS160" s="107"/>
      <c r="BT160" s="107"/>
      <c r="BU160" s="107"/>
      <c r="BV160" s="107"/>
      <c r="BW160" s="107"/>
      <c r="BX160" s="107"/>
      <c r="BY160" s="107"/>
      <c r="BZ160" s="107"/>
      <c r="CA160" s="107"/>
      <c r="CB160" s="107"/>
      <c r="CC160" s="107"/>
      <c r="CD160" s="107"/>
      <c r="CE160" s="107"/>
      <c r="CF160" s="107"/>
      <c r="CG160" s="107"/>
      <c r="CH160" s="141"/>
      <c r="CI160" s="141"/>
      <c r="CJ160" s="141"/>
      <c r="CK160" s="141"/>
      <c r="CL160" s="139"/>
      <c r="CM160" s="139"/>
      <c r="CN160" s="144"/>
      <c r="CO160" s="145"/>
      <c r="CQ160" s="141"/>
      <c r="CR160" s="141"/>
      <c r="CS160" s="141"/>
      <c r="CU160" s="146"/>
      <c r="CW160" s="141"/>
      <c r="CY160" s="141"/>
      <c r="CZ160" s="141"/>
      <c r="DA160" s="141"/>
      <c r="DB160" s="141"/>
      <c r="DC160" s="141"/>
      <c r="DD160" s="141"/>
      <c r="DF160" s="141"/>
      <c r="DG160" s="141"/>
      <c r="DH160" s="141"/>
      <c r="DJ160" s="141"/>
      <c r="DK160" s="141"/>
      <c r="DL160" s="141"/>
      <c r="DM160" s="141"/>
      <c r="DN160" s="141"/>
      <c r="DO160" s="141"/>
      <c r="DW160" s="139"/>
      <c r="DX160" s="139"/>
    </row>
    <row r="161" ht="19.5" customHeight="1" hidden="1" spans="1:128" x14ac:dyDescent="0.25" outlineLevel="1" collapsed="1">
      <c r="A161" s="107"/>
      <c r="B161" s="168" t="s">
        <v>255</v>
      </c>
      <c r="C161" s="139" t="e">
        <f t="shared" si="34"/>
        <v>#REF!</v>
      </c>
      <c r="D161" s="139"/>
      <c r="E161" s="139" t="e">
        <f>SUM(CY161:DC161)</f>
        <v>#REF!</v>
      </c>
      <c r="F161" s="139" t="e">
        <f>SUM(DF161:DG161)</f>
        <v>#REF!</v>
      </c>
      <c r="G161" s="107"/>
      <c r="H161" s="107"/>
      <c r="I161" s="107"/>
      <c r="J161" s="107"/>
      <c r="K161" s="107"/>
      <c r="L161" s="107"/>
      <c r="M161" s="141">
        <f t="shared" si="36"/>
        <v>0</v>
      </c>
      <c r="N161" s="107"/>
      <c r="O161" s="107"/>
      <c r="P161" s="141">
        <f>SUM(G161:L161,N161:O161)</f>
        <v>0</v>
      </c>
      <c r="Q161" s="107"/>
      <c r="R161" s="107"/>
      <c r="S161" s="141">
        <f>SUM(Q161:R161)</f>
        <v>0</v>
      </c>
      <c r="T161" s="107"/>
      <c r="U161" s="107"/>
      <c r="V161" s="107"/>
      <c r="W161" s="107"/>
      <c r="X161" s="107"/>
      <c r="Y161" s="107"/>
      <c r="Z161" s="107"/>
      <c r="AA161" s="107"/>
      <c r="AB161" s="107"/>
      <c r="AC161" s="141">
        <f t="shared" si="38"/>
        <v>0</v>
      </c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7"/>
      <c r="AZ161" s="107"/>
      <c r="BA161" s="107"/>
      <c r="BB161" s="107"/>
      <c r="BC161" s="107"/>
      <c r="BD161" s="107"/>
      <c r="BE161" s="107"/>
      <c r="BF161" s="107"/>
      <c r="BG161" s="107"/>
      <c r="BH161" s="107"/>
      <c r="BI161" s="107"/>
      <c r="BJ161" s="107"/>
      <c r="BK161" s="107"/>
      <c r="BL161" s="107"/>
      <c r="BM161" s="107"/>
      <c r="BN161" s="107"/>
      <c r="BO161" s="107"/>
      <c r="BP161" s="107"/>
      <c r="BQ161" s="107"/>
      <c r="BR161" s="107"/>
      <c r="BS161" s="107"/>
      <c r="BT161" s="107"/>
      <c r="BU161" s="107"/>
      <c r="BV161" s="107"/>
      <c r="BW161" s="107"/>
      <c r="BX161" s="107"/>
      <c r="BY161" s="107"/>
      <c r="BZ161" s="107"/>
      <c r="CA161" s="107"/>
      <c r="CB161" s="107"/>
      <c r="CC161" s="107"/>
      <c r="CD161" s="107"/>
      <c r="CE161" s="107"/>
      <c r="CF161" s="107"/>
      <c r="CG161" s="107"/>
      <c r="CH161" s="141">
        <f>SUM(AD161:CG161)</f>
        <v>0</v>
      </c>
      <c r="CI161" s="141">
        <f>SUM(W161:AB161,AD161:CG161)</f>
        <v>0</v>
      </c>
      <c r="CJ161" s="141" t="e">
        <f>SUM(CQ161:CS161)</f>
        <v>#REF!</v>
      </c>
      <c r="CK161" s="141"/>
      <c r="CL161" s="139"/>
      <c r="CM161" s="139"/>
      <c r="CN161" s="144"/>
      <c r="CO161" s="145"/>
      <c r="CQ161" s="141" t="e">
        <f>-SUMIFS(#REF!,#REF!,#REF!,#REF!,#REF!,#REF!,#REF!,#REF!,2022)/1000</f>
        <v>#REF!</v>
      </c>
      <c r="CR161" s="141" t="e">
        <f>-SUMIFS(#REF!,#REF!,#REF!,#REF!,#REF!,#REF!,#REF!,#REF!,2022)/1000</f>
        <v>#REF!</v>
      </c>
      <c r="CS161" s="141" t="e">
        <f>-SUMIFS(#REF!,#REF!,#REF!,#REF!,#REF!,#REF!,#REF!,#REF!,2022)/1000</f>
        <v>#REF!</v>
      </c>
      <c r="CU161" s="146" t="e">
        <f>E161+F161+P161+T161+U161</f>
        <v>#REF!</v>
      </c>
      <c r="CW161" s="141" t="e">
        <f>SUM(E161,F161,P161,S161,T161,U161,V161,CI161)</f>
        <v>#REF!</v>
      </c>
      <c r="CY161" s="141" t="e">
        <f>-SUMIFS(#REF!,#REF!,#REF!,#REF!,#REF!,#REF!,#REF!,#REF!,2022)/1000</f>
        <v>#REF!</v>
      </c>
      <c r="CZ161" s="141" t="e">
        <f>-SUMIFS(#REF!,#REF!,#REF!,#REF!,#REF!,#REF!,#REF!,#REF!,2022)/1000</f>
        <v>#REF!</v>
      </c>
      <c r="DA161" s="141" t="e">
        <f>-SUMIFS(#REF!,#REF!,#REF!,#REF!,#REF!,#REF!,#REF!,#REF!,2022)/1000</f>
        <v>#REF!</v>
      </c>
      <c r="DB161" s="141" t="e">
        <f>-SUMIFS(#REF!,#REF!,#REF!,#REF!,#REF!,#REF!,#REF!,#REF!,2022)/1000</f>
        <v>#REF!</v>
      </c>
      <c r="DC161" s="141" t="e">
        <f>-SUMIFS(#REF!,#REF!,#REF!,#REF!,#REF!,#REF!,#REF!,#REF!,2022)/1000</f>
        <v>#REF!</v>
      </c>
      <c r="DD161" s="141" t="e">
        <f>SUM(CY161:DC161)</f>
        <v>#REF!</v>
      </c>
      <c r="DF161" s="141" t="e">
        <f>-SUMIFS(#REF!,#REF!,#REF!,#REF!,#REF!,#REF!,#REF!,#REF!,2022)/1000</f>
        <v>#REF!</v>
      </c>
      <c r="DG161" s="141" t="e">
        <f>-SUMIFS(#REF!,#REF!,#REF!,#REF!,#REF!,#REF!,#REF!,#REF!,2022)/1000</f>
        <v>#REF!</v>
      </c>
      <c r="DH161" s="141" t="e">
        <f>SUM(DF161:DG161)</f>
        <v>#REF!</v>
      </c>
      <c r="DJ161" s="141"/>
      <c r="DK161" s="141"/>
      <c r="DL161" s="141"/>
      <c r="DM161" s="141"/>
      <c r="DN161" s="141"/>
      <c r="DO161" s="141"/>
      <c r="DW161" s="139"/>
      <c r="DX161" s="139"/>
    </row>
    <row r="162" ht="19.5" customHeight="1" hidden="1" spans="1:128" x14ac:dyDescent="0.25" outlineLevel="1" collapsed="1">
      <c r="A162" s="107"/>
      <c r="B162" s="169"/>
      <c r="C162" s="139">
        <f t="shared" si="34"/>
        <v>0</v>
      </c>
      <c r="D162" s="139"/>
      <c r="E162" s="139"/>
      <c r="F162" s="139"/>
      <c r="G162" s="107"/>
      <c r="H162" s="107"/>
      <c r="I162" s="107"/>
      <c r="J162" s="107"/>
      <c r="K162" s="107"/>
      <c r="L162" s="107"/>
      <c r="M162" s="141">
        <f t="shared" si="36"/>
        <v>0</v>
      </c>
      <c r="N162" s="107"/>
      <c r="O162" s="107"/>
      <c r="P162" s="141"/>
      <c r="Q162" s="107"/>
      <c r="R162" s="107"/>
      <c r="S162" s="141"/>
      <c r="T162" s="107"/>
      <c r="U162" s="107"/>
      <c r="V162" s="107"/>
      <c r="W162" s="107"/>
      <c r="X162" s="107"/>
      <c r="Y162" s="107"/>
      <c r="Z162" s="107"/>
      <c r="AA162" s="107"/>
      <c r="AB162" s="107"/>
      <c r="AC162" s="141">
        <f t="shared" si="38"/>
        <v>0</v>
      </c>
      <c r="AD162" s="107"/>
      <c r="AE162" s="107"/>
      <c r="AF162" s="107"/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  <c r="AX162" s="107"/>
      <c r="AY162" s="107"/>
      <c r="AZ162" s="107"/>
      <c r="BA162" s="107"/>
      <c r="BB162" s="107"/>
      <c r="BC162" s="107"/>
      <c r="BD162" s="107"/>
      <c r="BE162" s="107"/>
      <c r="BF162" s="107"/>
      <c r="BG162" s="107"/>
      <c r="BH162" s="107"/>
      <c r="BI162" s="107"/>
      <c r="BJ162" s="107"/>
      <c r="BK162" s="107"/>
      <c r="BL162" s="107"/>
      <c r="BM162" s="107"/>
      <c r="BN162" s="107"/>
      <c r="BO162" s="107"/>
      <c r="BP162" s="107"/>
      <c r="BQ162" s="107"/>
      <c r="BR162" s="107"/>
      <c r="BS162" s="107"/>
      <c r="BT162" s="107"/>
      <c r="BU162" s="107"/>
      <c r="BV162" s="107"/>
      <c r="BW162" s="107"/>
      <c r="BX162" s="107"/>
      <c r="BY162" s="107"/>
      <c r="BZ162" s="107"/>
      <c r="CA162" s="107"/>
      <c r="CB162" s="107"/>
      <c r="CC162" s="107"/>
      <c r="CD162" s="107"/>
      <c r="CE162" s="107"/>
      <c r="CF162" s="107"/>
      <c r="CG162" s="107"/>
      <c r="CH162" s="141"/>
      <c r="CI162" s="141"/>
      <c r="CJ162" s="141"/>
      <c r="CK162" s="141"/>
      <c r="CL162" s="139"/>
      <c r="CM162" s="139"/>
      <c r="CN162" s="144"/>
      <c r="CO162" s="145"/>
      <c r="CQ162" s="141"/>
      <c r="CR162" s="141"/>
      <c r="CS162" s="141"/>
      <c r="CU162" s="146"/>
      <c r="CW162" s="141"/>
      <c r="CY162" s="141"/>
      <c r="CZ162" s="141"/>
      <c r="DA162" s="141"/>
      <c r="DB162" s="141"/>
      <c r="DC162" s="141"/>
      <c r="DD162" s="141"/>
      <c r="DF162" s="141"/>
      <c r="DG162" s="141"/>
      <c r="DH162" s="141"/>
      <c r="DJ162" s="141"/>
      <c r="DK162" s="141"/>
      <c r="DL162" s="141"/>
      <c r="DM162" s="141"/>
      <c r="DN162" s="141"/>
      <c r="DO162" s="141"/>
      <c r="DW162" s="139"/>
      <c r="DX162" s="139"/>
    </row>
    <row r="163" ht="19.5" customHeight="1" hidden="1" spans="1:128" x14ac:dyDescent="0.25" outlineLevel="1" collapsed="1">
      <c r="A163" s="107"/>
      <c r="B163" s="169"/>
      <c r="C163" s="139">
        <f t="shared" si="34"/>
        <v>0</v>
      </c>
      <c r="D163" s="139"/>
      <c r="E163" s="139"/>
      <c r="F163" s="139"/>
      <c r="G163" s="107"/>
      <c r="H163" s="107"/>
      <c r="I163" s="107"/>
      <c r="J163" s="107"/>
      <c r="K163" s="107"/>
      <c r="L163" s="107"/>
      <c r="M163" s="141">
        <f t="shared" si="36"/>
        <v>0</v>
      </c>
      <c r="N163" s="107"/>
      <c r="O163" s="107"/>
      <c r="P163" s="141"/>
      <c r="Q163" s="107"/>
      <c r="R163" s="107"/>
      <c r="S163" s="141"/>
      <c r="T163" s="107"/>
      <c r="U163" s="107"/>
      <c r="V163" s="107"/>
      <c r="W163" s="107"/>
      <c r="X163" s="107"/>
      <c r="Y163" s="107"/>
      <c r="Z163" s="107"/>
      <c r="AA163" s="107"/>
      <c r="AB163" s="107"/>
      <c r="AC163" s="141">
        <f t="shared" si="38"/>
        <v>0</v>
      </c>
      <c r="AD163" s="107"/>
      <c r="AE163" s="107"/>
      <c r="AF163" s="107"/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  <c r="AX163" s="107"/>
      <c r="AY163" s="107"/>
      <c r="AZ163" s="107"/>
      <c r="BA163" s="107"/>
      <c r="BB163" s="107"/>
      <c r="BC163" s="107"/>
      <c r="BD163" s="107"/>
      <c r="BE163" s="107"/>
      <c r="BF163" s="107"/>
      <c r="BG163" s="107"/>
      <c r="BH163" s="107"/>
      <c r="BI163" s="107"/>
      <c r="BJ163" s="107"/>
      <c r="BK163" s="107"/>
      <c r="BL163" s="107"/>
      <c r="BM163" s="107"/>
      <c r="BN163" s="107"/>
      <c r="BO163" s="107"/>
      <c r="BP163" s="107"/>
      <c r="BQ163" s="107"/>
      <c r="BR163" s="107"/>
      <c r="BS163" s="107"/>
      <c r="BT163" s="107"/>
      <c r="BU163" s="107"/>
      <c r="BV163" s="107"/>
      <c r="BW163" s="107"/>
      <c r="BX163" s="107"/>
      <c r="BY163" s="107"/>
      <c r="BZ163" s="107"/>
      <c r="CA163" s="107"/>
      <c r="CB163" s="107"/>
      <c r="CC163" s="107"/>
      <c r="CD163" s="107"/>
      <c r="CE163" s="107"/>
      <c r="CF163" s="107"/>
      <c r="CG163" s="107"/>
      <c r="CH163" s="141"/>
      <c r="CI163" s="141"/>
      <c r="CJ163" s="141"/>
      <c r="CK163" s="141"/>
      <c r="CL163" s="139"/>
      <c r="CM163" s="139"/>
      <c r="CN163" s="144"/>
      <c r="CO163" s="145"/>
      <c r="CQ163" s="141"/>
      <c r="CR163" s="141"/>
      <c r="CS163" s="141"/>
      <c r="CU163" s="146"/>
      <c r="CW163" s="141"/>
      <c r="CY163" s="141"/>
      <c r="CZ163" s="141"/>
      <c r="DA163" s="141"/>
      <c r="DB163" s="141"/>
      <c r="DC163" s="141"/>
      <c r="DD163" s="141"/>
      <c r="DF163" s="141"/>
      <c r="DG163" s="141"/>
      <c r="DH163" s="141"/>
      <c r="DJ163" s="141"/>
      <c r="DK163" s="141"/>
      <c r="DL163" s="141"/>
      <c r="DM163" s="141"/>
      <c r="DN163" s="141"/>
      <c r="DO163" s="141"/>
      <c r="DW163" s="139"/>
      <c r="DX163" s="139"/>
    </row>
    <row r="164" ht="19.5" customHeight="1" hidden="1" spans="1:128" x14ac:dyDescent="0.25" outlineLevel="1" collapsed="1">
      <c r="A164" s="107"/>
      <c r="B164" s="169"/>
      <c r="C164" s="139">
        <f t="shared" si="34"/>
        <v>0</v>
      </c>
      <c r="D164" s="139"/>
      <c r="E164" s="139"/>
      <c r="F164" s="139"/>
      <c r="G164" s="107"/>
      <c r="H164" s="107"/>
      <c r="I164" s="107"/>
      <c r="J164" s="107"/>
      <c r="K164" s="107"/>
      <c r="L164" s="107"/>
      <c r="M164" s="141">
        <f t="shared" si="36"/>
        <v>0</v>
      </c>
      <c r="N164" s="107"/>
      <c r="O164" s="107"/>
      <c r="P164" s="141"/>
      <c r="Q164" s="107"/>
      <c r="R164" s="107"/>
      <c r="S164" s="141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41">
        <f t="shared" si="38"/>
        <v>0</v>
      </c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  <c r="AS164" s="107"/>
      <c r="AT164" s="107"/>
      <c r="AU164" s="107"/>
      <c r="AV164" s="107"/>
      <c r="AW164" s="107"/>
      <c r="AX164" s="107"/>
      <c r="AY164" s="107"/>
      <c r="AZ164" s="107"/>
      <c r="BA164" s="107"/>
      <c r="BB164" s="107"/>
      <c r="BC164" s="107"/>
      <c r="BD164" s="107"/>
      <c r="BE164" s="107"/>
      <c r="BF164" s="107"/>
      <c r="BG164" s="107"/>
      <c r="BH164" s="107"/>
      <c r="BI164" s="107"/>
      <c r="BJ164" s="107"/>
      <c r="BK164" s="107"/>
      <c r="BL164" s="107"/>
      <c r="BM164" s="107"/>
      <c r="BN164" s="107"/>
      <c r="BO164" s="107"/>
      <c r="BP164" s="107"/>
      <c r="BQ164" s="107"/>
      <c r="BR164" s="107"/>
      <c r="BS164" s="107"/>
      <c r="BT164" s="107"/>
      <c r="BU164" s="107"/>
      <c r="BV164" s="107"/>
      <c r="BW164" s="107"/>
      <c r="BX164" s="107"/>
      <c r="BY164" s="107"/>
      <c r="BZ164" s="107"/>
      <c r="CA164" s="107"/>
      <c r="CB164" s="107"/>
      <c r="CC164" s="107"/>
      <c r="CD164" s="107"/>
      <c r="CE164" s="107"/>
      <c r="CF164" s="107"/>
      <c r="CG164" s="107"/>
      <c r="CH164" s="141"/>
      <c r="CI164" s="141"/>
      <c r="CJ164" s="141"/>
      <c r="CK164" s="141"/>
      <c r="CL164" s="139"/>
      <c r="CM164" s="139"/>
      <c r="CN164" s="144"/>
      <c r="CO164" s="145"/>
      <c r="CQ164" s="141"/>
      <c r="CR164" s="141"/>
      <c r="CS164" s="141"/>
      <c r="CU164" s="146"/>
      <c r="CW164" s="141"/>
      <c r="CY164" s="141"/>
      <c r="CZ164" s="141"/>
      <c r="DA164" s="141"/>
      <c r="DB164" s="141"/>
      <c r="DC164" s="141"/>
      <c r="DD164" s="141"/>
      <c r="DF164" s="141"/>
      <c r="DG164" s="141"/>
      <c r="DH164" s="141"/>
      <c r="DJ164" s="141"/>
      <c r="DK164" s="141"/>
      <c r="DL164" s="141"/>
      <c r="DM164" s="141"/>
      <c r="DN164" s="141"/>
      <c r="DO164" s="141"/>
      <c r="DW164" s="139"/>
      <c r="DX164" s="139"/>
    </row>
    <row r="165" ht="19.5" customHeight="1" hidden="1" spans="1:128" x14ac:dyDescent="0.25" outlineLevel="1" collapsed="1">
      <c r="A165" s="107"/>
      <c r="B165" s="169"/>
      <c r="C165" s="139">
        <f t="shared" si="34"/>
        <v>0</v>
      </c>
      <c r="D165" s="139"/>
      <c r="E165" s="139"/>
      <c r="F165" s="139"/>
      <c r="G165" s="107"/>
      <c r="H165" s="107"/>
      <c r="I165" s="107"/>
      <c r="J165" s="107"/>
      <c r="K165" s="107"/>
      <c r="L165" s="107"/>
      <c r="M165" s="141">
        <f t="shared" si="36"/>
        <v>0</v>
      </c>
      <c r="N165" s="107"/>
      <c r="O165" s="107"/>
      <c r="P165" s="141"/>
      <c r="Q165" s="107"/>
      <c r="R165" s="107"/>
      <c r="S165" s="141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41">
        <f t="shared" si="38"/>
        <v>0</v>
      </c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  <c r="AS165" s="107"/>
      <c r="AT165" s="107"/>
      <c r="AU165" s="107"/>
      <c r="AV165" s="107"/>
      <c r="AW165" s="107"/>
      <c r="AX165" s="107"/>
      <c r="AY165" s="107"/>
      <c r="AZ165" s="107"/>
      <c r="BA165" s="107"/>
      <c r="BB165" s="107"/>
      <c r="BC165" s="107"/>
      <c r="BD165" s="107"/>
      <c r="BE165" s="107"/>
      <c r="BF165" s="107"/>
      <c r="BG165" s="107"/>
      <c r="BH165" s="107"/>
      <c r="BI165" s="107"/>
      <c r="BJ165" s="107"/>
      <c r="BK165" s="107"/>
      <c r="BL165" s="107"/>
      <c r="BM165" s="107"/>
      <c r="BN165" s="107"/>
      <c r="BO165" s="107"/>
      <c r="BP165" s="107"/>
      <c r="BQ165" s="107"/>
      <c r="BR165" s="107"/>
      <c r="BS165" s="107"/>
      <c r="BT165" s="107"/>
      <c r="BU165" s="107"/>
      <c r="BV165" s="107"/>
      <c r="BW165" s="107"/>
      <c r="BX165" s="107"/>
      <c r="BY165" s="107"/>
      <c r="BZ165" s="107"/>
      <c r="CA165" s="107"/>
      <c r="CB165" s="107"/>
      <c r="CC165" s="107"/>
      <c r="CD165" s="107"/>
      <c r="CE165" s="107"/>
      <c r="CF165" s="107"/>
      <c r="CG165" s="107"/>
      <c r="CH165" s="141"/>
      <c r="CI165" s="141"/>
      <c r="CJ165" s="141"/>
      <c r="CK165" s="141"/>
      <c r="CL165" s="139"/>
      <c r="CM165" s="139"/>
      <c r="CN165" s="144"/>
      <c r="CO165" s="145"/>
      <c r="CQ165" s="141"/>
      <c r="CR165" s="141"/>
      <c r="CS165" s="141"/>
      <c r="CU165" s="146"/>
      <c r="CW165" s="141"/>
      <c r="CY165" s="141"/>
      <c r="CZ165" s="141"/>
      <c r="DA165" s="141"/>
      <c r="DB165" s="141"/>
      <c r="DC165" s="141"/>
      <c r="DD165" s="141"/>
      <c r="DF165" s="141"/>
      <c r="DG165" s="141"/>
      <c r="DH165" s="141"/>
      <c r="DJ165" s="141"/>
      <c r="DK165" s="141"/>
      <c r="DL165" s="141"/>
      <c r="DM165" s="141"/>
      <c r="DN165" s="141"/>
      <c r="DO165" s="141"/>
      <c r="DW165" s="139"/>
      <c r="DX165" s="139"/>
    </row>
    <row r="166" ht="19.5" customHeight="1" hidden="1" spans="1:128" x14ac:dyDescent="0.25" outlineLevel="1" collapsed="1">
      <c r="A166" s="107"/>
      <c r="B166" s="169"/>
      <c r="C166" s="139">
        <f t="shared" si="34"/>
        <v>0</v>
      </c>
      <c r="D166" s="139"/>
      <c r="E166" s="139"/>
      <c r="F166" s="139"/>
      <c r="G166" s="107"/>
      <c r="H166" s="107"/>
      <c r="I166" s="107"/>
      <c r="J166" s="107"/>
      <c r="K166" s="107"/>
      <c r="L166" s="107"/>
      <c r="M166" s="141">
        <f t="shared" si="36"/>
        <v>0</v>
      </c>
      <c r="N166" s="107"/>
      <c r="O166" s="107"/>
      <c r="P166" s="141"/>
      <c r="Q166" s="107"/>
      <c r="R166" s="107"/>
      <c r="S166" s="141"/>
      <c r="T166" s="107"/>
      <c r="U166" s="107"/>
      <c r="V166" s="107"/>
      <c r="W166" s="107"/>
      <c r="X166" s="107"/>
      <c r="Y166" s="107"/>
      <c r="Z166" s="107"/>
      <c r="AA166" s="107"/>
      <c r="AB166" s="107"/>
      <c r="AC166" s="141">
        <f t="shared" si="38"/>
        <v>0</v>
      </c>
      <c r="AD166" s="107"/>
      <c r="AE166" s="107"/>
      <c r="AF166" s="107"/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07"/>
      <c r="AQ166" s="107"/>
      <c r="AR166" s="107"/>
      <c r="AS166" s="107"/>
      <c r="AT166" s="107"/>
      <c r="AU166" s="107"/>
      <c r="AV166" s="107"/>
      <c r="AW166" s="107"/>
      <c r="AX166" s="107"/>
      <c r="AY166" s="107"/>
      <c r="AZ166" s="107"/>
      <c r="BA166" s="107"/>
      <c r="BB166" s="107"/>
      <c r="BC166" s="107"/>
      <c r="BD166" s="107"/>
      <c r="BE166" s="107"/>
      <c r="BF166" s="107"/>
      <c r="BG166" s="107"/>
      <c r="BH166" s="107"/>
      <c r="BI166" s="107"/>
      <c r="BJ166" s="107"/>
      <c r="BK166" s="107"/>
      <c r="BL166" s="107"/>
      <c r="BM166" s="107"/>
      <c r="BN166" s="107"/>
      <c r="BO166" s="107"/>
      <c r="BP166" s="107"/>
      <c r="BQ166" s="107"/>
      <c r="BR166" s="107"/>
      <c r="BS166" s="107"/>
      <c r="BT166" s="107"/>
      <c r="BU166" s="107"/>
      <c r="BV166" s="107"/>
      <c r="BW166" s="107"/>
      <c r="BX166" s="107"/>
      <c r="BY166" s="107"/>
      <c r="BZ166" s="107"/>
      <c r="CA166" s="107"/>
      <c r="CB166" s="107"/>
      <c r="CC166" s="107"/>
      <c r="CD166" s="107"/>
      <c r="CE166" s="107"/>
      <c r="CF166" s="107"/>
      <c r="CG166" s="107"/>
      <c r="CH166" s="141"/>
      <c r="CI166" s="141"/>
      <c r="CJ166" s="141"/>
      <c r="CK166" s="141"/>
      <c r="CL166" s="139"/>
      <c r="CM166" s="139"/>
      <c r="CN166" s="144"/>
      <c r="CO166" s="145"/>
      <c r="CQ166" s="141"/>
      <c r="CR166" s="141"/>
      <c r="CS166" s="141"/>
      <c r="CU166" s="146"/>
      <c r="CW166" s="141"/>
      <c r="CY166" s="141"/>
      <c r="CZ166" s="141"/>
      <c r="DA166" s="141"/>
      <c r="DB166" s="141"/>
      <c r="DC166" s="141"/>
      <c r="DD166" s="141"/>
      <c r="DF166" s="141"/>
      <c r="DG166" s="141"/>
      <c r="DH166" s="141"/>
      <c r="DJ166" s="141"/>
      <c r="DK166" s="141"/>
      <c r="DL166" s="141"/>
      <c r="DM166" s="141"/>
      <c r="DN166" s="141"/>
      <c r="DO166" s="141"/>
      <c r="DW166" s="139"/>
      <c r="DX166" s="139"/>
    </row>
    <row r="167" ht="19.5" customHeight="1" hidden="1" spans="1:128" x14ac:dyDescent="0.25" outlineLevel="1" collapsed="1">
      <c r="A167" s="107"/>
      <c r="B167" s="168" t="s">
        <v>256</v>
      </c>
      <c r="C167" s="139" t="e">
        <f t="shared" si="34"/>
        <v>#REF!</v>
      </c>
      <c r="D167" s="139"/>
      <c r="E167" s="139" t="e">
        <f>SUM(CY167:DC167)</f>
        <v>#REF!</v>
      </c>
      <c r="F167" s="139" t="e">
        <f>SUM(DF167:DG167)</f>
        <v>#REF!</v>
      </c>
      <c r="G167" s="107"/>
      <c r="H167" s="107"/>
      <c r="I167" s="107"/>
      <c r="J167" s="107"/>
      <c r="K167" s="107"/>
      <c r="L167" s="107"/>
      <c r="M167" s="141">
        <f t="shared" si="36"/>
        <v>0</v>
      </c>
      <c r="N167" s="107"/>
      <c r="O167" s="107"/>
      <c r="P167" s="141">
        <f>SUM(G167:L167,N167:O167)</f>
        <v>0</v>
      </c>
      <c r="Q167" s="107"/>
      <c r="R167" s="107"/>
      <c r="S167" s="141">
        <f>SUM(Q167:R167)</f>
        <v>0</v>
      </c>
      <c r="T167" s="107"/>
      <c r="U167" s="107"/>
      <c r="V167" s="107"/>
      <c r="W167" s="107"/>
      <c r="X167" s="107"/>
      <c r="Y167" s="107"/>
      <c r="Z167" s="107"/>
      <c r="AA167" s="107"/>
      <c r="AB167" s="107"/>
      <c r="AC167" s="141">
        <f t="shared" si="38"/>
        <v>0</v>
      </c>
      <c r="AD167" s="107"/>
      <c r="AE167" s="107"/>
      <c r="AF167" s="107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  <c r="AQ167" s="107"/>
      <c r="AR167" s="107"/>
      <c r="AS167" s="107"/>
      <c r="AT167" s="107"/>
      <c r="AU167" s="107"/>
      <c r="AV167" s="107"/>
      <c r="AW167" s="107"/>
      <c r="AX167" s="107"/>
      <c r="AY167" s="107"/>
      <c r="AZ167" s="107"/>
      <c r="BA167" s="107"/>
      <c r="BB167" s="107"/>
      <c r="BC167" s="107"/>
      <c r="BD167" s="107"/>
      <c r="BE167" s="107"/>
      <c r="BF167" s="107"/>
      <c r="BG167" s="107"/>
      <c r="BH167" s="107"/>
      <c r="BI167" s="107"/>
      <c r="BJ167" s="107"/>
      <c r="BK167" s="107"/>
      <c r="BL167" s="107"/>
      <c r="BM167" s="107"/>
      <c r="BN167" s="107"/>
      <c r="BO167" s="107"/>
      <c r="BP167" s="107"/>
      <c r="BQ167" s="107"/>
      <c r="BR167" s="107"/>
      <c r="BS167" s="107"/>
      <c r="BT167" s="107"/>
      <c r="BU167" s="107"/>
      <c r="BV167" s="107"/>
      <c r="BW167" s="107"/>
      <c r="BX167" s="107"/>
      <c r="BY167" s="107"/>
      <c r="BZ167" s="107"/>
      <c r="CA167" s="107"/>
      <c r="CB167" s="107"/>
      <c r="CC167" s="107"/>
      <c r="CD167" s="107"/>
      <c r="CE167" s="107"/>
      <c r="CF167" s="107"/>
      <c r="CG167" s="107"/>
      <c r="CH167" s="141">
        <f>SUM(AD167:CG167)</f>
        <v>0</v>
      </c>
      <c r="CI167" s="141">
        <f>SUM(W167:AB167,AD167:CG167)</f>
        <v>0</v>
      </c>
      <c r="CJ167" s="141" t="e">
        <f>SUM(CQ167:CS167)</f>
        <v>#REF!</v>
      </c>
      <c r="CK167" s="141"/>
      <c r="CL167" s="139"/>
      <c r="CM167" s="139"/>
      <c r="CN167" s="144"/>
      <c r="CO167" s="145"/>
      <c r="CQ167" s="141" t="e">
        <f>-SUMIFS(#REF!,#REF!,#REF!,#REF!,#REF!,#REF!,#REF!,#REF!,2022)/1000</f>
        <v>#REF!</v>
      </c>
      <c r="CR167" s="141" t="e">
        <f>-SUMIFS(#REF!,#REF!,#REF!,#REF!,#REF!,#REF!,#REF!,#REF!,2022)/1000</f>
        <v>#REF!</v>
      </c>
      <c r="CS167" s="141" t="e">
        <f>-SUMIFS(#REF!,#REF!,#REF!,#REF!,#REF!,#REF!,#REF!,#REF!,2022)/1000</f>
        <v>#REF!</v>
      </c>
      <c r="CU167" s="146" t="e">
        <f>E167+F167+P167+T167+U167</f>
        <v>#REF!</v>
      </c>
      <c r="CW167" s="141" t="e">
        <f>SUM(E167,F167,P167,S167,T167,U167,V167,CI167)</f>
        <v>#REF!</v>
      </c>
      <c r="CY167" s="141" t="e">
        <f>-SUMIFS(#REF!,#REF!,#REF!,#REF!,#REF!,#REF!,#REF!,#REF!,2022)/1000</f>
        <v>#REF!</v>
      </c>
      <c r="CZ167" s="141" t="e">
        <f>-SUMIFS(#REF!,#REF!,#REF!,#REF!,#REF!,#REF!,#REF!,#REF!,2022)/1000</f>
        <v>#REF!</v>
      </c>
      <c r="DA167" s="141" t="e">
        <f>-SUMIFS(#REF!,#REF!,#REF!,#REF!,#REF!,#REF!,#REF!,#REF!,2022)/1000</f>
        <v>#REF!</v>
      </c>
      <c r="DB167" s="141" t="e">
        <f>-SUMIFS(#REF!,#REF!,#REF!,#REF!,#REF!,#REF!,#REF!,#REF!,2022)/1000</f>
        <v>#REF!</v>
      </c>
      <c r="DC167" s="141" t="e">
        <f>-SUMIFS(#REF!,#REF!,#REF!,#REF!,#REF!,#REF!,#REF!,#REF!,2022)/1000</f>
        <v>#REF!</v>
      </c>
      <c r="DD167" s="141" t="e">
        <f>SUM(CY167:DC167)</f>
        <v>#REF!</v>
      </c>
      <c r="DF167" s="141" t="e">
        <f>-SUMIFS(#REF!,#REF!,#REF!,#REF!,#REF!,#REF!,#REF!,#REF!,2022)/1000</f>
        <v>#REF!</v>
      </c>
      <c r="DG167" s="141" t="e">
        <f>-SUMIFS(#REF!,#REF!,#REF!,#REF!,#REF!,#REF!,#REF!,#REF!,2022)/1000</f>
        <v>#REF!</v>
      </c>
      <c r="DH167" s="141" t="e">
        <f>SUM(DF167:DG167)</f>
        <v>#REF!</v>
      </c>
      <c r="DJ167" s="141"/>
      <c r="DK167" s="141"/>
      <c r="DL167" s="141"/>
      <c r="DM167" s="141"/>
      <c r="DN167" s="141"/>
      <c r="DO167" s="141"/>
      <c r="DW167" s="139"/>
      <c r="DX167" s="139"/>
    </row>
    <row r="168" ht="19.5" customHeight="1" hidden="1" spans="1:128" x14ac:dyDescent="0.25" outlineLevel="1" collapsed="1">
      <c r="A168" s="107"/>
      <c r="B168" s="169"/>
      <c r="C168" s="139">
        <f t="shared" si="34"/>
        <v>0</v>
      </c>
      <c r="D168" s="139"/>
      <c r="E168" s="139"/>
      <c r="F168" s="139"/>
      <c r="G168" s="107"/>
      <c r="H168" s="107"/>
      <c r="I168" s="107"/>
      <c r="J168" s="107"/>
      <c r="K168" s="107"/>
      <c r="L168" s="107"/>
      <c r="M168" s="141">
        <f t="shared" si="36"/>
        <v>0</v>
      </c>
      <c r="N168" s="107"/>
      <c r="O168" s="107"/>
      <c r="P168" s="141"/>
      <c r="Q168" s="107"/>
      <c r="R168" s="107"/>
      <c r="S168" s="141"/>
      <c r="T168" s="107"/>
      <c r="U168" s="107"/>
      <c r="V168" s="107"/>
      <c r="W168" s="107"/>
      <c r="X168" s="107"/>
      <c r="Y168" s="107"/>
      <c r="Z168" s="107"/>
      <c r="AA168" s="107"/>
      <c r="AB168" s="107"/>
      <c r="AC168" s="141">
        <f t="shared" si="38"/>
        <v>0</v>
      </c>
      <c r="AD168" s="107"/>
      <c r="AE168" s="107"/>
      <c r="AF168" s="107"/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  <c r="AQ168" s="107"/>
      <c r="AR168" s="107"/>
      <c r="AS168" s="107"/>
      <c r="AT168" s="107"/>
      <c r="AU168" s="107"/>
      <c r="AV168" s="107"/>
      <c r="AW168" s="107"/>
      <c r="AX168" s="107"/>
      <c r="AY168" s="107"/>
      <c r="AZ168" s="107"/>
      <c r="BA168" s="107"/>
      <c r="BB168" s="107"/>
      <c r="BC168" s="107"/>
      <c r="BD168" s="107"/>
      <c r="BE168" s="107"/>
      <c r="BF168" s="107"/>
      <c r="BG168" s="107"/>
      <c r="BH168" s="107"/>
      <c r="BI168" s="107"/>
      <c r="BJ168" s="107"/>
      <c r="BK168" s="107"/>
      <c r="BL168" s="107"/>
      <c r="BM168" s="107"/>
      <c r="BN168" s="107"/>
      <c r="BO168" s="107"/>
      <c r="BP168" s="107"/>
      <c r="BQ168" s="107"/>
      <c r="BR168" s="107"/>
      <c r="BS168" s="107"/>
      <c r="BT168" s="107"/>
      <c r="BU168" s="107"/>
      <c r="BV168" s="107"/>
      <c r="BW168" s="107"/>
      <c r="BX168" s="107"/>
      <c r="BY168" s="107"/>
      <c r="BZ168" s="107"/>
      <c r="CA168" s="107"/>
      <c r="CB168" s="107"/>
      <c r="CC168" s="107"/>
      <c r="CD168" s="107"/>
      <c r="CE168" s="107"/>
      <c r="CF168" s="107"/>
      <c r="CG168" s="107"/>
      <c r="CH168" s="141"/>
      <c r="CI168" s="141"/>
      <c r="CJ168" s="141"/>
      <c r="CK168" s="141"/>
      <c r="CL168" s="139"/>
      <c r="CM168" s="139"/>
      <c r="CN168" s="144"/>
      <c r="CO168" s="145"/>
      <c r="CQ168" s="141"/>
      <c r="CR168" s="141"/>
      <c r="CS168" s="141"/>
      <c r="CU168" s="146"/>
      <c r="CW168" s="141"/>
      <c r="CY168" s="141"/>
      <c r="CZ168" s="141"/>
      <c r="DA168" s="141"/>
      <c r="DB168" s="141"/>
      <c r="DC168" s="141"/>
      <c r="DD168" s="141"/>
      <c r="DF168" s="141"/>
      <c r="DG168" s="141"/>
      <c r="DH168" s="141"/>
      <c r="DJ168" s="141"/>
      <c r="DK168" s="141"/>
      <c r="DL168" s="141"/>
      <c r="DM168" s="141"/>
      <c r="DN168" s="141"/>
      <c r="DO168" s="141"/>
      <c r="DW168" s="139"/>
      <c r="DX168" s="139"/>
    </row>
    <row r="169" ht="19.5" customHeight="1" hidden="1" spans="1:128" x14ac:dyDescent="0.25" outlineLevel="1" collapsed="1">
      <c r="A169" s="107"/>
      <c r="B169" s="169"/>
      <c r="C169" s="139">
        <f t="shared" si="34"/>
        <v>0</v>
      </c>
      <c r="D169" s="139"/>
      <c r="E169" s="139"/>
      <c r="F169" s="139"/>
      <c r="G169" s="107"/>
      <c r="H169" s="107"/>
      <c r="I169" s="107"/>
      <c r="J169" s="107"/>
      <c r="K169" s="107"/>
      <c r="L169" s="107"/>
      <c r="M169" s="141">
        <f t="shared" si="36"/>
        <v>0</v>
      </c>
      <c r="N169" s="107"/>
      <c r="O169" s="107"/>
      <c r="P169" s="141"/>
      <c r="Q169" s="107"/>
      <c r="R169" s="107"/>
      <c r="S169" s="141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41">
        <f t="shared" si="38"/>
        <v>0</v>
      </c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  <c r="AZ169" s="107"/>
      <c r="BA169" s="107"/>
      <c r="BB169" s="107"/>
      <c r="BC169" s="107"/>
      <c r="BD169" s="107"/>
      <c r="BE169" s="107"/>
      <c r="BF169" s="107"/>
      <c r="BG169" s="107"/>
      <c r="BH169" s="107"/>
      <c r="BI169" s="107"/>
      <c r="BJ169" s="107"/>
      <c r="BK169" s="107"/>
      <c r="BL169" s="107"/>
      <c r="BM169" s="107"/>
      <c r="BN169" s="107"/>
      <c r="BO169" s="107"/>
      <c r="BP169" s="107"/>
      <c r="BQ169" s="107"/>
      <c r="BR169" s="107"/>
      <c r="BS169" s="107"/>
      <c r="BT169" s="107"/>
      <c r="BU169" s="107"/>
      <c r="BV169" s="107"/>
      <c r="BW169" s="107"/>
      <c r="BX169" s="107"/>
      <c r="BY169" s="107"/>
      <c r="BZ169" s="107"/>
      <c r="CA169" s="107"/>
      <c r="CB169" s="107"/>
      <c r="CC169" s="107"/>
      <c r="CD169" s="107"/>
      <c r="CE169" s="107"/>
      <c r="CF169" s="107"/>
      <c r="CG169" s="107"/>
      <c r="CH169" s="141"/>
      <c r="CI169" s="141"/>
      <c r="CJ169" s="141"/>
      <c r="CK169" s="141"/>
      <c r="CL169" s="139"/>
      <c r="CM169" s="139"/>
      <c r="CN169" s="144"/>
      <c r="CO169" s="145"/>
      <c r="CQ169" s="141"/>
      <c r="CR169" s="141"/>
      <c r="CS169" s="141"/>
      <c r="CU169" s="146"/>
      <c r="CW169" s="141"/>
      <c r="CY169" s="141"/>
      <c r="CZ169" s="141"/>
      <c r="DA169" s="141"/>
      <c r="DB169" s="141"/>
      <c r="DC169" s="141"/>
      <c r="DD169" s="141"/>
      <c r="DF169" s="141"/>
      <c r="DG169" s="141"/>
      <c r="DH169" s="141"/>
      <c r="DJ169" s="141"/>
      <c r="DK169" s="141"/>
      <c r="DL169" s="141"/>
      <c r="DM169" s="141"/>
      <c r="DN169" s="141"/>
      <c r="DO169" s="141"/>
      <c r="DW169" s="139"/>
      <c r="DX169" s="139"/>
    </row>
    <row r="170" ht="19.5" customHeight="1" hidden="1" spans="1:128" x14ac:dyDescent="0.25" outlineLevel="1" collapsed="1">
      <c r="A170" s="107"/>
      <c r="B170" s="169"/>
      <c r="C170" s="139">
        <f t="shared" si="34"/>
        <v>0</v>
      </c>
      <c r="D170" s="139"/>
      <c r="E170" s="139"/>
      <c r="F170" s="139"/>
      <c r="G170" s="107"/>
      <c r="H170" s="107"/>
      <c r="I170" s="107"/>
      <c r="J170" s="107"/>
      <c r="K170" s="107"/>
      <c r="L170" s="107"/>
      <c r="M170" s="141">
        <f t="shared" si="36"/>
        <v>0</v>
      </c>
      <c r="N170" s="107"/>
      <c r="O170" s="107"/>
      <c r="P170" s="141"/>
      <c r="Q170" s="107"/>
      <c r="R170" s="107"/>
      <c r="S170" s="141"/>
      <c r="T170" s="107"/>
      <c r="U170" s="107"/>
      <c r="V170" s="107"/>
      <c r="W170" s="107"/>
      <c r="X170" s="107"/>
      <c r="Y170" s="107"/>
      <c r="Z170" s="107"/>
      <c r="AA170" s="107"/>
      <c r="AB170" s="107"/>
      <c r="AC170" s="141">
        <f t="shared" si="38"/>
        <v>0</v>
      </c>
      <c r="AD170" s="107"/>
      <c r="AE170" s="107"/>
      <c r="AF170" s="107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  <c r="AQ170" s="107"/>
      <c r="AR170" s="107"/>
      <c r="AS170" s="107"/>
      <c r="AT170" s="107"/>
      <c r="AU170" s="107"/>
      <c r="AV170" s="107"/>
      <c r="AW170" s="107"/>
      <c r="AX170" s="107"/>
      <c r="AY170" s="107"/>
      <c r="AZ170" s="107"/>
      <c r="BA170" s="107"/>
      <c r="BB170" s="107"/>
      <c r="BC170" s="107"/>
      <c r="BD170" s="107"/>
      <c r="BE170" s="107"/>
      <c r="BF170" s="107"/>
      <c r="BG170" s="107"/>
      <c r="BH170" s="107"/>
      <c r="BI170" s="107"/>
      <c r="BJ170" s="107"/>
      <c r="BK170" s="107"/>
      <c r="BL170" s="107"/>
      <c r="BM170" s="107"/>
      <c r="BN170" s="107"/>
      <c r="BO170" s="107"/>
      <c r="BP170" s="107"/>
      <c r="BQ170" s="107"/>
      <c r="BR170" s="107"/>
      <c r="BS170" s="107"/>
      <c r="BT170" s="107"/>
      <c r="BU170" s="107"/>
      <c r="BV170" s="107"/>
      <c r="BW170" s="107"/>
      <c r="BX170" s="107"/>
      <c r="BY170" s="107"/>
      <c r="BZ170" s="107"/>
      <c r="CA170" s="107"/>
      <c r="CB170" s="107"/>
      <c r="CC170" s="107"/>
      <c r="CD170" s="107"/>
      <c r="CE170" s="107"/>
      <c r="CF170" s="107"/>
      <c r="CG170" s="107"/>
      <c r="CH170" s="141"/>
      <c r="CI170" s="141"/>
      <c r="CJ170" s="141"/>
      <c r="CK170" s="141"/>
      <c r="CL170" s="139"/>
      <c r="CM170" s="139"/>
      <c r="CN170" s="144"/>
      <c r="CO170" s="145"/>
      <c r="CQ170" s="141"/>
      <c r="CR170" s="141"/>
      <c r="CS170" s="141"/>
      <c r="CU170" s="146"/>
      <c r="CW170" s="141"/>
      <c r="CY170" s="141"/>
      <c r="CZ170" s="141"/>
      <c r="DA170" s="141"/>
      <c r="DB170" s="141"/>
      <c r="DC170" s="141"/>
      <c r="DD170" s="141"/>
      <c r="DF170" s="141"/>
      <c r="DG170" s="141"/>
      <c r="DH170" s="141"/>
      <c r="DJ170" s="141"/>
      <c r="DK170" s="141"/>
      <c r="DL170" s="141"/>
      <c r="DM170" s="141"/>
      <c r="DN170" s="141"/>
      <c r="DO170" s="141"/>
      <c r="DW170" s="139"/>
      <c r="DX170" s="139"/>
    </row>
    <row r="171" ht="19.5" customHeight="1" hidden="1" spans="1:128" x14ac:dyDescent="0.25" outlineLevel="1" collapsed="1">
      <c r="A171" s="107"/>
      <c r="B171" s="169"/>
      <c r="C171" s="139">
        <f t="shared" si="34"/>
        <v>0</v>
      </c>
      <c r="D171" s="139"/>
      <c r="E171" s="139"/>
      <c r="F171" s="139"/>
      <c r="G171" s="107"/>
      <c r="H171" s="107"/>
      <c r="I171" s="107"/>
      <c r="J171" s="107"/>
      <c r="K171" s="107"/>
      <c r="L171" s="107"/>
      <c r="M171" s="141">
        <f t="shared" si="36"/>
        <v>0</v>
      </c>
      <c r="N171" s="107"/>
      <c r="O171" s="107"/>
      <c r="P171" s="141"/>
      <c r="Q171" s="107"/>
      <c r="R171" s="107"/>
      <c r="S171" s="141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41">
        <f t="shared" si="38"/>
        <v>0</v>
      </c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  <c r="BA171" s="107"/>
      <c r="BB171" s="107"/>
      <c r="BC171" s="107"/>
      <c r="BD171" s="107"/>
      <c r="BE171" s="107"/>
      <c r="BF171" s="107"/>
      <c r="BG171" s="107"/>
      <c r="BH171" s="107"/>
      <c r="BI171" s="107"/>
      <c r="BJ171" s="107"/>
      <c r="BK171" s="107"/>
      <c r="BL171" s="107"/>
      <c r="BM171" s="107"/>
      <c r="BN171" s="107"/>
      <c r="BO171" s="107"/>
      <c r="BP171" s="107"/>
      <c r="BQ171" s="107"/>
      <c r="BR171" s="107"/>
      <c r="BS171" s="107"/>
      <c r="BT171" s="107"/>
      <c r="BU171" s="107"/>
      <c r="BV171" s="107"/>
      <c r="BW171" s="107"/>
      <c r="BX171" s="107"/>
      <c r="BY171" s="107"/>
      <c r="BZ171" s="107"/>
      <c r="CA171" s="107"/>
      <c r="CB171" s="107"/>
      <c r="CC171" s="107"/>
      <c r="CD171" s="107"/>
      <c r="CE171" s="107"/>
      <c r="CF171" s="107"/>
      <c r="CG171" s="107"/>
      <c r="CH171" s="141"/>
      <c r="CI171" s="141"/>
      <c r="CJ171" s="141"/>
      <c r="CK171" s="141"/>
      <c r="CL171" s="139"/>
      <c r="CM171" s="139"/>
      <c r="CN171" s="144"/>
      <c r="CO171" s="145"/>
      <c r="CQ171" s="141"/>
      <c r="CR171" s="141"/>
      <c r="CS171" s="141"/>
      <c r="CU171" s="146"/>
      <c r="CW171" s="141"/>
      <c r="CY171" s="141"/>
      <c r="CZ171" s="141"/>
      <c r="DA171" s="141"/>
      <c r="DB171" s="141"/>
      <c r="DC171" s="141"/>
      <c r="DD171" s="141"/>
      <c r="DF171" s="141"/>
      <c r="DG171" s="141"/>
      <c r="DH171" s="141"/>
      <c r="DJ171" s="141"/>
      <c r="DK171" s="141"/>
      <c r="DL171" s="141"/>
      <c r="DM171" s="141"/>
      <c r="DN171" s="141"/>
      <c r="DO171" s="141"/>
      <c r="DW171" s="139"/>
      <c r="DX171" s="139"/>
    </row>
    <row r="172" ht="19.5" customHeight="1" hidden="1" spans="1:128" x14ac:dyDescent="0.25" outlineLevel="1" collapsed="1">
      <c r="A172" s="107"/>
      <c r="B172" s="169"/>
      <c r="C172" s="139">
        <f t="shared" si="34"/>
        <v>0</v>
      </c>
      <c r="D172" s="139"/>
      <c r="E172" s="139"/>
      <c r="F172" s="139"/>
      <c r="G172" s="107"/>
      <c r="H172" s="107"/>
      <c r="I172" s="107"/>
      <c r="J172" s="107"/>
      <c r="K172" s="107"/>
      <c r="L172" s="107"/>
      <c r="M172" s="141">
        <f t="shared" si="36"/>
        <v>0</v>
      </c>
      <c r="N172" s="107"/>
      <c r="O172" s="107"/>
      <c r="P172" s="141"/>
      <c r="Q172" s="107"/>
      <c r="R172" s="107"/>
      <c r="S172" s="141"/>
      <c r="T172" s="107"/>
      <c r="U172" s="107"/>
      <c r="V172" s="107"/>
      <c r="W172" s="107"/>
      <c r="X172" s="107"/>
      <c r="Y172" s="107"/>
      <c r="Z172" s="107"/>
      <c r="AA172" s="107"/>
      <c r="AB172" s="107"/>
      <c r="AC172" s="141">
        <f t="shared" si="38"/>
        <v>0</v>
      </c>
      <c r="AD172" s="107"/>
      <c r="AE172" s="107"/>
      <c r="AF172" s="107"/>
      <c r="AG172" s="107"/>
      <c r="AH172" s="107"/>
      <c r="AI172" s="107"/>
      <c r="AJ172" s="107"/>
      <c r="AK172" s="107"/>
      <c r="AL172" s="107"/>
      <c r="AM172" s="107"/>
      <c r="AN172" s="107"/>
      <c r="AO172" s="107"/>
      <c r="AP172" s="107"/>
      <c r="AQ172" s="107"/>
      <c r="AR172" s="107"/>
      <c r="AS172" s="107"/>
      <c r="AT172" s="107"/>
      <c r="AU172" s="107"/>
      <c r="AV172" s="107"/>
      <c r="AW172" s="107"/>
      <c r="AX172" s="107"/>
      <c r="AY172" s="107"/>
      <c r="AZ172" s="107"/>
      <c r="BA172" s="107"/>
      <c r="BB172" s="107"/>
      <c r="BC172" s="107"/>
      <c r="BD172" s="107"/>
      <c r="BE172" s="107"/>
      <c r="BF172" s="107"/>
      <c r="BG172" s="107"/>
      <c r="BH172" s="107"/>
      <c r="BI172" s="107"/>
      <c r="BJ172" s="107"/>
      <c r="BK172" s="107"/>
      <c r="BL172" s="107"/>
      <c r="BM172" s="107"/>
      <c r="BN172" s="107"/>
      <c r="BO172" s="107"/>
      <c r="BP172" s="107"/>
      <c r="BQ172" s="107"/>
      <c r="BR172" s="107"/>
      <c r="BS172" s="107"/>
      <c r="BT172" s="107"/>
      <c r="BU172" s="107"/>
      <c r="BV172" s="107"/>
      <c r="BW172" s="107"/>
      <c r="BX172" s="107"/>
      <c r="BY172" s="107"/>
      <c r="BZ172" s="107"/>
      <c r="CA172" s="107"/>
      <c r="CB172" s="107"/>
      <c r="CC172" s="107"/>
      <c r="CD172" s="107"/>
      <c r="CE172" s="107"/>
      <c r="CF172" s="107"/>
      <c r="CG172" s="107"/>
      <c r="CH172" s="141"/>
      <c r="CI172" s="141"/>
      <c r="CJ172" s="141"/>
      <c r="CK172" s="141"/>
      <c r="CL172" s="139"/>
      <c r="CM172" s="139"/>
      <c r="CN172" s="144"/>
      <c r="CO172" s="145"/>
      <c r="CQ172" s="141"/>
      <c r="CR172" s="141"/>
      <c r="CS172" s="141"/>
      <c r="CU172" s="146"/>
      <c r="CW172" s="141"/>
      <c r="CY172" s="141"/>
      <c r="CZ172" s="141"/>
      <c r="DA172" s="141"/>
      <c r="DB172" s="141"/>
      <c r="DC172" s="141"/>
      <c r="DD172" s="141"/>
      <c r="DF172" s="141"/>
      <c r="DG172" s="141"/>
      <c r="DH172" s="141"/>
      <c r="DJ172" s="141"/>
      <c r="DK172" s="141"/>
      <c r="DL172" s="141"/>
      <c r="DM172" s="141"/>
      <c r="DN172" s="141"/>
      <c r="DO172" s="141"/>
      <c r="DW172" s="139"/>
      <c r="DX172" s="139"/>
    </row>
    <row r="173" ht="19.5" customHeight="1" hidden="1" spans="1:128" x14ac:dyDescent="0.25" outlineLevel="1" collapsed="1">
      <c r="A173" s="107"/>
      <c r="B173" s="168" t="s">
        <v>257</v>
      </c>
      <c r="C173" s="139" t="e">
        <f t="shared" si="34"/>
        <v>#REF!</v>
      </c>
      <c r="D173" s="139"/>
      <c r="E173" s="139" t="e">
        <f>SUM(CY173:DC173)</f>
        <v>#REF!</v>
      </c>
      <c r="F173" s="139" t="e">
        <f>SUM(DF173:DG173)</f>
        <v>#REF!</v>
      </c>
      <c r="G173" s="107"/>
      <c r="H173" s="107"/>
      <c r="I173" s="107"/>
      <c r="J173" s="107"/>
      <c r="K173" s="107"/>
      <c r="L173" s="107"/>
      <c r="M173" s="141">
        <f t="shared" si="36"/>
        <v>0</v>
      </c>
      <c r="N173" s="107"/>
      <c r="O173" s="107"/>
      <c r="P173" s="141">
        <f>SUM(G173:L173,N173:O173)</f>
        <v>0</v>
      </c>
      <c r="Q173" s="107"/>
      <c r="R173" s="107"/>
      <c r="S173" s="141">
        <f>SUM(Q173:R173)</f>
        <v>0</v>
      </c>
      <c r="T173" s="107"/>
      <c r="U173" s="107"/>
      <c r="V173" s="107"/>
      <c r="W173" s="107"/>
      <c r="X173" s="107"/>
      <c r="Y173" s="107"/>
      <c r="Z173" s="107"/>
      <c r="AA173" s="107"/>
      <c r="AB173" s="107"/>
      <c r="AC173" s="141">
        <f t="shared" si="38"/>
        <v>0</v>
      </c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  <c r="AQ173" s="107"/>
      <c r="AR173" s="107"/>
      <c r="AS173" s="107"/>
      <c r="AT173" s="107"/>
      <c r="AU173" s="107"/>
      <c r="AV173" s="107"/>
      <c r="AW173" s="107"/>
      <c r="AX173" s="107"/>
      <c r="AY173" s="107"/>
      <c r="AZ173" s="107"/>
      <c r="BA173" s="107"/>
      <c r="BB173" s="107"/>
      <c r="BC173" s="107"/>
      <c r="BD173" s="107"/>
      <c r="BE173" s="107"/>
      <c r="BF173" s="107"/>
      <c r="BG173" s="107"/>
      <c r="BH173" s="107"/>
      <c r="BI173" s="107"/>
      <c r="BJ173" s="107"/>
      <c r="BK173" s="107"/>
      <c r="BL173" s="107"/>
      <c r="BM173" s="107"/>
      <c r="BN173" s="107"/>
      <c r="BO173" s="107"/>
      <c r="BP173" s="107"/>
      <c r="BQ173" s="107"/>
      <c r="BR173" s="107"/>
      <c r="BS173" s="107"/>
      <c r="BT173" s="107"/>
      <c r="BU173" s="107"/>
      <c r="BV173" s="107"/>
      <c r="BW173" s="107"/>
      <c r="BX173" s="107"/>
      <c r="BY173" s="107"/>
      <c r="BZ173" s="107"/>
      <c r="CA173" s="107"/>
      <c r="CB173" s="107"/>
      <c r="CC173" s="107"/>
      <c r="CD173" s="107"/>
      <c r="CE173" s="107"/>
      <c r="CF173" s="107"/>
      <c r="CG173" s="107"/>
      <c r="CH173" s="141">
        <f>SUM(AD173:CG173)</f>
        <v>0</v>
      </c>
      <c r="CI173" s="141">
        <f>SUM(W173:AB173,AD173:CG173)</f>
        <v>0</v>
      </c>
      <c r="CJ173" s="141" t="e">
        <f>SUM(CQ173:CS173)</f>
        <v>#REF!</v>
      </c>
      <c r="CK173" s="141"/>
      <c r="CL173" s="139"/>
      <c r="CM173" s="139"/>
      <c r="CN173" s="144"/>
      <c r="CO173" s="145"/>
      <c r="CQ173" s="141" t="e">
        <f>-SUMIFS(#REF!,#REF!,#REF!,#REF!,#REF!,#REF!,#REF!,#REF!,2022)/1000</f>
        <v>#REF!</v>
      </c>
      <c r="CR173" s="141" t="e">
        <f>-SUMIFS(#REF!,#REF!,#REF!,#REF!,#REF!,#REF!,#REF!,#REF!,2022)/1000</f>
        <v>#REF!</v>
      </c>
      <c r="CS173" s="141" t="e">
        <f>-SUMIFS(#REF!,#REF!,#REF!,#REF!,#REF!,#REF!,#REF!,#REF!,2022)/1000</f>
        <v>#REF!</v>
      </c>
      <c r="CU173" s="146" t="e">
        <f>E173+F173+P173+T173+U173</f>
        <v>#REF!</v>
      </c>
      <c r="CW173" s="141" t="e">
        <f>SUM(E173,F173,P173,S173,T173,U173,V173,CI173)</f>
        <v>#REF!</v>
      </c>
      <c r="CY173" s="141" t="e">
        <f>-SUMIFS(#REF!,#REF!,#REF!,#REF!,#REF!,#REF!,#REF!,#REF!,2022)/1000</f>
        <v>#REF!</v>
      </c>
      <c r="CZ173" s="141" t="e">
        <f>-SUMIFS(#REF!,#REF!,#REF!,#REF!,#REF!,#REF!,#REF!,#REF!,2022)/1000</f>
        <v>#REF!</v>
      </c>
      <c r="DA173" s="141" t="e">
        <f>-SUMIFS(#REF!,#REF!,#REF!,#REF!,#REF!,#REF!,#REF!,#REF!,2022)/1000</f>
        <v>#REF!</v>
      </c>
      <c r="DB173" s="141" t="e">
        <f>-SUMIFS(#REF!,#REF!,#REF!,#REF!,#REF!,#REF!,#REF!,#REF!,2022)/1000</f>
        <v>#REF!</v>
      </c>
      <c r="DC173" s="141" t="e">
        <f>-SUMIFS(#REF!,#REF!,#REF!,#REF!,#REF!,#REF!,#REF!,#REF!,2022)/1000</f>
        <v>#REF!</v>
      </c>
      <c r="DD173" s="141" t="e">
        <f>SUM(CY173:DC173)</f>
        <v>#REF!</v>
      </c>
      <c r="DF173" s="141" t="e">
        <f>-SUMIFS(#REF!,#REF!,#REF!,#REF!,#REF!,#REF!,#REF!,#REF!,2022)/1000</f>
        <v>#REF!</v>
      </c>
      <c r="DG173" s="141" t="e">
        <f>-SUMIFS(#REF!,#REF!,#REF!,#REF!,#REF!,#REF!,#REF!,#REF!,2022)/1000</f>
        <v>#REF!</v>
      </c>
      <c r="DH173" s="141" t="e">
        <f>SUM(DF173:DG173)</f>
        <v>#REF!</v>
      </c>
      <c r="DJ173" s="141"/>
      <c r="DK173" s="141"/>
      <c r="DL173" s="141"/>
      <c r="DM173" s="141"/>
      <c r="DN173" s="141"/>
      <c r="DO173" s="141"/>
      <c r="DW173" s="139"/>
      <c r="DX173" s="139"/>
    </row>
    <row r="174" ht="19.5" customHeight="1" hidden="1" spans="1:128" x14ac:dyDescent="0.25" outlineLevel="1" collapsed="1">
      <c r="A174" s="107"/>
      <c r="B174" s="169"/>
      <c r="C174" s="139">
        <f t="shared" si="34"/>
        <v>0</v>
      </c>
      <c r="D174" s="139"/>
      <c r="E174" s="139"/>
      <c r="F174" s="139"/>
      <c r="G174" s="107"/>
      <c r="H174" s="107"/>
      <c r="I174" s="107"/>
      <c r="J174" s="107"/>
      <c r="K174" s="107"/>
      <c r="L174" s="107"/>
      <c r="M174" s="141">
        <f t="shared" si="36"/>
        <v>0</v>
      </c>
      <c r="N174" s="107"/>
      <c r="O174" s="107"/>
      <c r="P174" s="141"/>
      <c r="Q174" s="107"/>
      <c r="R174" s="107"/>
      <c r="S174" s="141"/>
      <c r="T174" s="107"/>
      <c r="U174" s="107"/>
      <c r="V174" s="107"/>
      <c r="W174" s="107"/>
      <c r="X174" s="107"/>
      <c r="Y174" s="107"/>
      <c r="Z174" s="107"/>
      <c r="AA174" s="107"/>
      <c r="AB174" s="107"/>
      <c r="AC174" s="141">
        <f t="shared" si="38"/>
        <v>0</v>
      </c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  <c r="AQ174" s="107"/>
      <c r="AR174" s="107"/>
      <c r="AS174" s="107"/>
      <c r="AT174" s="107"/>
      <c r="AU174" s="107"/>
      <c r="AV174" s="107"/>
      <c r="AW174" s="107"/>
      <c r="AX174" s="107"/>
      <c r="AY174" s="107"/>
      <c r="AZ174" s="107"/>
      <c r="BA174" s="107"/>
      <c r="BB174" s="107"/>
      <c r="BC174" s="107"/>
      <c r="BD174" s="107"/>
      <c r="BE174" s="107"/>
      <c r="BF174" s="107"/>
      <c r="BG174" s="107"/>
      <c r="BH174" s="107"/>
      <c r="BI174" s="107"/>
      <c r="BJ174" s="107"/>
      <c r="BK174" s="107"/>
      <c r="BL174" s="107"/>
      <c r="BM174" s="107"/>
      <c r="BN174" s="107"/>
      <c r="BO174" s="107"/>
      <c r="BP174" s="107"/>
      <c r="BQ174" s="107"/>
      <c r="BR174" s="107"/>
      <c r="BS174" s="107"/>
      <c r="BT174" s="107"/>
      <c r="BU174" s="107"/>
      <c r="BV174" s="107"/>
      <c r="BW174" s="107"/>
      <c r="BX174" s="107"/>
      <c r="BY174" s="107"/>
      <c r="BZ174" s="107"/>
      <c r="CA174" s="107"/>
      <c r="CB174" s="107"/>
      <c r="CC174" s="107"/>
      <c r="CD174" s="107"/>
      <c r="CE174" s="107"/>
      <c r="CF174" s="107"/>
      <c r="CG174" s="107"/>
      <c r="CH174" s="141"/>
      <c r="CI174" s="141"/>
      <c r="CJ174" s="141"/>
      <c r="CK174" s="141"/>
      <c r="CL174" s="139"/>
      <c r="CM174" s="139"/>
      <c r="CN174" s="144"/>
      <c r="CO174" s="145"/>
      <c r="CQ174" s="141"/>
      <c r="CR174" s="141"/>
      <c r="CS174" s="141"/>
      <c r="CU174" s="146"/>
      <c r="CW174" s="141"/>
      <c r="CY174" s="141"/>
      <c r="CZ174" s="141"/>
      <c r="DA174" s="141"/>
      <c r="DB174" s="141"/>
      <c r="DC174" s="141"/>
      <c r="DD174" s="141"/>
      <c r="DF174" s="141"/>
      <c r="DG174" s="141"/>
      <c r="DH174" s="141"/>
      <c r="DJ174" s="141"/>
      <c r="DK174" s="141"/>
      <c r="DL174" s="141"/>
      <c r="DM174" s="141"/>
      <c r="DN174" s="141"/>
      <c r="DO174" s="141"/>
      <c r="DW174" s="139"/>
      <c r="DX174" s="139"/>
    </row>
    <row r="175" ht="19.5" customHeight="1" hidden="1" spans="1:128" x14ac:dyDescent="0.25" outlineLevel="1" collapsed="1">
      <c r="A175" s="107"/>
      <c r="B175" s="169"/>
      <c r="C175" s="139">
        <f t="shared" si="34"/>
        <v>0</v>
      </c>
      <c r="D175" s="139"/>
      <c r="E175" s="139"/>
      <c r="F175" s="139"/>
      <c r="G175" s="107"/>
      <c r="H175" s="107"/>
      <c r="I175" s="107"/>
      <c r="J175" s="107"/>
      <c r="K175" s="107"/>
      <c r="L175" s="107"/>
      <c r="M175" s="141">
        <f t="shared" si="36"/>
        <v>0</v>
      </c>
      <c r="N175" s="107"/>
      <c r="O175" s="107"/>
      <c r="P175" s="141"/>
      <c r="Q175" s="107"/>
      <c r="R175" s="107"/>
      <c r="S175" s="141"/>
      <c r="T175" s="107"/>
      <c r="U175" s="107"/>
      <c r="V175" s="107"/>
      <c r="W175" s="107"/>
      <c r="X175" s="107"/>
      <c r="Y175" s="107"/>
      <c r="Z175" s="107"/>
      <c r="AA175" s="107"/>
      <c r="AB175" s="107"/>
      <c r="AC175" s="141">
        <f t="shared" si="38"/>
        <v>0</v>
      </c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7"/>
      <c r="BB175" s="107"/>
      <c r="BC175" s="107"/>
      <c r="BD175" s="107"/>
      <c r="BE175" s="107"/>
      <c r="BF175" s="107"/>
      <c r="BG175" s="107"/>
      <c r="BH175" s="107"/>
      <c r="BI175" s="107"/>
      <c r="BJ175" s="107"/>
      <c r="BK175" s="107"/>
      <c r="BL175" s="107"/>
      <c r="BM175" s="107"/>
      <c r="BN175" s="107"/>
      <c r="BO175" s="107"/>
      <c r="BP175" s="107"/>
      <c r="BQ175" s="107"/>
      <c r="BR175" s="107"/>
      <c r="BS175" s="107"/>
      <c r="BT175" s="107"/>
      <c r="BU175" s="107"/>
      <c r="BV175" s="107"/>
      <c r="BW175" s="107"/>
      <c r="BX175" s="107"/>
      <c r="BY175" s="107"/>
      <c r="BZ175" s="107"/>
      <c r="CA175" s="107"/>
      <c r="CB175" s="107"/>
      <c r="CC175" s="107"/>
      <c r="CD175" s="107"/>
      <c r="CE175" s="107"/>
      <c r="CF175" s="107"/>
      <c r="CG175" s="107"/>
      <c r="CH175" s="141"/>
      <c r="CI175" s="141"/>
      <c r="CJ175" s="141"/>
      <c r="CK175" s="141"/>
      <c r="CL175" s="139"/>
      <c r="CM175" s="139"/>
      <c r="CN175" s="144"/>
      <c r="CO175" s="145"/>
      <c r="CQ175" s="141"/>
      <c r="CR175" s="141"/>
      <c r="CS175" s="141"/>
      <c r="CU175" s="146"/>
      <c r="CW175" s="141"/>
      <c r="CY175" s="141"/>
      <c r="CZ175" s="141"/>
      <c r="DA175" s="141"/>
      <c r="DB175" s="141"/>
      <c r="DC175" s="141"/>
      <c r="DD175" s="141"/>
      <c r="DF175" s="141"/>
      <c r="DG175" s="141"/>
      <c r="DH175" s="141"/>
      <c r="DJ175" s="141"/>
      <c r="DK175" s="141"/>
      <c r="DL175" s="141"/>
      <c r="DM175" s="141"/>
      <c r="DN175" s="141"/>
      <c r="DO175" s="141"/>
      <c r="DW175" s="139"/>
      <c r="DX175" s="139"/>
    </row>
    <row r="176" ht="19.5" customHeight="1" hidden="1" spans="1:128" x14ac:dyDescent="0.25" outlineLevel="1" collapsed="1">
      <c r="A176" s="107"/>
      <c r="B176" s="169"/>
      <c r="C176" s="139">
        <f t="shared" si="34"/>
        <v>0</v>
      </c>
      <c r="D176" s="139"/>
      <c r="E176" s="139"/>
      <c r="F176" s="139"/>
      <c r="G176" s="107"/>
      <c r="H176" s="107"/>
      <c r="I176" s="107"/>
      <c r="J176" s="107"/>
      <c r="K176" s="107"/>
      <c r="L176" s="107"/>
      <c r="M176" s="141">
        <f t="shared" si="36"/>
        <v>0</v>
      </c>
      <c r="N176" s="107"/>
      <c r="O176" s="107"/>
      <c r="P176" s="141"/>
      <c r="Q176" s="107"/>
      <c r="R176" s="107"/>
      <c r="S176" s="141"/>
      <c r="T176" s="107"/>
      <c r="U176" s="107"/>
      <c r="V176" s="107"/>
      <c r="W176" s="107"/>
      <c r="X176" s="107"/>
      <c r="Y176" s="107"/>
      <c r="Z176" s="107"/>
      <c r="AA176" s="107"/>
      <c r="AB176" s="107"/>
      <c r="AC176" s="141">
        <f t="shared" si="38"/>
        <v>0</v>
      </c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  <c r="AQ176" s="107"/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7"/>
      <c r="BB176" s="107"/>
      <c r="BC176" s="107"/>
      <c r="BD176" s="107"/>
      <c r="BE176" s="107"/>
      <c r="BF176" s="107"/>
      <c r="BG176" s="107"/>
      <c r="BH176" s="107"/>
      <c r="BI176" s="107"/>
      <c r="BJ176" s="107"/>
      <c r="BK176" s="107"/>
      <c r="BL176" s="107"/>
      <c r="BM176" s="107"/>
      <c r="BN176" s="107"/>
      <c r="BO176" s="107"/>
      <c r="BP176" s="107"/>
      <c r="BQ176" s="107"/>
      <c r="BR176" s="107"/>
      <c r="BS176" s="107"/>
      <c r="BT176" s="107"/>
      <c r="BU176" s="107"/>
      <c r="BV176" s="107"/>
      <c r="BW176" s="107"/>
      <c r="BX176" s="107"/>
      <c r="BY176" s="107"/>
      <c r="BZ176" s="107"/>
      <c r="CA176" s="107"/>
      <c r="CB176" s="107"/>
      <c r="CC176" s="107"/>
      <c r="CD176" s="107"/>
      <c r="CE176" s="107"/>
      <c r="CF176" s="107"/>
      <c r="CG176" s="107"/>
      <c r="CH176" s="141"/>
      <c r="CI176" s="141"/>
      <c r="CJ176" s="141"/>
      <c r="CK176" s="141"/>
      <c r="CL176" s="139"/>
      <c r="CM176" s="139"/>
      <c r="CN176" s="144"/>
      <c r="CO176" s="145"/>
      <c r="CQ176" s="141"/>
      <c r="CR176" s="141"/>
      <c r="CS176" s="141"/>
      <c r="CU176" s="146"/>
      <c r="CW176" s="141"/>
      <c r="CY176" s="141"/>
      <c r="CZ176" s="141"/>
      <c r="DA176" s="141"/>
      <c r="DB176" s="141"/>
      <c r="DC176" s="141"/>
      <c r="DD176" s="141"/>
      <c r="DF176" s="141"/>
      <c r="DG176" s="141"/>
      <c r="DH176" s="141"/>
      <c r="DJ176" s="141"/>
      <c r="DK176" s="141"/>
      <c r="DL176" s="141"/>
      <c r="DM176" s="141"/>
      <c r="DN176" s="141"/>
      <c r="DO176" s="141"/>
      <c r="DW176" s="139"/>
      <c r="DX176" s="139"/>
    </row>
    <row r="177" ht="19.5" customHeight="1" hidden="1" spans="1:128" x14ac:dyDescent="0.25" outlineLevel="1" collapsed="1">
      <c r="A177" s="107"/>
      <c r="B177" s="169"/>
      <c r="C177" s="139">
        <f t="shared" si="34"/>
        <v>0</v>
      </c>
      <c r="D177" s="139"/>
      <c r="E177" s="139"/>
      <c r="F177" s="139"/>
      <c r="G177" s="107"/>
      <c r="H177" s="107"/>
      <c r="I177" s="107"/>
      <c r="J177" s="107"/>
      <c r="K177" s="107"/>
      <c r="L177" s="107"/>
      <c r="M177" s="141">
        <f t="shared" si="36"/>
        <v>0</v>
      </c>
      <c r="N177" s="107"/>
      <c r="O177" s="107"/>
      <c r="P177" s="141"/>
      <c r="Q177" s="107"/>
      <c r="R177" s="107"/>
      <c r="S177" s="141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41">
        <f t="shared" si="38"/>
        <v>0</v>
      </c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  <c r="AS177" s="107"/>
      <c r="AT177" s="107"/>
      <c r="AU177" s="107"/>
      <c r="AV177" s="107"/>
      <c r="AW177" s="107"/>
      <c r="AX177" s="107"/>
      <c r="AY177" s="107"/>
      <c r="AZ177" s="107"/>
      <c r="BA177" s="107"/>
      <c r="BB177" s="107"/>
      <c r="BC177" s="107"/>
      <c r="BD177" s="107"/>
      <c r="BE177" s="107"/>
      <c r="BF177" s="107"/>
      <c r="BG177" s="107"/>
      <c r="BH177" s="107"/>
      <c r="BI177" s="107"/>
      <c r="BJ177" s="107"/>
      <c r="BK177" s="107"/>
      <c r="BL177" s="107"/>
      <c r="BM177" s="107"/>
      <c r="BN177" s="107"/>
      <c r="BO177" s="107"/>
      <c r="BP177" s="107"/>
      <c r="BQ177" s="107"/>
      <c r="BR177" s="107"/>
      <c r="BS177" s="107"/>
      <c r="BT177" s="107"/>
      <c r="BU177" s="107"/>
      <c r="BV177" s="107"/>
      <c r="BW177" s="107"/>
      <c r="BX177" s="107"/>
      <c r="BY177" s="107"/>
      <c r="BZ177" s="107"/>
      <c r="CA177" s="107"/>
      <c r="CB177" s="107"/>
      <c r="CC177" s="107"/>
      <c r="CD177" s="107"/>
      <c r="CE177" s="107"/>
      <c r="CF177" s="107"/>
      <c r="CG177" s="107"/>
      <c r="CH177" s="141"/>
      <c r="CI177" s="141"/>
      <c r="CJ177" s="141"/>
      <c r="CK177" s="141"/>
      <c r="CL177" s="139"/>
      <c r="CM177" s="139"/>
      <c r="CN177" s="144"/>
      <c r="CO177" s="145"/>
      <c r="CQ177" s="141"/>
      <c r="CR177" s="141"/>
      <c r="CS177" s="141"/>
      <c r="CU177" s="146"/>
      <c r="CW177" s="141"/>
      <c r="CY177" s="141"/>
      <c r="CZ177" s="141"/>
      <c r="DA177" s="141"/>
      <c r="DB177" s="141"/>
      <c r="DC177" s="141"/>
      <c r="DD177" s="141"/>
      <c r="DF177" s="141"/>
      <c r="DG177" s="141"/>
      <c r="DH177" s="141"/>
      <c r="DJ177" s="141"/>
      <c r="DK177" s="141"/>
      <c r="DL177" s="141"/>
      <c r="DM177" s="141"/>
      <c r="DN177" s="141"/>
      <c r="DO177" s="141"/>
      <c r="DW177" s="139"/>
      <c r="DX177" s="139"/>
    </row>
    <row r="178" ht="19.5" customHeight="1" hidden="1" spans="1:128" x14ac:dyDescent="0.25" outlineLevel="1" collapsed="1">
      <c r="A178" s="107"/>
      <c r="B178" s="169"/>
      <c r="C178" s="139">
        <f t="shared" si="34"/>
        <v>0</v>
      </c>
      <c r="D178" s="139"/>
      <c r="E178" s="139"/>
      <c r="F178" s="139"/>
      <c r="G178" s="107"/>
      <c r="H178" s="107"/>
      <c r="I178" s="107"/>
      <c r="J178" s="107"/>
      <c r="K178" s="107"/>
      <c r="L178" s="107"/>
      <c r="M178" s="141">
        <f t="shared" si="36"/>
        <v>0</v>
      </c>
      <c r="N178" s="107"/>
      <c r="O178" s="107"/>
      <c r="P178" s="141"/>
      <c r="Q178" s="107"/>
      <c r="R178" s="107"/>
      <c r="S178" s="141"/>
      <c r="T178" s="107"/>
      <c r="U178" s="107"/>
      <c r="V178" s="107"/>
      <c r="W178" s="107"/>
      <c r="X178" s="107"/>
      <c r="Y178" s="107"/>
      <c r="Z178" s="107"/>
      <c r="AA178" s="107"/>
      <c r="AB178" s="107"/>
      <c r="AC178" s="141">
        <f t="shared" si="38"/>
        <v>0</v>
      </c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  <c r="AQ178" s="107"/>
      <c r="AR178" s="107"/>
      <c r="AS178" s="107"/>
      <c r="AT178" s="107"/>
      <c r="AU178" s="107"/>
      <c r="AV178" s="107"/>
      <c r="AW178" s="107"/>
      <c r="AX178" s="107"/>
      <c r="AY178" s="107"/>
      <c r="AZ178" s="107"/>
      <c r="BA178" s="107"/>
      <c r="BB178" s="107"/>
      <c r="BC178" s="107"/>
      <c r="BD178" s="107"/>
      <c r="BE178" s="107"/>
      <c r="BF178" s="107"/>
      <c r="BG178" s="107"/>
      <c r="BH178" s="107"/>
      <c r="BI178" s="107"/>
      <c r="BJ178" s="107"/>
      <c r="BK178" s="107"/>
      <c r="BL178" s="107"/>
      <c r="BM178" s="107"/>
      <c r="BN178" s="107"/>
      <c r="BO178" s="107"/>
      <c r="BP178" s="107"/>
      <c r="BQ178" s="107"/>
      <c r="BR178" s="107"/>
      <c r="BS178" s="107"/>
      <c r="BT178" s="107"/>
      <c r="BU178" s="107"/>
      <c r="BV178" s="107"/>
      <c r="BW178" s="107"/>
      <c r="BX178" s="107"/>
      <c r="BY178" s="107"/>
      <c r="BZ178" s="107"/>
      <c r="CA178" s="107"/>
      <c r="CB178" s="107"/>
      <c r="CC178" s="107"/>
      <c r="CD178" s="107"/>
      <c r="CE178" s="107"/>
      <c r="CF178" s="107"/>
      <c r="CG178" s="107"/>
      <c r="CH178" s="141"/>
      <c r="CI178" s="141"/>
      <c r="CJ178" s="141"/>
      <c r="CK178" s="141"/>
      <c r="CL178" s="139"/>
      <c r="CM178" s="139"/>
      <c r="CN178" s="144"/>
      <c r="CO178" s="145"/>
      <c r="CQ178" s="141"/>
      <c r="CR178" s="141"/>
      <c r="CS178" s="141"/>
      <c r="CU178" s="146"/>
      <c r="CW178" s="141"/>
      <c r="CY178" s="141"/>
      <c r="CZ178" s="141"/>
      <c r="DA178" s="141"/>
      <c r="DB178" s="141"/>
      <c r="DC178" s="141"/>
      <c r="DD178" s="141"/>
      <c r="DF178" s="141"/>
      <c r="DG178" s="141"/>
      <c r="DH178" s="141"/>
      <c r="DJ178" s="141"/>
      <c r="DK178" s="141"/>
      <c r="DL178" s="141"/>
      <c r="DM178" s="141"/>
      <c r="DN178" s="141"/>
      <c r="DO178" s="141"/>
      <c r="DW178" s="139"/>
      <c r="DX178" s="139"/>
    </row>
    <row r="179" ht="19.5" customHeight="1" hidden="1" spans="1:128" x14ac:dyDescent="0.25" outlineLevel="1" collapsed="1">
      <c r="A179" s="107"/>
      <c r="B179" s="168" t="s">
        <v>258</v>
      </c>
      <c r="C179" s="139" t="e">
        <f t="shared" si="34"/>
        <v>#REF!</v>
      </c>
      <c r="D179" s="139"/>
      <c r="E179" s="139" t="e">
        <f>SUM(CY179:DC179)</f>
        <v>#REF!</v>
      </c>
      <c r="F179" s="139" t="e">
        <f>SUM(DF179:DG179)</f>
        <v>#REF!</v>
      </c>
      <c r="G179" s="107"/>
      <c r="H179" s="107"/>
      <c r="I179" s="107"/>
      <c r="J179" s="107"/>
      <c r="K179" s="107"/>
      <c r="L179" s="107"/>
      <c r="M179" s="141">
        <f t="shared" si="36"/>
        <v>0</v>
      </c>
      <c r="N179" s="107"/>
      <c r="O179" s="107"/>
      <c r="P179" s="141">
        <f>SUM(G179:L179,N179:O179)</f>
        <v>0</v>
      </c>
      <c r="Q179" s="107"/>
      <c r="R179" s="107"/>
      <c r="S179" s="141">
        <f>SUM(Q179:R179)</f>
        <v>0</v>
      </c>
      <c r="T179" s="107"/>
      <c r="U179" s="107"/>
      <c r="V179" s="107"/>
      <c r="W179" s="107"/>
      <c r="X179" s="107"/>
      <c r="Y179" s="107"/>
      <c r="Z179" s="107"/>
      <c r="AA179" s="107"/>
      <c r="AB179" s="107"/>
      <c r="AC179" s="141">
        <f t="shared" si="38"/>
        <v>0</v>
      </c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/>
      <c r="AR179" s="107"/>
      <c r="AS179" s="107"/>
      <c r="AT179" s="107"/>
      <c r="AU179" s="107"/>
      <c r="AV179" s="107"/>
      <c r="AW179" s="107"/>
      <c r="AX179" s="107"/>
      <c r="AY179" s="107"/>
      <c r="AZ179" s="107"/>
      <c r="BA179" s="107"/>
      <c r="BB179" s="107"/>
      <c r="BC179" s="107"/>
      <c r="BD179" s="107"/>
      <c r="BE179" s="107"/>
      <c r="BF179" s="107"/>
      <c r="BG179" s="107"/>
      <c r="BH179" s="107"/>
      <c r="BI179" s="107"/>
      <c r="BJ179" s="107"/>
      <c r="BK179" s="107"/>
      <c r="BL179" s="107"/>
      <c r="BM179" s="107"/>
      <c r="BN179" s="107"/>
      <c r="BO179" s="107"/>
      <c r="BP179" s="107"/>
      <c r="BQ179" s="107"/>
      <c r="BR179" s="107"/>
      <c r="BS179" s="107"/>
      <c r="BT179" s="107"/>
      <c r="BU179" s="107"/>
      <c r="BV179" s="107"/>
      <c r="BW179" s="107"/>
      <c r="BX179" s="107"/>
      <c r="BY179" s="107"/>
      <c r="BZ179" s="107"/>
      <c r="CA179" s="107"/>
      <c r="CB179" s="107"/>
      <c r="CC179" s="107"/>
      <c r="CD179" s="107"/>
      <c r="CE179" s="107"/>
      <c r="CF179" s="107"/>
      <c r="CG179" s="107"/>
      <c r="CH179" s="141">
        <f>SUM(AD179:CG179)</f>
        <v>0</v>
      </c>
      <c r="CI179" s="141">
        <f>SUM(W179:AB179,AD179:CG179)</f>
        <v>0</v>
      </c>
      <c r="CJ179" s="141" t="e">
        <f>SUM(CQ179:CS179)</f>
        <v>#REF!</v>
      </c>
      <c r="CK179" s="141"/>
      <c r="CL179" s="139"/>
      <c r="CM179" s="139"/>
      <c r="CN179" s="144"/>
      <c r="CO179" s="145"/>
      <c r="CQ179" s="141" t="e">
        <f>-SUMIFS(#REF!,#REF!,#REF!,#REF!,#REF!,#REF!,#REF!,#REF!,2022)/1000</f>
        <v>#REF!</v>
      </c>
      <c r="CR179" s="141" t="e">
        <f>-SUMIFS(#REF!,#REF!,#REF!,#REF!,#REF!,#REF!,#REF!,#REF!,2022)/1000</f>
        <v>#REF!</v>
      </c>
      <c r="CS179" s="141" t="e">
        <f>-SUMIFS(#REF!,#REF!,#REF!,#REF!,#REF!,#REF!,#REF!,#REF!,2022)/1000</f>
        <v>#REF!</v>
      </c>
      <c r="CU179" s="146" t="e">
        <f>E179+F179+P179+T179+U179</f>
        <v>#REF!</v>
      </c>
      <c r="CW179" s="141" t="e">
        <f>SUM(E179,F179,P179,S179,T179,U179,V179,CI179)</f>
        <v>#REF!</v>
      </c>
      <c r="CY179" s="141" t="e">
        <f>-SUMIFS(#REF!,#REF!,#REF!,#REF!,#REF!,#REF!,#REF!,#REF!,2022)/1000</f>
        <v>#REF!</v>
      </c>
      <c r="CZ179" s="141" t="e">
        <f>-SUMIFS(#REF!,#REF!,#REF!,#REF!,#REF!,#REF!,#REF!,#REF!,2022)/1000</f>
        <v>#REF!</v>
      </c>
      <c r="DA179" s="141" t="e">
        <f>-SUMIFS(#REF!,#REF!,#REF!,#REF!,#REF!,#REF!,#REF!,#REF!,2022)/1000</f>
        <v>#REF!</v>
      </c>
      <c r="DB179" s="141" t="e">
        <f>-SUMIFS(#REF!,#REF!,#REF!,#REF!,#REF!,#REF!,#REF!,#REF!,2022)/1000</f>
        <v>#REF!</v>
      </c>
      <c r="DC179" s="141" t="e">
        <f>-SUMIFS(#REF!,#REF!,#REF!,#REF!,#REF!,#REF!,#REF!,#REF!,2022)/1000</f>
        <v>#REF!</v>
      </c>
      <c r="DD179" s="141" t="e">
        <f>SUM(CY179:DC179)</f>
        <v>#REF!</v>
      </c>
      <c r="DF179" s="141" t="e">
        <f>-SUMIFS(#REF!,#REF!,#REF!,#REF!,#REF!,#REF!,#REF!,#REF!,2022)/1000</f>
        <v>#REF!</v>
      </c>
      <c r="DG179" s="141" t="e">
        <f>-SUMIFS(#REF!,#REF!,#REF!,#REF!,#REF!,#REF!,#REF!,#REF!,2022)/1000</f>
        <v>#REF!</v>
      </c>
      <c r="DH179" s="141" t="e">
        <f>SUM(DF179:DG179)</f>
        <v>#REF!</v>
      </c>
      <c r="DJ179" s="141"/>
      <c r="DK179" s="141"/>
      <c r="DL179" s="141"/>
      <c r="DM179" s="141"/>
      <c r="DN179" s="141"/>
      <c r="DO179" s="141"/>
      <c r="DW179" s="139"/>
      <c r="DX179" s="139"/>
    </row>
    <row r="180" ht="19.5" customHeight="1" hidden="1" spans="1:128" x14ac:dyDescent="0.25" outlineLevel="1" collapsed="1">
      <c r="A180" s="107"/>
      <c r="B180" s="169"/>
      <c r="C180" s="139">
        <f t="shared" si="34"/>
        <v>0</v>
      </c>
      <c r="D180" s="139"/>
      <c r="E180" s="139"/>
      <c r="F180" s="139"/>
      <c r="G180" s="107"/>
      <c r="H180" s="107"/>
      <c r="I180" s="107"/>
      <c r="J180" s="107"/>
      <c r="K180" s="107"/>
      <c r="L180" s="107"/>
      <c r="M180" s="141">
        <f t="shared" si="36"/>
        <v>0</v>
      </c>
      <c r="N180" s="107"/>
      <c r="O180" s="107"/>
      <c r="P180" s="141"/>
      <c r="Q180" s="107"/>
      <c r="R180" s="107"/>
      <c r="S180" s="141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41">
        <f t="shared" si="38"/>
        <v>0</v>
      </c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/>
      <c r="AR180" s="107"/>
      <c r="AS180" s="107"/>
      <c r="AT180" s="107"/>
      <c r="AU180" s="107"/>
      <c r="AV180" s="107"/>
      <c r="AW180" s="107"/>
      <c r="AX180" s="107"/>
      <c r="AY180" s="107"/>
      <c r="AZ180" s="107"/>
      <c r="BA180" s="107"/>
      <c r="BB180" s="107"/>
      <c r="BC180" s="107"/>
      <c r="BD180" s="107"/>
      <c r="BE180" s="107"/>
      <c r="BF180" s="107"/>
      <c r="BG180" s="107"/>
      <c r="BH180" s="107"/>
      <c r="BI180" s="107"/>
      <c r="BJ180" s="107"/>
      <c r="BK180" s="107"/>
      <c r="BL180" s="107"/>
      <c r="BM180" s="107"/>
      <c r="BN180" s="107"/>
      <c r="BO180" s="107"/>
      <c r="BP180" s="107"/>
      <c r="BQ180" s="107"/>
      <c r="BR180" s="107"/>
      <c r="BS180" s="107"/>
      <c r="BT180" s="107"/>
      <c r="BU180" s="107"/>
      <c r="BV180" s="107"/>
      <c r="BW180" s="107"/>
      <c r="BX180" s="107"/>
      <c r="BY180" s="107"/>
      <c r="BZ180" s="107"/>
      <c r="CA180" s="107"/>
      <c r="CB180" s="107"/>
      <c r="CC180" s="107"/>
      <c r="CD180" s="107"/>
      <c r="CE180" s="107"/>
      <c r="CF180" s="107"/>
      <c r="CG180" s="107"/>
      <c r="CH180" s="141"/>
      <c r="CI180" s="141"/>
      <c r="CJ180" s="141"/>
      <c r="CK180" s="141"/>
      <c r="CL180" s="139"/>
      <c r="CM180" s="139"/>
      <c r="CN180" s="144"/>
      <c r="CO180" s="145"/>
      <c r="CQ180" s="141"/>
      <c r="CR180" s="141"/>
      <c r="CS180" s="141"/>
      <c r="CU180" s="146"/>
      <c r="CW180" s="141"/>
      <c r="CY180" s="141"/>
      <c r="CZ180" s="141"/>
      <c r="DA180" s="141"/>
      <c r="DB180" s="141"/>
      <c r="DC180" s="141"/>
      <c r="DD180" s="141"/>
      <c r="DF180" s="141"/>
      <c r="DG180" s="141"/>
      <c r="DH180" s="141"/>
      <c r="DJ180" s="141"/>
      <c r="DK180" s="141"/>
      <c r="DL180" s="141"/>
      <c r="DM180" s="141"/>
      <c r="DN180" s="141"/>
      <c r="DO180" s="141"/>
      <c r="DW180" s="139"/>
      <c r="DX180" s="139"/>
    </row>
    <row r="181" ht="19.5" customHeight="1" hidden="1" spans="1:128" x14ac:dyDescent="0.25" outlineLevel="1" collapsed="1">
      <c r="A181" s="107"/>
      <c r="B181" s="169"/>
      <c r="C181" s="139">
        <f t="shared" si="34"/>
        <v>0</v>
      </c>
      <c r="D181" s="139"/>
      <c r="E181" s="139"/>
      <c r="F181" s="139"/>
      <c r="G181" s="107"/>
      <c r="H181" s="107"/>
      <c r="I181" s="107"/>
      <c r="J181" s="107"/>
      <c r="K181" s="107"/>
      <c r="L181" s="107"/>
      <c r="M181" s="141">
        <f t="shared" si="36"/>
        <v>0</v>
      </c>
      <c r="N181" s="107"/>
      <c r="O181" s="107"/>
      <c r="P181" s="141"/>
      <c r="Q181" s="107"/>
      <c r="R181" s="107"/>
      <c r="S181" s="141"/>
      <c r="T181" s="107"/>
      <c r="U181" s="107"/>
      <c r="V181" s="107"/>
      <c r="W181" s="107"/>
      <c r="X181" s="107"/>
      <c r="Y181" s="107"/>
      <c r="Z181" s="107"/>
      <c r="AA181" s="107"/>
      <c r="AB181" s="107"/>
      <c r="AC181" s="141">
        <f t="shared" si="38"/>
        <v>0</v>
      </c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/>
      <c r="AR181" s="107"/>
      <c r="AS181" s="107"/>
      <c r="AT181" s="107"/>
      <c r="AU181" s="107"/>
      <c r="AV181" s="107"/>
      <c r="AW181" s="107"/>
      <c r="AX181" s="107"/>
      <c r="AY181" s="107"/>
      <c r="AZ181" s="107"/>
      <c r="BA181" s="107"/>
      <c r="BB181" s="107"/>
      <c r="BC181" s="107"/>
      <c r="BD181" s="107"/>
      <c r="BE181" s="107"/>
      <c r="BF181" s="107"/>
      <c r="BG181" s="107"/>
      <c r="BH181" s="107"/>
      <c r="BI181" s="107"/>
      <c r="BJ181" s="107"/>
      <c r="BK181" s="107"/>
      <c r="BL181" s="107"/>
      <c r="BM181" s="107"/>
      <c r="BN181" s="107"/>
      <c r="BO181" s="107"/>
      <c r="BP181" s="107"/>
      <c r="BQ181" s="107"/>
      <c r="BR181" s="107"/>
      <c r="BS181" s="107"/>
      <c r="BT181" s="107"/>
      <c r="BU181" s="107"/>
      <c r="BV181" s="107"/>
      <c r="BW181" s="107"/>
      <c r="BX181" s="107"/>
      <c r="BY181" s="107"/>
      <c r="BZ181" s="107"/>
      <c r="CA181" s="107"/>
      <c r="CB181" s="107"/>
      <c r="CC181" s="107"/>
      <c r="CD181" s="107"/>
      <c r="CE181" s="107"/>
      <c r="CF181" s="107"/>
      <c r="CG181" s="107"/>
      <c r="CH181" s="141"/>
      <c r="CI181" s="141"/>
      <c r="CJ181" s="141"/>
      <c r="CK181" s="141"/>
      <c r="CL181" s="139"/>
      <c r="CM181" s="139"/>
      <c r="CN181" s="144"/>
      <c r="CO181" s="145"/>
      <c r="CQ181" s="141"/>
      <c r="CR181" s="141"/>
      <c r="CS181" s="141"/>
      <c r="CU181" s="146"/>
      <c r="CW181" s="141"/>
      <c r="CY181" s="141"/>
      <c r="CZ181" s="141"/>
      <c r="DA181" s="141"/>
      <c r="DB181" s="141"/>
      <c r="DC181" s="141"/>
      <c r="DD181" s="141"/>
      <c r="DF181" s="141"/>
      <c r="DG181" s="141"/>
      <c r="DH181" s="141"/>
      <c r="DJ181" s="141"/>
      <c r="DK181" s="141"/>
      <c r="DL181" s="141"/>
      <c r="DM181" s="141"/>
      <c r="DN181" s="141"/>
      <c r="DO181" s="141"/>
      <c r="DW181" s="139"/>
      <c r="DX181" s="139"/>
    </row>
    <row r="182" ht="19.5" customHeight="1" hidden="1" spans="1:128" x14ac:dyDescent="0.25" outlineLevel="1" collapsed="1">
      <c r="A182" s="107"/>
      <c r="B182" s="169"/>
      <c r="C182" s="139">
        <f t="shared" si="34"/>
        <v>0</v>
      </c>
      <c r="D182" s="139"/>
      <c r="E182" s="139"/>
      <c r="F182" s="139"/>
      <c r="G182" s="107"/>
      <c r="H182" s="107"/>
      <c r="I182" s="107"/>
      <c r="J182" s="107"/>
      <c r="K182" s="107"/>
      <c r="L182" s="107"/>
      <c r="M182" s="141">
        <f t="shared" si="36"/>
        <v>0</v>
      </c>
      <c r="N182" s="107"/>
      <c r="O182" s="107"/>
      <c r="P182" s="141"/>
      <c r="Q182" s="107"/>
      <c r="R182" s="107"/>
      <c r="S182" s="141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41">
        <f t="shared" si="38"/>
        <v>0</v>
      </c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  <c r="AQ182" s="107"/>
      <c r="AR182" s="107"/>
      <c r="AS182" s="107"/>
      <c r="AT182" s="107"/>
      <c r="AU182" s="107"/>
      <c r="AV182" s="107"/>
      <c r="AW182" s="107"/>
      <c r="AX182" s="107"/>
      <c r="AY182" s="107"/>
      <c r="AZ182" s="107"/>
      <c r="BA182" s="107"/>
      <c r="BB182" s="107"/>
      <c r="BC182" s="107"/>
      <c r="BD182" s="107"/>
      <c r="BE182" s="107"/>
      <c r="BF182" s="107"/>
      <c r="BG182" s="107"/>
      <c r="BH182" s="107"/>
      <c r="BI182" s="107"/>
      <c r="BJ182" s="107"/>
      <c r="BK182" s="107"/>
      <c r="BL182" s="107"/>
      <c r="BM182" s="107"/>
      <c r="BN182" s="107"/>
      <c r="BO182" s="107"/>
      <c r="BP182" s="107"/>
      <c r="BQ182" s="107"/>
      <c r="BR182" s="107"/>
      <c r="BS182" s="107"/>
      <c r="BT182" s="107"/>
      <c r="BU182" s="107"/>
      <c r="BV182" s="107"/>
      <c r="BW182" s="107"/>
      <c r="BX182" s="107"/>
      <c r="BY182" s="107"/>
      <c r="BZ182" s="107"/>
      <c r="CA182" s="107"/>
      <c r="CB182" s="107"/>
      <c r="CC182" s="107"/>
      <c r="CD182" s="107"/>
      <c r="CE182" s="107"/>
      <c r="CF182" s="107"/>
      <c r="CG182" s="107"/>
      <c r="CH182" s="141"/>
      <c r="CI182" s="141"/>
      <c r="CJ182" s="141"/>
      <c r="CK182" s="141"/>
      <c r="CL182" s="139"/>
      <c r="CM182" s="139"/>
      <c r="CN182" s="144"/>
      <c r="CO182" s="145"/>
      <c r="CQ182" s="141"/>
      <c r="CR182" s="141"/>
      <c r="CS182" s="141"/>
      <c r="CU182" s="146"/>
      <c r="CW182" s="141"/>
      <c r="CY182" s="141"/>
      <c r="CZ182" s="141"/>
      <c r="DA182" s="141"/>
      <c r="DB182" s="141"/>
      <c r="DC182" s="141"/>
      <c r="DD182" s="141"/>
      <c r="DF182" s="141"/>
      <c r="DG182" s="141"/>
      <c r="DH182" s="141"/>
      <c r="DJ182" s="141"/>
      <c r="DK182" s="141"/>
      <c r="DL182" s="141"/>
      <c r="DM182" s="141"/>
      <c r="DN182" s="141"/>
      <c r="DO182" s="141"/>
      <c r="DW182" s="139"/>
      <c r="DX182" s="139"/>
    </row>
    <row r="183" ht="19.5" customHeight="1" hidden="1" spans="1:128" x14ac:dyDescent="0.25" outlineLevel="1" collapsed="1">
      <c r="A183" s="107"/>
      <c r="B183" s="169"/>
      <c r="C183" s="139">
        <f t="shared" si="34"/>
        <v>0</v>
      </c>
      <c r="D183" s="139"/>
      <c r="E183" s="139"/>
      <c r="F183" s="139"/>
      <c r="G183" s="107"/>
      <c r="H183" s="107"/>
      <c r="I183" s="107"/>
      <c r="J183" s="107"/>
      <c r="K183" s="107"/>
      <c r="L183" s="107"/>
      <c r="M183" s="141">
        <f t="shared" si="36"/>
        <v>0</v>
      </c>
      <c r="N183" s="107"/>
      <c r="O183" s="107"/>
      <c r="P183" s="141"/>
      <c r="Q183" s="107"/>
      <c r="R183" s="107"/>
      <c r="S183" s="141"/>
      <c r="T183" s="107"/>
      <c r="U183" s="107"/>
      <c r="V183" s="107"/>
      <c r="W183" s="107"/>
      <c r="X183" s="107"/>
      <c r="Y183" s="107"/>
      <c r="Z183" s="107"/>
      <c r="AA183" s="107"/>
      <c r="AB183" s="107"/>
      <c r="AC183" s="141">
        <f t="shared" si="38"/>
        <v>0</v>
      </c>
      <c r="AD183" s="107"/>
      <c r="AE183" s="107"/>
      <c r="AF183" s="107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  <c r="AQ183" s="107"/>
      <c r="AR183" s="107"/>
      <c r="AS183" s="107"/>
      <c r="AT183" s="107"/>
      <c r="AU183" s="107"/>
      <c r="AV183" s="107"/>
      <c r="AW183" s="107"/>
      <c r="AX183" s="107"/>
      <c r="AY183" s="107"/>
      <c r="AZ183" s="107"/>
      <c r="BA183" s="107"/>
      <c r="BB183" s="107"/>
      <c r="BC183" s="107"/>
      <c r="BD183" s="107"/>
      <c r="BE183" s="107"/>
      <c r="BF183" s="107"/>
      <c r="BG183" s="107"/>
      <c r="BH183" s="107"/>
      <c r="BI183" s="107"/>
      <c r="BJ183" s="107"/>
      <c r="BK183" s="107"/>
      <c r="BL183" s="107"/>
      <c r="BM183" s="107"/>
      <c r="BN183" s="107"/>
      <c r="BO183" s="107"/>
      <c r="BP183" s="107"/>
      <c r="BQ183" s="107"/>
      <c r="BR183" s="107"/>
      <c r="BS183" s="107"/>
      <c r="BT183" s="107"/>
      <c r="BU183" s="107"/>
      <c r="BV183" s="107"/>
      <c r="BW183" s="107"/>
      <c r="BX183" s="107"/>
      <c r="BY183" s="107"/>
      <c r="BZ183" s="107"/>
      <c r="CA183" s="107"/>
      <c r="CB183" s="107"/>
      <c r="CC183" s="107"/>
      <c r="CD183" s="107"/>
      <c r="CE183" s="107"/>
      <c r="CF183" s="107"/>
      <c r="CG183" s="107"/>
      <c r="CH183" s="141"/>
      <c r="CI183" s="141"/>
      <c r="CJ183" s="141"/>
      <c r="CK183" s="141"/>
      <c r="CL183" s="139"/>
      <c r="CM183" s="139"/>
      <c r="CN183" s="144"/>
      <c r="CO183" s="145"/>
      <c r="CQ183" s="141"/>
      <c r="CR183" s="141"/>
      <c r="CS183" s="141"/>
      <c r="CU183" s="146"/>
      <c r="CW183" s="141"/>
      <c r="CY183" s="141"/>
      <c r="CZ183" s="141"/>
      <c r="DA183" s="141"/>
      <c r="DB183" s="141"/>
      <c r="DC183" s="141"/>
      <c r="DD183" s="141"/>
      <c r="DF183" s="141"/>
      <c r="DG183" s="141"/>
      <c r="DH183" s="141"/>
      <c r="DJ183" s="141"/>
      <c r="DK183" s="141"/>
      <c r="DL183" s="141"/>
      <c r="DM183" s="141"/>
      <c r="DN183" s="141"/>
      <c r="DO183" s="141"/>
      <c r="DW183" s="139"/>
      <c r="DX183" s="139"/>
    </row>
    <row r="184" ht="19.5" customHeight="1" hidden="1" spans="1:128" x14ac:dyDescent="0.25" outlineLevel="1" collapsed="1">
      <c r="A184" s="107"/>
      <c r="B184" s="169"/>
      <c r="C184" s="139">
        <f t="shared" si="34"/>
        <v>0</v>
      </c>
      <c r="D184" s="139"/>
      <c r="E184" s="139"/>
      <c r="F184" s="139"/>
      <c r="G184" s="107"/>
      <c r="H184" s="107"/>
      <c r="I184" s="107"/>
      <c r="J184" s="107"/>
      <c r="K184" s="107"/>
      <c r="L184" s="107"/>
      <c r="M184" s="141">
        <f t="shared" si="36"/>
        <v>0</v>
      </c>
      <c r="N184" s="107"/>
      <c r="O184" s="107"/>
      <c r="P184" s="141"/>
      <c r="Q184" s="107"/>
      <c r="R184" s="107"/>
      <c r="S184" s="141"/>
      <c r="T184" s="107"/>
      <c r="U184" s="107"/>
      <c r="V184" s="107"/>
      <c r="W184" s="107"/>
      <c r="X184" s="107"/>
      <c r="Y184" s="107"/>
      <c r="Z184" s="107"/>
      <c r="AA184" s="107"/>
      <c r="AB184" s="107"/>
      <c r="AC184" s="141">
        <f t="shared" si="38"/>
        <v>0</v>
      </c>
      <c r="AD184" s="107"/>
      <c r="AE184" s="107"/>
      <c r="AF184" s="107"/>
      <c r="AG184" s="107"/>
      <c r="AH184" s="107"/>
      <c r="AI184" s="107"/>
      <c r="AJ184" s="107"/>
      <c r="AK184" s="107"/>
      <c r="AL184" s="107"/>
      <c r="AM184" s="107"/>
      <c r="AN184" s="107"/>
      <c r="AO184" s="107"/>
      <c r="AP184" s="107"/>
      <c r="AQ184" s="107"/>
      <c r="AR184" s="107"/>
      <c r="AS184" s="107"/>
      <c r="AT184" s="107"/>
      <c r="AU184" s="107"/>
      <c r="AV184" s="107"/>
      <c r="AW184" s="107"/>
      <c r="AX184" s="107"/>
      <c r="AY184" s="107"/>
      <c r="AZ184" s="107"/>
      <c r="BA184" s="107"/>
      <c r="BB184" s="107"/>
      <c r="BC184" s="107"/>
      <c r="BD184" s="107"/>
      <c r="BE184" s="107"/>
      <c r="BF184" s="107"/>
      <c r="BG184" s="107"/>
      <c r="BH184" s="107"/>
      <c r="BI184" s="107"/>
      <c r="BJ184" s="107"/>
      <c r="BK184" s="107"/>
      <c r="BL184" s="107"/>
      <c r="BM184" s="107"/>
      <c r="BN184" s="107"/>
      <c r="BO184" s="107"/>
      <c r="BP184" s="107"/>
      <c r="BQ184" s="107"/>
      <c r="BR184" s="107"/>
      <c r="BS184" s="107"/>
      <c r="BT184" s="107"/>
      <c r="BU184" s="107"/>
      <c r="BV184" s="107"/>
      <c r="BW184" s="107"/>
      <c r="BX184" s="107"/>
      <c r="BY184" s="107"/>
      <c r="BZ184" s="107"/>
      <c r="CA184" s="107"/>
      <c r="CB184" s="107"/>
      <c r="CC184" s="107"/>
      <c r="CD184" s="107"/>
      <c r="CE184" s="107"/>
      <c r="CF184" s="107"/>
      <c r="CG184" s="107"/>
      <c r="CH184" s="141"/>
      <c r="CI184" s="141"/>
      <c r="CJ184" s="141"/>
      <c r="CK184" s="141"/>
      <c r="CL184" s="139"/>
      <c r="CM184" s="139"/>
      <c r="CN184" s="144"/>
      <c r="CO184" s="145"/>
      <c r="CQ184" s="141"/>
      <c r="CR184" s="141"/>
      <c r="CS184" s="141"/>
      <c r="CU184" s="146"/>
      <c r="CW184" s="141"/>
      <c r="CY184" s="141"/>
      <c r="CZ184" s="141"/>
      <c r="DA184" s="141"/>
      <c r="DB184" s="141"/>
      <c r="DC184" s="141"/>
      <c r="DD184" s="141"/>
      <c r="DF184" s="141"/>
      <c r="DG184" s="141"/>
      <c r="DH184" s="141"/>
      <c r="DJ184" s="141"/>
      <c r="DK184" s="141"/>
      <c r="DL184" s="141"/>
      <c r="DM184" s="141"/>
      <c r="DN184" s="141"/>
      <c r="DO184" s="141"/>
      <c r="DW184" s="139"/>
      <c r="DX184" s="139"/>
    </row>
    <row r="185" ht="19.5" customHeight="1" hidden="1" spans="1:128" x14ac:dyDescent="0.25" outlineLevel="1" collapsed="1">
      <c r="A185" s="107"/>
      <c r="B185" s="168" t="s">
        <v>259</v>
      </c>
      <c r="C185" s="139" t="e">
        <f t="shared" si="34"/>
        <v>#REF!</v>
      </c>
      <c r="D185" s="139"/>
      <c r="E185" s="139" t="e">
        <f>SUM(CY185:DC185)</f>
        <v>#REF!</v>
      </c>
      <c r="F185" s="139" t="e">
        <f>SUM(DF185:DG185)</f>
        <v>#REF!</v>
      </c>
      <c r="G185" s="107"/>
      <c r="H185" s="107"/>
      <c r="I185" s="107"/>
      <c r="J185" s="107"/>
      <c r="K185" s="107"/>
      <c r="L185" s="107"/>
      <c r="M185" s="141">
        <f t="shared" si="36"/>
        <v>0</v>
      </c>
      <c r="N185" s="107"/>
      <c r="O185" s="107"/>
      <c r="P185" s="141">
        <f>SUM(G185:L185,N185:O185)</f>
        <v>0</v>
      </c>
      <c r="Q185" s="107"/>
      <c r="R185" s="107"/>
      <c r="S185" s="141">
        <f>SUM(Q185:R185)</f>
        <v>0</v>
      </c>
      <c r="T185" s="107"/>
      <c r="U185" s="107"/>
      <c r="V185" s="107"/>
      <c r="W185" s="107"/>
      <c r="X185" s="107"/>
      <c r="Y185" s="107"/>
      <c r="Z185" s="107"/>
      <c r="AA185" s="107"/>
      <c r="AB185" s="107"/>
      <c r="AC185" s="141">
        <f t="shared" si="38"/>
        <v>0</v>
      </c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  <c r="AS185" s="107"/>
      <c r="AT185" s="107"/>
      <c r="AU185" s="107"/>
      <c r="AV185" s="107"/>
      <c r="AW185" s="107"/>
      <c r="AX185" s="107"/>
      <c r="AY185" s="107"/>
      <c r="AZ185" s="107"/>
      <c r="BA185" s="107"/>
      <c r="BB185" s="107"/>
      <c r="BC185" s="107"/>
      <c r="BD185" s="107"/>
      <c r="BE185" s="107"/>
      <c r="BF185" s="107"/>
      <c r="BG185" s="107"/>
      <c r="BH185" s="107"/>
      <c r="BI185" s="107"/>
      <c r="BJ185" s="107"/>
      <c r="BK185" s="107"/>
      <c r="BL185" s="107"/>
      <c r="BM185" s="107"/>
      <c r="BN185" s="107"/>
      <c r="BO185" s="107"/>
      <c r="BP185" s="107"/>
      <c r="BQ185" s="107"/>
      <c r="BR185" s="107"/>
      <c r="BS185" s="107"/>
      <c r="BT185" s="107"/>
      <c r="BU185" s="107"/>
      <c r="BV185" s="107"/>
      <c r="BW185" s="107"/>
      <c r="BX185" s="107"/>
      <c r="BY185" s="107"/>
      <c r="BZ185" s="107"/>
      <c r="CA185" s="107"/>
      <c r="CB185" s="107"/>
      <c r="CC185" s="107"/>
      <c r="CD185" s="107"/>
      <c r="CE185" s="107"/>
      <c r="CF185" s="107"/>
      <c r="CG185" s="107"/>
      <c r="CH185" s="141">
        <f>SUM(AD185:CG185)</f>
        <v>0</v>
      </c>
      <c r="CI185" s="141">
        <f>SUM(W185:AB185,AD185:CG185)</f>
        <v>0</v>
      </c>
      <c r="CJ185" s="141" t="e">
        <f>SUM(CQ185:CS185)</f>
        <v>#REF!</v>
      </c>
      <c r="CK185" s="141"/>
      <c r="CL185" s="139"/>
      <c r="CM185" s="139"/>
      <c r="CN185" s="144"/>
      <c r="CO185" s="145"/>
      <c r="CQ185" s="141" t="e">
        <f>-SUMIFS(#REF!,#REF!,#REF!,#REF!,#REF!,#REF!,#REF!,#REF!,2022)/1000</f>
        <v>#REF!</v>
      </c>
      <c r="CR185" s="141" t="e">
        <f>-SUMIFS(#REF!,#REF!,#REF!,#REF!,#REF!,#REF!,#REF!,#REF!,2022)/1000</f>
        <v>#REF!</v>
      </c>
      <c r="CS185" s="141" t="e">
        <f>-SUMIFS(#REF!,#REF!,#REF!,#REF!,#REF!,#REF!,#REF!,#REF!,2022)/1000</f>
        <v>#REF!</v>
      </c>
      <c r="CU185" s="146" t="e">
        <f>E185+F185+P185+T185+U185</f>
        <v>#REF!</v>
      </c>
      <c r="CW185" s="141" t="e">
        <f>SUM(E185,F185,P185,S185,T185,U185,V185,CI185)</f>
        <v>#REF!</v>
      </c>
      <c r="CY185" s="141" t="e">
        <f>-SUMIFS(#REF!,#REF!,#REF!,#REF!,#REF!,#REF!,#REF!,#REF!,2022)/1000</f>
        <v>#REF!</v>
      </c>
      <c r="CZ185" s="141" t="e">
        <f>-SUMIFS(#REF!,#REF!,#REF!,#REF!,#REF!,#REF!,#REF!,#REF!,2022)/1000</f>
        <v>#REF!</v>
      </c>
      <c r="DA185" s="141" t="e">
        <f>-SUMIFS(#REF!,#REF!,#REF!,#REF!,#REF!,#REF!,#REF!,#REF!,2022)/1000</f>
        <v>#REF!</v>
      </c>
      <c r="DB185" s="141" t="e">
        <f>-SUMIFS(#REF!,#REF!,#REF!,#REF!,#REF!,#REF!,#REF!,#REF!,2022)/1000</f>
        <v>#REF!</v>
      </c>
      <c r="DC185" s="141" t="e">
        <f>-SUMIFS(#REF!,#REF!,#REF!,#REF!,#REF!,#REF!,#REF!,#REF!,2022)/1000</f>
        <v>#REF!</v>
      </c>
      <c r="DD185" s="141" t="e">
        <f>SUM(CY185:DC185)</f>
        <v>#REF!</v>
      </c>
      <c r="DF185" s="141" t="e">
        <f>-SUMIFS(#REF!,#REF!,#REF!,#REF!,#REF!,#REF!,#REF!,#REF!,2022)/1000</f>
        <v>#REF!</v>
      </c>
      <c r="DG185" s="141" t="e">
        <f>-SUMIFS(#REF!,#REF!,#REF!,#REF!,#REF!,#REF!,#REF!,#REF!,2022)/1000</f>
        <v>#REF!</v>
      </c>
      <c r="DH185" s="141" t="e">
        <f>SUM(DF185:DG185)</f>
        <v>#REF!</v>
      </c>
      <c r="DJ185" s="141"/>
      <c r="DK185" s="141"/>
      <c r="DL185" s="141"/>
      <c r="DM185" s="141"/>
      <c r="DN185" s="141"/>
      <c r="DO185" s="141"/>
      <c r="DW185" s="139"/>
      <c r="DX185" s="139"/>
    </row>
    <row r="186" ht="19.5" customHeight="1" hidden="1" spans="1:128" x14ac:dyDescent="0.25" outlineLevel="1" collapsed="1">
      <c r="A186" s="107"/>
      <c r="B186" s="169"/>
      <c r="C186" s="139">
        <f t="shared" si="34"/>
        <v>0</v>
      </c>
      <c r="D186" s="139"/>
      <c r="E186" s="139"/>
      <c r="F186" s="139"/>
      <c r="G186" s="107"/>
      <c r="H186" s="107"/>
      <c r="I186" s="107"/>
      <c r="J186" s="107"/>
      <c r="K186" s="107"/>
      <c r="L186" s="107"/>
      <c r="M186" s="141">
        <f t="shared" si="36"/>
        <v>0</v>
      </c>
      <c r="N186" s="107"/>
      <c r="O186" s="107"/>
      <c r="P186" s="141"/>
      <c r="Q186" s="107"/>
      <c r="R186" s="107"/>
      <c r="S186" s="141"/>
      <c r="T186" s="107"/>
      <c r="U186" s="107"/>
      <c r="V186" s="107"/>
      <c r="W186" s="107"/>
      <c r="X186" s="107"/>
      <c r="Y186" s="107"/>
      <c r="Z186" s="107"/>
      <c r="AA186" s="107"/>
      <c r="AB186" s="107"/>
      <c r="AC186" s="141">
        <f t="shared" si="38"/>
        <v>0</v>
      </c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  <c r="AS186" s="107"/>
      <c r="AT186" s="107"/>
      <c r="AU186" s="107"/>
      <c r="AV186" s="107"/>
      <c r="AW186" s="107"/>
      <c r="AX186" s="107"/>
      <c r="AY186" s="107"/>
      <c r="AZ186" s="107"/>
      <c r="BA186" s="107"/>
      <c r="BB186" s="107"/>
      <c r="BC186" s="107"/>
      <c r="BD186" s="107"/>
      <c r="BE186" s="107"/>
      <c r="BF186" s="107"/>
      <c r="BG186" s="107"/>
      <c r="BH186" s="107"/>
      <c r="BI186" s="107"/>
      <c r="BJ186" s="107"/>
      <c r="BK186" s="107"/>
      <c r="BL186" s="107"/>
      <c r="BM186" s="107"/>
      <c r="BN186" s="107"/>
      <c r="BO186" s="107"/>
      <c r="BP186" s="107"/>
      <c r="BQ186" s="107"/>
      <c r="BR186" s="107"/>
      <c r="BS186" s="107"/>
      <c r="BT186" s="107"/>
      <c r="BU186" s="107"/>
      <c r="BV186" s="107"/>
      <c r="BW186" s="107"/>
      <c r="BX186" s="107"/>
      <c r="BY186" s="107"/>
      <c r="BZ186" s="107"/>
      <c r="CA186" s="107"/>
      <c r="CB186" s="107"/>
      <c r="CC186" s="107"/>
      <c r="CD186" s="107"/>
      <c r="CE186" s="107"/>
      <c r="CF186" s="107"/>
      <c r="CG186" s="107"/>
      <c r="CH186" s="141"/>
      <c r="CI186" s="141"/>
      <c r="CJ186" s="141"/>
      <c r="CK186" s="141"/>
      <c r="CL186" s="139"/>
      <c r="CM186" s="139"/>
      <c r="CN186" s="144"/>
      <c r="CO186" s="145"/>
      <c r="CQ186" s="141"/>
      <c r="CR186" s="141"/>
      <c r="CS186" s="141"/>
      <c r="CU186" s="146"/>
      <c r="CW186" s="141"/>
      <c r="CY186" s="141"/>
      <c r="CZ186" s="141"/>
      <c r="DA186" s="141"/>
      <c r="DB186" s="141"/>
      <c r="DC186" s="141"/>
      <c r="DD186" s="141"/>
      <c r="DF186" s="141"/>
      <c r="DG186" s="141"/>
      <c r="DH186" s="141"/>
      <c r="DJ186" s="141"/>
      <c r="DK186" s="141"/>
      <c r="DL186" s="141"/>
      <c r="DM186" s="141"/>
      <c r="DN186" s="141"/>
      <c r="DO186" s="141"/>
      <c r="DW186" s="139"/>
      <c r="DX186" s="139"/>
    </row>
    <row r="187" ht="19.5" customHeight="1" hidden="1" spans="1:128" x14ac:dyDescent="0.25" outlineLevel="1" collapsed="1">
      <c r="A187" s="107"/>
      <c r="B187" s="169"/>
      <c r="C187" s="139">
        <f t="shared" si="34"/>
        <v>0</v>
      </c>
      <c r="D187" s="139"/>
      <c r="E187" s="139"/>
      <c r="F187" s="139"/>
      <c r="G187" s="107"/>
      <c r="H187" s="107"/>
      <c r="I187" s="107"/>
      <c r="J187" s="107"/>
      <c r="K187" s="107"/>
      <c r="L187" s="107"/>
      <c r="M187" s="141">
        <f t="shared" si="36"/>
        <v>0</v>
      </c>
      <c r="N187" s="107"/>
      <c r="O187" s="107"/>
      <c r="P187" s="141"/>
      <c r="Q187" s="107"/>
      <c r="R187" s="107"/>
      <c r="S187" s="141"/>
      <c r="T187" s="107"/>
      <c r="U187" s="107"/>
      <c r="V187" s="107"/>
      <c r="W187" s="107"/>
      <c r="X187" s="107"/>
      <c r="Y187" s="107"/>
      <c r="Z187" s="107"/>
      <c r="AA187" s="107"/>
      <c r="AB187" s="107"/>
      <c r="AC187" s="141">
        <f t="shared" si="38"/>
        <v>0</v>
      </c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  <c r="AZ187" s="107"/>
      <c r="BA187" s="107"/>
      <c r="BB187" s="107"/>
      <c r="BC187" s="107"/>
      <c r="BD187" s="107"/>
      <c r="BE187" s="107"/>
      <c r="BF187" s="107"/>
      <c r="BG187" s="107"/>
      <c r="BH187" s="107"/>
      <c r="BI187" s="107"/>
      <c r="BJ187" s="107"/>
      <c r="BK187" s="107"/>
      <c r="BL187" s="107"/>
      <c r="BM187" s="107"/>
      <c r="BN187" s="107"/>
      <c r="BO187" s="107"/>
      <c r="BP187" s="107"/>
      <c r="BQ187" s="107"/>
      <c r="BR187" s="107"/>
      <c r="BS187" s="107"/>
      <c r="BT187" s="107"/>
      <c r="BU187" s="107"/>
      <c r="BV187" s="107"/>
      <c r="BW187" s="107"/>
      <c r="BX187" s="107"/>
      <c r="BY187" s="107"/>
      <c r="BZ187" s="107"/>
      <c r="CA187" s="107"/>
      <c r="CB187" s="107"/>
      <c r="CC187" s="107"/>
      <c r="CD187" s="107"/>
      <c r="CE187" s="107"/>
      <c r="CF187" s="107"/>
      <c r="CG187" s="107"/>
      <c r="CH187" s="141"/>
      <c r="CI187" s="141"/>
      <c r="CJ187" s="141"/>
      <c r="CK187" s="141"/>
      <c r="CL187" s="139"/>
      <c r="CM187" s="139"/>
      <c r="CN187" s="144"/>
      <c r="CO187" s="145"/>
      <c r="CQ187" s="141"/>
      <c r="CR187" s="141"/>
      <c r="CS187" s="141"/>
      <c r="CU187" s="146"/>
      <c r="CW187" s="141"/>
      <c r="CY187" s="141"/>
      <c r="CZ187" s="141"/>
      <c r="DA187" s="141"/>
      <c r="DB187" s="141"/>
      <c r="DC187" s="141"/>
      <c r="DD187" s="141"/>
      <c r="DF187" s="141"/>
      <c r="DG187" s="141"/>
      <c r="DH187" s="141"/>
      <c r="DJ187" s="141"/>
      <c r="DK187" s="141"/>
      <c r="DL187" s="141"/>
      <c r="DM187" s="141"/>
      <c r="DN187" s="141"/>
      <c r="DO187" s="141"/>
      <c r="DW187" s="139"/>
      <c r="DX187" s="139"/>
    </row>
    <row r="188" ht="19.5" customHeight="1" hidden="1" spans="1:128" x14ac:dyDescent="0.25" outlineLevel="1" collapsed="1">
      <c r="A188" s="107"/>
      <c r="B188" s="169"/>
      <c r="C188" s="139">
        <f t="shared" si="34"/>
        <v>0</v>
      </c>
      <c r="D188" s="139"/>
      <c r="E188" s="139"/>
      <c r="F188" s="139"/>
      <c r="G188" s="107"/>
      <c r="H188" s="107"/>
      <c r="I188" s="107"/>
      <c r="J188" s="107"/>
      <c r="K188" s="107"/>
      <c r="L188" s="107"/>
      <c r="M188" s="141">
        <f t="shared" si="36"/>
        <v>0</v>
      </c>
      <c r="N188" s="107"/>
      <c r="O188" s="107"/>
      <c r="P188" s="141"/>
      <c r="Q188" s="107"/>
      <c r="R188" s="107"/>
      <c r="S188" s="141"/>
      <c r="T188" s="107"/>
      <c r="U188" s="107"/>
      <c r="V188" s="107"/>
      <c r="W188" s="107"/>
      <c r="X188" s="107"/>
      <c r="Y188" s="107"/>
      <c r="Z188" s="107"/>
      <c r="AA188" s="107"/>
      <c r="AB188" s="107"/>
      <c r="AC188" s="141">
        <f t="shared" si="38"/>
        <v>0</v>
      </c>
      <c r="AD188" s="107"/>
      <c r="AE188" s="107"/>
      <c r="AF188" s="107"/>
      <c r="AG188" s="107"/>
      <c r="AH188" s="107"/>
      <c r="AI188" s="107"/>
      <c r="AJ188" s="107"/>
      <c r="AK188" s="107"/>
      <c r="AL188" s="107"/>
      <c r="AM188" s="107"/>
      <c r="AN188" s="107"/>
      <c r="AO188" s="107"/>
      <c r="AP188" s="107"/>
      <c r="AQ188" s="107"/>
      <c r="AR188" s="107"/>
      <c r="AS188" s="107"/>
      <c r="AT188" s="107"/>
      <c r="AU188" s="107"/>
      <c r="AV188" s="107"/>
      <c r="AW188" s="107"/>
      <c r="AX188" s="107"/>
      <c r="AY188" s="107"/>
      <c r="AZ188" s="107"/>
      <c r="BA188" s="107"/>
      <c r="BB188" s="107"/>
      <c r="BC188" s="107"/>
      <c r="BD188" s="107"/>
      <c r="BE188" s="107"/>
      <c r="BF188" s="107"/>
      <c r="BG188" s="107"/>
      <c r="BH188" s="107"/>
      <c r="BI188" s="107"/>
      <c r="BJ188" s="107"/>
      <c r="BK188" s="107"/>
      <c r="BL188" s="107"/>
      <c r="BM188" s="107"/>
      <c r="BN188" s="107"/>
      <c r="BO188" s="107"/>
      <c r="BP188" s="107"/>
      <c r="BQ188" s="107"/>
      <c r="BR188" s="107"/>
      <c r="BS188" s="107"/>
      <c r="BT188" s="107"/>
      <c r="BU188" s="107"/>
      <c r="BV188" s="107"/>
      <c r="BW188" s="107"/>
      <c r="BX188" s="107"/>
      <c r="BY188" s="107"/>
      <c r="BZ188" s="107"/>
      <c r="CA188" s="107"/>
      <c r="CB188" s="107"/>
      <c r="CC188" s="107"/>
      <c r="CD188" s="107"/>
      <c r="CE188" s="107"/>
      <c r="CF188" s="107"/>
      <c r="CG188" s="107"/>
      <c r="CH188" s="141"/>
      <c r="CI188" s="141"/>
      <c r="CJ188" s="141"/>
      <c r="CK188" s="141"/>
      <c r="CL188" s="139"/>
      <c r="CM188" s="139"/>
      <c r="CN188" s="144"/>
      <c r="CO188" s="145"/>
      <c r="CQ188" s="141"/>
      <c r="CR188" s="141"/>
      <c r="CS188" s="141"/>
      <c r="CU188" s="146"/>
      <c r="CW188" s="141"/>
      <c r="CY188" s="141"/>
      <c r="CZ188" s="141"/>
      <c r="DA188" s="141"/>
      <c r="DB188" s="141"/>
      <c r="DC188" s="141"/>
      <c r="DD188" s="141"/>
      <c r="DF188" s="141"/>
      <c r="DG188" s="141"/>
      <c r="DH188" s="141"/>
      <c r="DJ188" s="141"/>
      <c r="DK188" s="141"/>
      <c r="DL188" s="141"/>
      <c r="DM188" s="141"/>
      <c r="DN188" s="141"/>
      <c r="DO188" s="141"/>
      <c r="DW188" s="139"/>
      <c r="DX188" s="139"/>
    </row>
    <row r="189" ht="19.5" customHeight="1" hidden="1" spans="1:128" x14ac:dyDescent="0.25" outlineLevel="1" collapsed="1">
      <c r="A189" s="107"/>
      <c r="B189" s="169"/>
      <c r="C189" s="139">
        <f t="shared" si="34"/>
        <v>0</v>
      </c>
      <c r="D189" s="139"/>
      <c r="E189" s="139"/>
      <c r="F189" s="139"/>
      <c r="G189" s="107"/>
      <c r="H189" s="107"/>
      <c r="I189" s="107"/>
      <c r="J189" s="107"/>
      <c r="K189" s="107"/>
      <c r="L189" s="107"/>
      <c r="M189" s="141">
        <f t="shared" si="36"/>
        <v>0</v>
      </c>
      <c r="N189" s="107"/>
      <c r="O189" s="107"/>
      <c r="P189" s="141"/>
      <c r="Q189" s="107"/>
      <c r="R189" s="107"/>
      <c r="S189" s="141"/>
      <c r="T189" s="107"/>
      <c r="U189" s="107"/>
      <c r="V189" s="107"/>
      <c r="W189" s="107"/>
      <c r="X189" s="107"/>
      <c r="Y189" s="107"/>
      <c r="Z189" s="107"/>
      <c r="AA189" s="107"/>
      <c r="AB189" s="107"/>
      <c r="AC189" s="141">
        <f t="shared" si="38"/>
        <v>0</v>
      </c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  <c r="AU189" s="107"/>
      <c r="AV189" s="107"/>
      <c r="AW189" s="107"/>
      <c r="AX189" s="107"/>
      <c r="AY189" s="107"/>
      <c r="AZ189" s="107"/>
      <c r="BA189" s="107"/>
      <c r="BB189" s="107"/>
      <c r="BC189" s="107"/>
      <c r="BD189" s="107"/>
      <c r="BE189" s="107"/>
      <c r="BF189" s="107"/>
      <c r="BG189" s="107"/>
      <c r="BH189" s="107"/>
      <c r="BI189" s="107"/>
      <c r="BJ189" s="107"/>
      <c r="BK189" s="107"/>
      <c r="BL189" s="107"/>
      <c r="BM189" s="107"/>
      <c r="BN189" s="107"/>
      <c r="BO189" s="107"/>
      <c r="BP189" s="107"/>
      <c r="BQ189" s="107"/>
      <c r="BR189" s="107"/>
      <c r="BS189" s="107"/>
      <c r="BT189" s="107"/>
      <c r="BU189" s="107"/>
      <c r="BV189" s="107"/>
      <c r="BW189" s="107"/>
      <c r="BX189" s="107"/>
      <c r="BY189" s="107"/>
      <c r="BZ189" s="107"/>
      <c r="CA189" s="107"/>
      <c r="CB189" s="107"/>
      <c r="CC189" s="107"/>
      <c r="CD189" s="107"/>
      <c r="CE189" s="107"/>
      <c r="CF189" s="107"/>
      <c r="CG189" s="107"/>
      <c r="CH189" s="141"/>
      <c r="CI189" s="141"/>
      <c r="CJ189" s="141"/>
      <c r="CK189" s="141"/>
      <c r="CL189" s="139"/>
      <c r="CM189" s="139"/>
      <c r="CN189" s="144"/>
      <c r="CO189" s="145"/>
      <c r="CQ189" s="141"/>
      <c r="CR189" s="141"/>
      <c r="CS189" s="141"/>
      <c r="CU189" s="146"/>
      <c r="CW189" s="141"/>
      <c r="CY189" s="141"/>
      <c r="CZ189" s="141"/>
      <c r="DA189" s="141"/>
      <c r="DB189" s="141"/>
      <c r="DC189" s="141"/>
      <c r="DD189" s="141"/>
      <c r="DF189" s="141"/>
      <c r="DG189" s="141"/>
      <c r="DH189" s="141"/>
      <c r="DJ189" s="141"/>
      <c r="DK189" s="141"/>
      <c r="DL189" s="141"/>
      <c r="DM189" s="141"/>
      <c r="DN189" s="141"/>
      <c r="DO189" s="141"/>
      <c r="DW189" s="139"/>
      <c r="DX189" s="139"/>
    </row>
    <row r="190" ht="19.5" customHeight="1" hidden="1" spans="1:128" x14ac:dyDescent="0.25" outlineLevel="1" collapsed="1">
      <c r="A190" s="107"/>
      <c r="B190" s="169"/>
      <c r="C190" s="139">
        <f t="shared" si="34"/>
        <v>0</v>
      </c>
      <c r="D190" s="139"/>
      <c r="E190" s="139"/>
      <c r="F190" s="139"/>
      <c r="G190" s="107"/>
      <c r="H190" s="107"/>
      <c r="I190" s="107"/>
      <c r="J190" s="107"/>
      <c r="K190" s="107"/>
      <c r="L190" s="107"/>
      <c r="M190" s="141">
        <f t="shared" si="36"/>
        <v>0</v>
      </c>
      <c r="N190" s="107"/>
      <c r="O190" s="107"/>
      <c r="P190" s="141"/>
      <c r="Q190" s="107"/>
      <c r="R190" s="107"/>
      <c r="S190" s="141"/>
      <c r="T190" s="107"/>
      <c r="U190" s="107"/>
      <c r="V190" s="107"/>
      <c r="W190" s="107"/>
      <c r="X190" s="107"/>
      <c r="Y190" s="107"/>
      <c r="Z190" s="107"/>
      <c r="AA190" s="107"/>
      <c r="AB190" s="107"/>
      <c r="AC190" s="141">
        <f t="shared" si="38"/>
        <v>0</v>
      </c>
      <c r="AD190" s="107"/>
      <c r="AE190" s="107"/>
      <c r="AF190" s="107"/>
      <c r="AG190" s="107"/>
      <c r="AH190" s="107"/>
      <c r="AI190" s="107"/>
      <c r="AJ190" s="107"/>
      <c r="AK190" s="107"/>
      <c r="AL190" s="107"/>
      <c r="AM190" s="107"/>
      <c r="AN190" s="107"/>
      <c r="AO190" s="107"/>
      <c r="AP190" s="107"/>
      <c r="AQ190" s="107"/>
      <c r="AR190" s="107"/>
      <c r="AS190" s="107"/>
      <c r="AT190" s="107"/>
      <c r="AU190" s="107"/>
      <c r="AV190" s="107"/>
      <c r="AW190" s="107"/>
      <c r="AX190" s="107"/>
      <c r="AY190" s="107"/>
      <c r="AZ190" s="107"/>
      <c r="BA190" s="107"/>
      <c r="BB190" s="107"/>
      <c r="BC190" s="107"/>
      <c r="BD190" s="107"/>
      <c r="BE190" s="107"/>
      <c r="BF190" s="107"/>
      <c r="BG190" s="107"/>
      <c r="BH190" s="107"/>
      <c r="BI190" s="107"/>
      <c r="BJ190" s="107"/>
      <c r="BK190" s="107"/>
      <c r="BL190" s="107"/>
      <c r="BM190" s="107"/>
      <c r="BN190" s="107"/>
      <c r="BO190" s="107"/>
      <c r="BP190" s="107"/>
      <c r="BQ190" s="107"/>
      <c r="BR190" s="107"/>
      <c r="BS190" s="107"/>
      <c r="BT190" s="107"/>
      <c r="BU190" s="107"/>
      <c r="BV190" s="107"/>
      <c r="BW190" s="107"/>
      <c r="BX190" s="107"/>
      <c r="BY190" s="107"/>
      <c r="BZ190" s="107"/>
      <c r="CA190" s="107"/>
      <c r="CB190" s="107"/>
      <c r="CC190" s="107"/>
      <c r="CD190" s="107"/>
      <c r="CE190" s="107"/>
      <c r="CF190" s="107"/>
      <c r="CG190" s="107"/>
      <c r="CH190" s="141"/>
      <c r="CI190" s="141"/>
      <c r="CJ190" s="141"/>
      <c r="CK190" s="141"/>
      <c r="CL190" s="139"/>
      <c r="CM190" s="139"/>
      <c r="CN190" s="144"/>
      <c r="CO190" s="145"/>
      <c r="CQ190" s="141"/>
      <c r="CR190" s="141"/>
      <c r="CS190" s="141"/>
      <c r="CU190" s="146"/>
      <c r="CW190" s="141"/>
      <c r="CY190" s="141"/>
      <c r="CZ190" s="141"/>
      <c r="DA190" s="141"/>
      <c r="DB190" s="141"/>
      <c r="DC190" s="141"/>
      <c r="DD190" s="141"/>
      <c r="DF190" s="141"/>
      <c r="DG190" s="141"/>
      <c r="DH190" s="141"/>
      <c r="DJ190" s="141"/>
      <c r="DK190" s="141"/>
      <c r="DL190" s="141"/>
      <c r="DM190" s="141"/>
      <c r="DN190" s="141"/>
      <c r="DO190" s="141"/>
      <c r="DW190" s="139"/>
      <c r="DX190" s="139"/>
    </row>
    <row r="191" ht="19.5" customHeight="1" hidden="1" spans="1:128" x14ac:dyDescent="0.25" outlineLevel="1" collapsed="1">
      <c r="A191" s="107"/>
      <c r="B191" s="168" t="s">
        <v>260</v>
      </c>
      <c r="C191" s="139" t="e">
        <f t="shared" si="34"/>
        <v>#REF!</v>
      </c>
      <c r="D191" s="139"/>
      <c r="E191" s="139" t="e">
        <f>SUM(CY191:DC191)</f>
        <v>#REF!</v>
      </c>
      <c r="F191" s="139" t="e">
        <f>SUM(DF191:DG191)</f>
        <v>#REF!</v>
      </c>
      <c r="G191" s="107"/>
      <c r="H191" s="107"/>
      <c r="I191" s="107"/>
      <c r="J191" s="107"/>
      <c r="K191" s="107"/>
      <c r="L191" s="107"/>
      <c r="M191" s="141">
        <f t="shared" si="36"/>
        <v>0</v>
      </c>
      <c r="N191" s="107"/>
      <c r="O191" s="107"/>
      <c r="P191" s="141">
        <f>SUM(G191:L191,N191:O191)</f>
        <v>0</v>
      </c>
      <c r="Q191" s="107"/>
      <c r="R191" s="107"/>
      <c r="S191" s="141">
        <f>SUM(Q191:R191)</f>
        <v>0</v>
      </c>
      <c r="T191" s="107"/>
      <c r="U191" s="107"/>
      <c r="V191" s="107"/>
      <c r="W191" s="107"/>
      <c r="X191" s="107"/>
      <c r="Y191" s="107"/>
      <c r="Z191" s="107"/>
      <c r="AA191" s="107"/>
      <c r="AB191" s="107"/>
      <c r="AC191" s="141">
        <f t="shared" si="38"/>
        <v>0</v>
      </c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  <c r="BA191" s="107"/>
      <c r="BB191" s="107"/>
      <c r="BC191" s="107"/>
      <c r="BD191" s="107"/>
      <c r="BE191" s="107"/>
      <c r="BF191" s="107"/>
      <c r="BG191" s="107"/>
      <c r="BH191" s="107"/>
      <c r="BI191" s="107"/>
      <c r="BJ191" s="107"/>
      <c r="BK191" s="107"/>
      <c r="BL191" s="107"/>
      <c r="BM191" s="107"/>
      <c r="BN191" s="107"/>
      <c r="BO191" s="107"/>
      <c r="BP191" s="107"/>
      <c r="BQ191" s="107"/>
      <c r="BR191" s="107"/>
      <c r="BS191" s="107"/>
      <c r="BT191" s="107"/>
      <c r="BU191" s="107"/>
      <c r="BV191" s="107"/>
      <c r="BW191" s="107"/>
      <c r="BX191" s="107"/>
      <c r="BY191" s="107"/>
      <c r="BZ191" s="107"/>
      <c r="CA191" s="107"/>
      <c r="CB191" s="107"/>
      <c r="CC191" s="107"/>
      <c r="CD191" s="107"/>
      <c r="CE191" s="107"/>
      <c r="CF191" s="107"/>
      <c r="CG191" s="107"/>
      <c r="CH191" s="141">
        <f>SUM(AD191:CG191)</f>
        <v>0</v>
      </c>
      <c r="CI191" s="141">
        <f>SUM(W191:AB191,AD191:CG191)</f>
        <v>0</v>
      </c>
      <c r="CJ191" s="141" t="e">
        <f>SUM(CQ191:CS191)</f>
        <v>#REF!</v>
      </c>
      <c r="CK191" s="141"/>
      <c r="CL191" s="139"/>
      <c r="CM191" s="139"/>
      <c r="CN191" s="144"/>
      <c r="CO191" s="145"/>
      <c r="CQ191" s="141" t="e">
        <f>-SUMIFS(#REF!,#REF!,#REF!,#REF!,#REF!,#REF!,#REF!,#REF!,2022)/1000</f>
        <v>#REF!</v>
      </c>
      <c r="CR191" s="141" t="e">
        <f>-SUMIFS(#REF!,#REF!,#REF!,#REF!,#REF!,#REF!,#REF!,#REF!,2022)/1000</f>
        <v>#REF!</v>
      </c>
      <c r="CS191" s="141" t="e">
        <f>-SUMIFS(#REF!,#REF!,#REF!,#REF!,#REF!,#REF!,#REF!,#REF!,2022)/1000</f>
        <v>#REF!</v>
      </c>
      <c r="CU191" s="146" t="e">
        <f>E191+F191+P191+T191+U191</f>
        <v>#REF!</v>
      </c>
      <c r="CW191" s="141" t="e">
        <f>SUM(E191,F191,P191,S191,T191,U191,V191,CI191)</f>
        <v>#REF!</v>
      </c>
      <c r="CY191" s="141" t="e">
        <f>-SUMIFS(#REF!,#REF!,#REF!,#REF!,#REF!,#REF!,#REF!,#REF!,2022)/1000</f>
        <v>#REF!</v>
      </c>
      <c r="CZ191" s="141" t="e">
        <f>-SUMIFS(#REF!,#REF!,#REF!,#REF!,#REF!,#REF!,#REF!,#REF!,2022)/1000</f>
        <v>#REF!</v>
      </c>
      <c r="DA191" s="141" t="e">
        <f>-SUMIFS(#REF!,#REF!,#REF!,#REF!,#REF!,#REF!,#REF!,#REF!,2022)/1000</f>
        <v>#REF!</v>
      </c>
      <c r="DB191" s="141" t="e">
        <f>-SUMIFS(#REF!,#REF!,#REF!,#REF!,#REF!,#REF!,#REF!,#REF!,2022)/1000</f>
        <v>#REF!</v>
      </c>
      <c r="DC191" s="141" t="e">
        <f>-SUMIFS(#REF!,#REF!,#REF!,#REF!,#REF!,#REF!,#REF!,#REF!,2022)/1000</f>
        <v>#REF!</v>
      </c>
      <c r="DD191" s="141" t="e">
        <f>SUM(CY191:DC191)</f>
        <v>#REF!</v>
      </c>
      <c r="DF191" s="141" t="e">
        <f>-SUMIFS(#REF!,#REF!,#REF!,#REF!,#REF!,#REF!,#REF!,#REF!,2022)/1000</f>
        <v>#REF!</v>
      </c>
      <c r="DG191" s="141" t="e">
        <f>-SUMIFS(#REF!,#REF!,#REF!,#REF!,#REF!,#REF!,#REF!,#REF!,2022)/1000</f>
        <v>#REF!</v>
      </c>
      <c r="DH191" s="141" t="e">
        <f>SUM(DF191:DG191)</f>
        <v>#REF!</v>
      </c>
      <c r="DJ191" s="141"/>
      <c r="DK191" s="141"/>
      <c r="DL191" s="141"/>
      <c r="DM191" s="141"/>
      <c r="DN191" s="141"/>
      <c r="DO191" s="141"/>
      <c r="DW191" s="139"/>
      <c r="DX191" s="139"/>
    </row>
    <row r="192" ht="19.5" customHeight="1" hidden="1" spans="1:128" x14ac:dyDescent="0.25" outlineLevel="1" collapsed="1">
      <c r="A192" s="107"/>
      <c r="B192" s="169"/>
      <c r="C192" s="139">
        <f t="shared" si="34"/>
        <v>0</v>
      </c>
      <c r="D192" s="139"/>
      <c r="E192" s="139"/>
      <c r="F192" s="139"/>
      <c r="G192" s="107"/>
      <c r="H192" s="107"/>
      <c r="I192" s="107"/>
      <c r="J192" s="107"/>
      <c r="K192" s="107"/>
      <c r="L192" s="107"/>
      <c r="M192" s="141">
        <f t="shared" si="36"/>
        <v>0</v>
      </c>
      <c r="N192" s="107"/>
      <c r="O192" s="107"/>
      <c r="P192" s="141"/>
      <c r="Q192" s="107"/>
      <c r="R192" s="107"/>
      <c r="S192" s="141"/>
      <c r="T192" s="107"/>
      <c r="U192" s="107"/>
      <c r="V192" s="107"/>
      <c r="W192" s="107"/>
      <c r="X192" s="107"/>
      <c r="Y192" s="107"/>
      <c r="Z192" s="107"/>
      <c r="AA192" s="107"/>
      <c r="AB192" s="107"/>
      <c r="AC192" s="141">
        <f t="shared" si="38"/>
        <v>0</v>
      </c>
      <c r="AD192" s="107"/>
      <c r="AE192" s="107"/>
      <c r="AF192" s="107"/>
      <c r="AG192" s="107"/>
      <c r="AH192" s="107"/>
      <c r="AI192" s="107"/>
      <c r="AJ192" s="107"/>
      <c r="AK192" s="107"/>
      <c r="AL192" s="107"/>
      <c r="AM192" s="107"/>
      <c r="AN192" s="107"/>
      <c r="AO192" s="107"/>
      <c r="AP192" s="107"/>
      <c r="AQ192" s="107"/>
      <c r="AR192" s="107"/>
      <c r="AS192" s="107"/>
      <c r="AT192" s="107"/>
      <c r="AU192" s="107"/>
      <c r="AV192" s="107"/>
      <c r="AW192" s="107"/>
      <c r="AX192" s="107"/>
      <c r="AY192" s="107"/>
      <c r="AZ192" s="107"/>
      <c r="BA192" s="107"/>
      <c r="BB192" s="107"/>
      <c r="BC192" s="107"/>
      <c r="BD192" s="107"/>
      <c r="BE192" s="107"/>
      <c r="BF192" s="107"/>
      <c r="BG192" s="107"/>
      <c r="BH192" s="107"/>
      <c r="BI192" s="107"/>
      <c r="BJ192" s="107"/>
      <c r="BK192" s="107"/>
      <c r="BL192" s="107"/>
      <c r="BM192" s="107"/>
      <c r="BN192" s="107"/>
      <c r="BO192" s="107"/>
      <c r="BP192" s="107"/>
      <c r="BQ192" s="107"/>
      <c r="BR192" s="107"/>
      <c r="BS192" s="107"/>
      <c r="BT192" s="107"/>
      <c r="BU192" s="107"/>
      <c r="BV192" s="107"/>
      <c r="BW192" s="107"/>
      <c r="BX192" s="107"/>
      <c r="BY192" s="107"/>
      <c r="BZ192" s="107"/>
      <c r="CA192" s="107"/>
      <c r="CB192" s="107"/>
      <c r="CC192" s="107"/>
      <c r="CD192" s="107"/>
      <c r="CE192" s="107"/>
      <c r="CF192" s="107"/>
      <c r="CG192" s="107"/>
      <c r="CH192" s="141"/>
      <c r="CI192" s="141"/>
      <c r="CJ192" s="141"/>
      <c r="CK192" s="141"/>
      <c r="CL192" s="139"/>
      <c r="CM192" s="139"/>
      <c r="CN192" s="144"/>
      <c r="CO192" s="145"/>
      <c r="CQ192" s="141"/>
      <c r="CR192" s="141"/>
      <c r="CS192" s="141"/>
      <c r="CU192" s="146"/>
      <c r="CW192" s="141"/>
      <c r="CY192" s="141"/>
      <c r="CZ192" s="141"/>
      <c r="DA192" s="141"/>
      <c r="DB192" s="141"/>
      <c r="DC192" s="141"/>
      <c r="DD192" s="141"/>
      <c r="DF192" s="141"/>
      <c r="DG192" s="141"/>
      <c r="DH192" s="141"/>
      <c r="DJ192" s="141"/>
      <c r="DK192" s="141"/>
      <c r="DL192" s="141"/>
      <c r="DM192" s="141"/>
      <c r="DN192" s="141"/>
      <c r="DO192" s="141"/>
      <c r="DW192" s="139"/>
      <c r="DX192" s="139"/>
    </row>
    <row r="193" ht="19.5" customHeight="1" hidden="1" spans="1:128" x14ac:dyDescent="0.25" outlineLevel="1" collapsed="1">
      <c r="A193" s="107"/>
      <c r="B193" s="169"/>
      <c r="C193" s="139">
        <f t="shared" si="34"/>
        <v>0</v>
      </c>
      <c r="D193" s="139"/>
      <c r="E193" s="139"/>
      <c r="F193" s="139"/>
      <c r="G193" s="107"/>
      <c r="H193" s="107"/>
      <c r="I193" s="107"/>
      <c r="J193" s="107"/>
      <c r="K193" s="107"/>
      <c r="L193" s="107"/>
      <c r="M193" s="141">
        <f t="shared" si="36"/>
        <v>0</v>
      </c>
      <c r="N193" s="107"/>
      <c r="O193" s="107"/>
      <c r="P193" s="141"/>
      <c r="Q193" s="107"/>
      <c r="R193" s="107"/>
      <c r="S193" s="141"/>
      <c r="T193" s="107"/>
      <c r="U193" s="107"/>
      <c r="V193" s="107"/>
      <c r="W193" s="107"/>
      <c r="X193" s="107"/>
      <c r="Y193" s="107"/>
      <c r="Z193" s="107"/>
      <c r="AA193" s="107"/>
      <c r="AB193" s="107"/>
      <c r="AC193" s="141">
        <f t="shared" si="38"/>
        <v>0</v>
      </c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7"/>
      <c r="BD193" s="107"/>
      <c r="BE193" s="107"/>
      <c r="BF193" s="107"/>
      <c r="BG193" s="107"/>
      <c r="BH193" s="107"/>
      <c r="BI193" s="107"/>
      <c r="BJ193" s="107"/>
      <c r="BK193" s="107"/>
      <c r="BL193" s="107"/>
      <c r="BM193" s="107"/>
      <c r="BN193" s="107"/>
      <c r="BO193" s="107"/>
      <c r="BP193" s="107"/>
      <c r="BQ193" s="107"/>
      <c r="BR193" s="107"/>
      <c r="BS193" s="107"/>
      <c r="BT193" s="107"/>
      <c r="BU193" s="107"/>
      <c r="BV193" s="107"/>
      <c r="BW193" s="107"/>
      <c r="BX193" s="107"/>
      <c r="BY193" s="107"/>
      <c r="BZ193" s="107"/>
      <c r="CA193" s="107"/>
      <c r="CB193" s="107"/>
      <c r="CC193" s="107"/>
      <c r="CD193" s="107"/>
      <c r="CE193" s="107"/>
      <c r="CF193" s="107"/>
      <c r="CG193" s="107"/>
      <c r="CH193" s="141"/>
      <c r="CI193" s="141"/>
      <c r="CJ193" s="141"/>
      <c r="CK193" s="141"/>
      <c r="CL193" s="139"/>
      <c r="CM193" s="139"/>
      <c r="CN193" s="144"/>
      <c r="CO193" s="145"/>
      <c r="CQ193" s="141"/>
      <c r="CR193" s="141"/>
      <c r="CS193" s="141"/>
      <c r="CU193" s="146"/>
      <c r="CW193" s="141"/>
      <c r="CY193" s="141"/>
      <c r="CZ193" s="141"/>
      <c r="DA193" s="141"/>
      <c r="DB193" s="141"/>
      <c r="DC193" s="141"/>
      <c r="DD193" s="141"/>
      <c r="DF193" s="141"/>
      <c r="DG193" s="141"/>
      <c r="DH193" s="141"/>
      <c r="DJ193" s="141"/>
      <c r="DK193" s="141"/>
      <c r="DL193" s="141"/>
      <c r="DM193" s="141"/>
      <c r="DN193" s="141"/>
      <c r="DO193" s="141"/>
      <c r="DW193" s="139"/>
      <c r="DX193" s="139"/>
    </row>
    <row r="194" ht="19.5" customHeight="1" hidden="1" spans="1:128" x14ac:dyDescent="0.25" outlineLevel="1" collapsed="1">
      <c r="A194" s="107"/>
      <c r="B194" s="169"/>
      <c r="C194" s="139">
        <f t="shared" si="34"/>
        <v>0</v>
      </c>
      <c r="D194" s="139"/>
      <c r="E194" s="139"/>
      <c r="F194" s="139"/>
      <c r="G194" s="107"/>
      <c r="H194" s="107"/>
      <c r="I194" s="107"/>
      <c r="J194" s="107"/>
      <c r="K194" s="107"/>
      <c r="L194" s="107"/>
      <c r="M194" s="141">
        <f t="shared" si="36"/>
        <v>0</v>
      </c>
      <c r="N194" s="107"/>
      <c r="O194" s="107"/>
      <c r="P194" s="141"/>
      <c r="Q194" s="107"/>
      <c r="R194" s="107"/>
      <c r="S194" s="141"/>
      <c r="T194" s="107"/>
      <c r="U194" s="107"/>
      <c r="V194" s="107"/>
      <c r="W194" s="107"/>
      <c r="X194" s="107"/>
      <c r="Y194" s="107"/>
      <c r="Z194" s="107"/>
      <c r="AA194" s="107"/>
      <c r="AB194" s="107"/>
      <c r="AC194" s="141">
        <f t="shared" si="38"/>
        <v>0</v>
      </c>
      <c r="AD194" s="107"/>
      <c r="AE194" s="107"/>
      <c r="AF194" s="107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  <c r="AU194" s="107"/>
      <c r="AV194" s="107"/>
      <c r="AW194" s="107"/>
      <c r="AX194" s="107"/>
      <c r="AY194" s="107"/>
      <c r="AZ194" s="107"/>
      <c r="BA194" s="107"/>
      <c r="BB194" s="107"/>
      <c r="BC194" s="107"/>
      <c r="BD194" s="107"/>
      <c r="BE194" s="107"/>
      <c r="BF194" s="107"/>
      <c r="BG194" s="107"/>
      <c r="BH194" s="107"/>
      <c r="BI194" s="107"/>
      <c r="BJ194" s="107"/>
      <c r="BK194" s="107"/>
      <c r="BL194" s="107"/>
      <c r="BM194" s="107"/>
      <c r="BN194" s="107"/>
      <c r="BO194" s="107"/>
      <c r="BP194" s="107"/>
      <c r="BQ194" s="107"/>
      <c r="BR194" s="107"/>
      <c r="BS194" s="107"/>
      <c r="BT194" s="107"/>
      <c r="BU194" s="107"/>
      <c r="BV194" s="107"/>
      <c r="BW194" s="107"/>
      <c r="BX194" s="107"/>
      <c r="BY194" s="107"/>
      <c r="BZ194" s="107"/>
      <c r="CA194" s="107"/>
      <c r="CB194" s="107"/>
      <c r="CC194" s="107"/>
      <c r="CD194" s="107"/>
      <c r="CE194" s="107"/>
      <c r="CF194" s="107"/>
      <c r="CG194" s="107"/>
      <c r="CH194" s="141"/>
      <c r="CI194" s="141"/>
      <c r="CJ194" s="141"/>
      <c r="CK194" s="141"/>
      <c r="CL194" s="139"/>
      <c r="CM194" s="139"/>
      <c r="CN194" s="144"/>
      <c r="CO194" s="145"/>
      <c r="CQ194" s="141"/>
      <c r="CR194" s="141"/>
      <c r="CS194" s="141"/>
      <c r="CU194" s="146"/>
      <c r="CW194" s="141"/>
      <c r="CY194" s="141"/>
      <c r="CZ194" s="141"/>
      <c r="DA194" s="141"/>
      <c r="DB194" s="141"/>
      <c r="DC194" s="141"/>
      <c r="DD194" s="141"/>
      <c r="DF194" s="141"/>
      <c r="DG194" s="141"/>
      <c r="DH194" s="141"/>
      <c r="DJ194" s="141"/>
      <c r="DK194" s="141"/>
      <c r="DL194" s="141"/>
      <c r="DM194" s="141"/>
      <c r="DN194" s="141"/>
      <c r="DO194" s="141"/>
      <c r="DW194" s="139"/>
      <c r="DX194" s="139"/>
    </row>
    <row r="195" ht="19.5" customHeight="1" hidden="1" spans="1:128" x14ac:dyDescent="0.25" outlineLevel="1" collapsed="1">
      <c r="A195" s="107"/>
      <c r="B195" s="169"/>
      <c r="C195" s="139">
        <f t="shared" si="34"/>
        <v>0</v>
      </c>
      <c r="D195" s="139"/>
      <c r="E195" s="139"/>
      <c r="F195" s="139"/>
      <c r="G195" s="107"/>
      <c r="H195" s="107"/>
      <c r="I195" s="107"/>
      <c r="J195" s="107"/>
      <c r="K195" s="107"/>
      <c r="L195" s="107"/>
      <c r="M195" s="141">
        <f t="shared" si="36"/>
        <v>0</v>
      </c>
      <c r="N195" s="107"/>
      <c r="O195" s="107"/>
      <c r="P195" s="141"/>
      <c r="Q195" s="107"/>
      <c r="R195" s="107"/>
      <c r="S195" s="141"/>
      <c r="T195" s="107"/>
      <c r="U195" s="107"/>
      <c r="V195" s="107"/>
      <c r="W195" s="107"/>
      <c r="X195" s="107"/>
      <c r="Y195" s="107"/>
      <c r="Z195" s="107"/>
      <c r="AA195" s="107"/>
      <c r="AB195" s="107"/>
      <c r="AC195" s="141">
        <f t="shared" si="38"/>
        <v>0</v>
      </c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  <c r="BD195" s="107"/>
      <c r="BE195" s="107"/>
      <c r="BF195" s="107"/>
      <c r="BG195" s="107"/>
      <c r="BH195" s="107"/>
      <c r="BI195" s="107"/>
      <c r="BJ195" s="107"/>
      <c r="BK195" s="107"/>
      <c r="BL195" s="107"/>
      <c r="BM195" s="107"/>
      <c r="BN195" s="107"/>
      <c r="BO195" s="107"/>
      <c r="BP195" s="107"/>
      <c r="BQ195" s="107"/>
      <c r="BR195" s="107"/>
      <c r="BS195" s="107"/>
      <c r="BT195" s="107"/>
      <c r="BU195" s="107"/>
      <c r="BV195" s="107"/>
      <c r="BW195" s="107"/>
      <c r="BX195" s="107"/>
      <c r="BY195" s="107"/>
      <c r="BZ195" s="107"/>
      <c r="CA195" s="107"/>
      <c r="CB195" s="107"/>
      <c r="CC195" s="107"/>
      <c r="CD195" s="107"/>
      <c r="CE195" s="107"/>
      <c r="CF195" s="107"/>
      <c r="CG195" s="107"/>
      <c r="CH195" s="141"/>
      <c r="CI195" s="141"/>
      <c r="CJ195" s="141"/>
      <c r="CK195" s="141"/>
      <c r="CL195" s="139"/>
      <c r="CM195" s="139"/>
      <c r="CN195" s="144"/>
      <c r="CO195" s="145"/>
      <c r="CQ195" s="141"/>
      <c r="CR195" s="141"/>
      <c r="CS195" s="141"/>
      <c r="CU195" s="146"/>
      <c r="CW195" s="141"/>
      <c r="CY195" s="141"/>
      <c r="CZ195" s="141"/>
      <c r="DA195" s="141"/>
      <c r="DB195" s="141"/>
      <c r="DC195" s="141"/>
      <c r="DD195" s="141"/>
      <c r="DF195" s="141"/>
      <c r="DG195" s="141"/>
      <c r="DH195" s="141"/>
      <c r="DJ195" s="141"/>
      <c r="DK195" s="141"/>
      <c r="DL195" s="141"/>
      <c r="DM195" s="141"/>
      <c r="DN195" s="141"/>
      <c r="DO195" s="141"/>
      <c r="DW195" s="139"/>
      <c r="DX195" s="139"/>
    </row>
    <row r="196" ht="19.5" customHeight="1" hidden="1" spans="1:128" x14ac:dyDescent="0.25" outlineLevel="1" collapsed="1">
      <c r="A196" s="107"/>
      <c r="B196" s="169"/>
      <c r="C196" s="139">
        <f t="shared" si="34"/>
        <v>0</v>
      </c>
      <c r="D196" s="139"/>
      <c r="E196" s="139"/>
      <c r="F196" s="139"/>
      <c r="G196" s="107"/>
      <c r="H196" s="107"/>
      <c r="I196" s="107"/>
      <c r="J196" s="107"/>
      <c r="K196" s="107"/>
      <c r="L196" s="107"/>
      <c r="M196" s="141">
        <f t="shared" si="36"/>
        <v>0</v>
      </c>
      <c r="N196" s="107"/>
      <c r="O196" s="107"/>
      <c r="P196" s="141"/>
      <c r="Q196" s="107"/>
      <c r="R196" s="107"/>
      <c r="S196" s="141"/>
      <c r="T196" s="107"/>
      <c r="U196" s="107"/>
      <c r="V196" s="107"/>
      <c r="W196" s="107"/>
      <c r="X196" s="107"/>
      <c r="Y196" s="107"/>
      <c r="Z196" s="107"/>
      <c r="AA196" s="107"/>
      <c r="AB196" s="107"/>
      <c r="AC196" s="141">
        <f t="shared" si="38"/>
        <v>0</v>
      </c>
      <c r="AD196" s="107"/>
      <c r="AE196" s="107"/>
      <c r="AF196" s="107"/>
      <c r="AG196" s="107"/>
      <c r="AH196" s="107"/>
      <c r="AI196" s="107"/>
      <c r="AJ196" s="107"/>
      <c r="AK196" s="107"/>
      <c r="AL196" s="107"/>
      <c r="AM196" s="107"/>
      <c r="AN196" s="107"/>
      <c r="AO196" s="107"/>
      <c r="AP196" s="107"/>
      <c r="AQ196" s="107"/>
      <c r="AR196" s="107"/>
      <c r="AS196" s="107"/>
      <c r="AT196" s="107"/>
      <c r="AU196" s="107"/>
      <c r="AV196" s="107"/>
      <c r="AW196" s="107"/>
      <c r="AX196" s="107"/>
      <c r="AY196" s="107"/>
      <c r="AZ196" s="107"/>
      <c r="BA196" s="107"/>
      <c r="BB196" s="107"/>
      <c r="BC196" s="107"/>
      <c r="BD196" s="107"/>
      <c r="BE196" s="107"/>
      <c r="BF196" s="107"/>
      <c r="BG196" s="107"/>
      <c r="BH196" s="107"/>
      <c r="BI196" s="107"/>
      <c r="BJ196" s="107"/>
      <c r="BK196" s="107"/>
      <c r="BL196" s="107"/>
      <c r="BM196" s="107"/>
      <c r="BN196" s="107"/>
      <c r="BO196" s="107"/>
      <c r="BP196" s="107"/>
      <c r="BQ196" s="107"/>
      <c r="BR196" s="107"/>
      <c r="BS196" s="107"/>
      <c r="BT196" s="107"/>
      <c r="BU196" s="107"/>
      <c r="BV196" s="107"/>
      <c r="BW196" s="107"/>
      <c r="BX196" s="107"/>
      <c r="BY196" s="107"/>
      <c r="BZ196" s="107"/>
      <c r="CA196" s="107"/>
      <c r="CB196" s="107"/>
      <c r="CC196" s="107"/>
      <c r="CD196" s="107"/>
      <c r="CE196" s="107"/>
      <c r="CF196" s="107"/>
      <c r="CG196" s="107"/>
      <c r="CH196" s="141"/>
      <c r="CI196" s="141"/>
      <c r="CJ196" s="141"/>
      <c r="CK196" s="141"/>
      <c r="CL196" s="139"/>
      <c r="CM196" s="139"/>
      <c r="CN196" s="144"/>
      <c r="CO196" s="145"/>
      <c r="CQ196" s="141"/>
      <c r="CR196" s="141"/>
      <c r="CS196" s="141"/>
      <c r="CU196" s="146"/>
      <c r="CW196" s="141"/>
      <c r="CY196" s="141"/>
      <c r="CZ196" s="141"/>
      <c r="DA196" s="141"/>
      <c r="DB196" s="141"/>
      <c r="DC196" s="141"/>
      <c r="DD196" s="141"/>
      <c r="DF196" s="141"/>
      <c r="DG196" s="141"/>
      <c r="DH196" s="141"/>
      <c r="DJ196" s="141"/>
      <c r="DK196" s="141"/>
      <c r="DL196" s="141"/>
      <c r="DM196" s="141"/>
      <c r="DN196" s="141"/>
      <c r="DO196" s="141"/>
      <c r="DW196" s="139"/>
      <c r="DX196" s="139"/>
    </row>
    <row r="197" ht="19.5" customHeight="1" hidden="1" spans="1:128" x14ac:dyDescent="0.25" outlineLevel="1" collapsed="1">
      <c r="A197" s="107"/>
      <c r="B197" s="168" t="s">
        <v>261</v>
      </c>
      <c r="C197" s="139" t="e">
        <f t="shared" si="34"/>
        <v>#REF!</v>
      </c>
      <c r="D197" s="139"/>
      <c r="E197" s="139" t="e">
        <f>SUM(CY197:DC197)</f>
        <v>#REF!</v>
      </c>
      <c r="F197" s="139" t="e">
        <f>SUM(DF197:DG197)</f>
        <v>#REF!</v>
      </c>
      <c r="G197" s="107"/>
      <c r="H197" s="107"/>
      <c r="I197" s="107"/>
      <c r="J197" s="107"/>
      <c r="K197" s="107"/>
      <c r="L197" s="107"/>
      <c r="M197" s="141">
        <f t="shared" si="36"/>
        <v>0</v>
      </c>
      <c r="N197" s="107"/>
      <c r="O197" s="107"/>
      <c r="P197" s="141">
        <f>SUM(G197:L197,N197:O197)</f>
        <v>0</v>
      </c>
      <c r="Q197" s="107"/>
      <c r="R197" s="107"/>
      <c r="S197" s="141">
        <f>SUM(Q197:R197)</f>
        <v>0</v>
      </c>
      <c r="T197" s="107"/>
      <c r="U197" s="107"/>
      <c r="V197" s="107"/>
      <c r="W197" s="107"/>
      <c r="X197" s="107"/>
      <c r="Y197" s="107"/>
      <c r="Z197" s="107"/>
      <c r="AA197" s="107"/>
      <c r="AB197" s="107"/>
      <c r="AC197" s="141">
        <f t="shared" si="38"/>
        <v>0</v>
      </c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  <c r="AR197" s="107"/>
      <c r="AS197" s="107"/>
      <c r="AT197" s="107"/>
      <c r="AU197" s="107"/>
      <c r="AV197" s="107"/>
      <c r="AW197" s="107"/>
      <c r="AX197" s="107"/>
      <c r="AY197" s="107"/>
      <c r="AZ197" s="107"/>
      <c r="BA197" s="107"/>
      <c r="BB197" s="107"/>
      <c r="BC197" s="107"/>
      <c r="BD197" s="107"/>
      <c r="BE197" s="107"/>
      <c r="BF197" s="107"/>
      <c r="BG197" s="107"/>
      <c r="BH197" s="107"/>
      <c r="BI197" s="107"/>
      <c r="BJ197" s="107"/>
      <c r="BK197" s="107"/>
      <c r="BL197" s="107"/>
      <c r="BM197" s="107"/>
      <c r="BN197" s="107"/>
      <c r="BO197" s="107"/>
      <c r="BP197" s="107"/>
      <c r="BQ197" s="107"/>
      <c r="BR197" s="107"/>
      <c r="BS197" s="107"/>
      <c r="BT197" s="107"/>
      <c r="BU197" s="107"/>
      <c r="BV197" s="107"/>
      <c r="BW197" s="107"/>
      <c r="BX197" s="107"/>
      <c r="BY197" s="107"/>
      <c r="BZ197" s="107"/>
      <c r="CA197" s="107"/>
      <c r="CB197" s="107"/>
      <c r="CC197" s="107"/>
      <c r="CD197" s="107"/>
      <c r="CE197" s="107"/>
      <c r="CF197" s="107"/>
      <c r="CG197" s="107"/>
      <c r="CH197" s="141">
        <f>SUM(AD197:CG197)</f>
        <v>0</v>
      </c>
      <c r="CI197" s="141">
        <f>SUM(W197:AB197,AD197:CG197)</f>
        <v>0</v>
      </c>
      <c r="CJ197" s="141" t="e">
        <f>SUM(CQ197:CS197)</f>
        <v>#REF!</v>
      </c>
      <c r="CK197" s="141"/>
      <c r="CL197" s="139"/>
      <c r="CM197" s="139"/>
      <c r="CN197" s="144"/>
      <c r="CO197" s="145"/>
      <c r="CQ197" s="141" t="e">
        <f>-SUMIFS(#REF!,#REF!,#REF!,#REF!,#REF!,#REF!,#REF!,#REF!,2022)/1000</f>
        <v>#REF!</v>
      </c>
      <c r="CR197" s="141" t="e">
        <f>-SUMIFS(#REF!,#REF!,#REF!,#REF!,#REF!,#REF!,#REF!,#REF!,2022)/1000</f>
        <v>#REF!</v>
      </c>
      <c r="CS197" s="141" t="e">
        <f>-SUMIFS(#REF!,#REF!,#REF!,#REF!,#REF!,#REF!,#REF!,#REF!,2022)/1000</f>
        <v>#REF!</v>
      </c>
      <c r="CU197" s="146" t="e">
        <f>E197+F197+P197+T197+U197</f>
        <v>#REF!</v>
      </c>
      <c r="CW197" s="141" t="e">
        <f>SUM(E197,F197,P197,S197,T197,U197,V197,CI197)</f>
        <v>#REF!</v>
      </c>
      <c r="CY197" s="141" t="e">
        <f>-SUMIFS(#REF!,#REF!,#REF!,#REF!,#REF!,#REF!,#REF!,#REF!,2022)/1000</f>
        <v>#REF!</v>
      </c>
      <c r="CZ197" s="141" t="e">
        <f>-SUMIFS(#REF!,#REF!,#REF!,#REF!,#REF!,#REF!,#REF!,#REF!,2022)/1000</f>
        <v>#REF!</v>
      </c>
      <c r="DA197" s="141" t="e">
        <f>-SUMIFS(#REF!,#REF!,#REF!,#REF!,#REF!,#REF!,#REF!,#REF!,2022)/1000</f>
        <v>#REF!</v>
      </c>
      <c r="DB197" s="141" t="e">
        <f>-SUMIFS(#REF!,#REF!,#REF!,#REF!,#REF!,#REF!,#REF!,#REF!,2022)/1000</f>
        <v>#REF!</v>
      </c>
      <c r="DC197" s="141" t="e">
        <f>-SUMIFS(#REF!,#REF!,#REF!,#REF!,#REF!,#REF!,#REF!,#REF!,2022)/1000</f>
        <v>#REF!</v>
      </c>
      <c r="DD197" s="141" t="e">
        <f>SUM(CY197:DC197)</f>
        <v>#REF!</v>
      </c>
      <c r="DF197" s="141" t="e">
        <f>-SUMIFS(#REF!,#REF!,#REF!,#REF!,#REF!,#REF!,#REF!,#REF!,2022)/1000</f>
        <v>#REF!</v>
      </c>
      <c r="DG197" s="141" t="e">
        <f>-SUMIFS(#REF!,#REF!,#REF!,#REF!,#REF!,#REF!,#REF!,#REF!,2022)/1000</f>
        <v>#REF!</v>
      </c>
      <c r="DH197" s="141" t="e">
        <f>SUM(DF197:DG197)</f>
        <v>#REF!</v>
      </c>
      <c r="DJ197" s="141"/>
      <c r="DK197" s="141"/>
      <c r="DL197" s="141"/>
      <c r="DM197" s="141"/>
      <c r="DN197" s="141"/>
      <c r="DO197" s="141"/>
      <c r="DW197" s="139"/>
      <c r="DX197" s="139"/>
    </row>
    <row r="198" ht="19.5" customHeight="1" hidden="1" spans="1:128" x14ac:dyDescent="0.25" outlineLevel="1" collapsed="1">
      <c r="A198" s="107"/>
      <c r="B198" s="169"/>
      <c r="C198" s="139">
        <f t="shared" si="34"/>
        <v>0</v>
      </c>
      <c r="D198" s="139"/>
      <c r="E198" s="139"/>
      <c r="F198" s="139"/>
      <c r="G198" s="107"/>
      <c r="H198" s="107"/>
      <c r="I198" s="107"/>
      <c r="J198" s="107"/>
      <c r="K198" s="107"/>
      <c r="L198" s="107"/>
      <c r="M198" s="141">
        <f t="shared" si="36"/>
        <v>0</v>
      </c>
      <c r="N198" s="107"/>
      <c r="O198" s="107"/>
      <c r="P198" s="141"/>
      <c r="Q198" s="107"/>
      <c r="R198" s="107"/>
      <c r="S198" s="141"/>
      <c r="T198" s="107"/>
      <c r="U198" s="107"/>
      <c r="V198" s="107"/>
      <c r="W198" s="107"/>
      <c r="X198" s="107"/>
      <c r="Y198" s="107"/>
      <c r="Z198" s="107"/>
      <c r="AA198" s="107"/>
      <c r="AB198" s="107"/>
      <c r="AC198" s="141">
        <f t="shared" si="38"/>
        <v>0</v>
      </c>
      <c r="AD198" s="107"/>
      <c r="AE198" s="107"/>
      <c r="AF198" s="107"/>
      <c r="AG198" s="107"/>
      <c r="AH198" s="107"/>
      <c r="AI198" s="107"/>
      <c r="AJ198" s="107"/>
      <c r="AK198" s="107"/>
      <c r="AL198" s="107"/>
      <c r="AM198" s="107"/>
      <c r="AN198" s="107"/>
      <c r="AO198" s="107"/>
      <c r="AP198" s="107"/>
      <c r="AQ198" s="107"/>
      <c r="AR198" s="107"/>
      <c r="AS198" s="107"/>
      <c r="AT198" s="107"/>
      <c r="AU198" s="107"/>
      <c r="AV198" s="107"/>
      <c r="AW198" s="107"/>
      <c r="AX198" s="107"/>
      <c r="AY198" s="107"/>
      <c r="AZ198" s="107"/>
      <c r="BA198" s="107"/>
      <c r="BB198" s="107"/>
      <c r="BC198" s="107"/>
      <c r="BD198" s="107"/>
      <c r="BE198" s="107"/>
      <c r="BF198" s="107"/>
      <c r="BG198" s="107"/>
      <c r="BH198" s="107"/>
      <c r="BI198" s="107"/>
      <c r="BJ198" s="107"/>
      <c r="BK198" s="107"/>
      <c r="BL198" s="107"/>
      <c r="BM198" s="107"/>
      <c r="BN198" s="107"/>
      <c r="BO198" s="107"/>
      <c r="BP198" s="107"/>
      <c r="BQ198" s="107"/>
      <c r="BR198" s="107"/>
      <c r="BS198" s="107"/>
      <c r="BT198" s="107"/>
      <c r="BU198" s="107"/>
      <c r="BV198" s="107"/>
      <c r="BW198" s="107"/>
      <c r="BX198" s="107"/>
      <c r="BY198" s="107"/>
      <c r="BZ198" s="107"/>
      <c r="CA198" s="107"/>
      <c r="CB198" s="107"/>
      <c r="CC198" s="107"/>
      <c r="CD198" s="107"/>
      <c r="CE198" s="107"/>
      <c r="CF198" s="107"/>
      <c r="CG198" s="107"/>
      <c r="CH198" s="141"/>
      <c r="CI198" s="141"/>
      <c r="CJ198" s="141"/>
      <c r="CK198" s="141"/>
      <c r="CL198" s="139"/>
      <c r="CM198" s="139"/>
      <c r="CN198" s="144"/>
      <c r="CO198" s="145"/>
      <c r="CQ198" s="141"/>
      <c r="CR198" s="141"/>
      <c r="CS198" s="141"/>
      <c r="CU198" s="146"/>
      <c r="CW198" s="141"/>
      <c r="CY198" s="141"/>
      <c r="CZ198" s="141"/>
      <c r="DA198" s="141"/>
      <c r="DB198" s="141"/>
      <c r="DC198" s="141"/>
      <c r="DD198" s="141"/>
      <c r="DF198" s="141"/>
      <c r="DG198" s="141"/>
      <c r="DH198" s="141"/>
      <c r="DJ198" s="141"/>
      <c r="DK198" s="141"/>
      <c r="DL198" s="141"/>
      <c r="DM198" s="141"/>
      <c r="DN198" s="141"/>
      <c r="DO198" s="141"/>
      <c r="DW198" s="139"/>
      <c r="DX198" s="139"/>
    </row>
    <row r="199" ht="19.5" customHeight="1" hidden="1" spans="1:128" x14ac:dyDescent="0.25" outlineLevel="1" collapsed="1">
      <c r="A199" s="107"/>
      <c r="B199" s="169"/>
      <c r="C199" s="139">
        <f t="shared" si="34"/>
        <v>0</v>
      </c>
      <c r="D199" s="139"/>
      <c r="E199" s="139"/>
      <c r="F199" s="139"/>
      <c r="G199" s="107"/>
      <c r="H199" s="107"/>
      <c r="I199" s="107"/>
      <c r="J199" s="107"/>
      <c r="K199" s="107"/>
      <c r="L199" s="107"/>
      <c r="M199" s="141">
        <f t="shared" si="36"/>
        <v>0</v>
      </c>
      <c r="N199" s="107"/>
      <c r="O199" s="107"/>
      <c r="P199" s="141"/>
      <c r="Q199" s="107"/>
      <c r="R199" s="107"/>
      <c r="S199" s="141"/>
      <c r="T199" s="107"/>
      <c r="U199" s="107"/>
      <c r="V199" s="107"/>
      <c r="W199" s="107"/>
      <c r="X199" s="107"/>
      <c r="Y199" s="107"/>
      <c r="Z199" s="107"/>
      <c r="AA199" s="107"/>
      <c r="AB199" s="107"/>
      <c r="AC199" s="141">
        <f t="shared" si="38"/>
        <v>0</v>
      </c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  <c r="AS199" s="107"/>
      <c r="AT199" s="107"/>
      <c r="AU199" s="107"/>
      <c r="AV199" s="107"/>
      <c r="AW199" s="107"/>
      <c r="AX199" s="107"/>
      <c r="AY199" s="107"/>
      <c r="AZ199" s="107"/>
      <c r="BA199" s="107"/>
      <c r="BB199" s="107"/>
      <c r="BC199" s="107"/>
      <c r="BD199" s="107"/>
      <c r="BE199" s="107"/>
      <c r="BF199" s="107"/>
      <c r="BG199" s="107"/>
      <c r="BH199" s="107"/>
      <c r="BI199" s="107"/>
      <c r="BJ199" s="107"/>
      <c r="BK199" s="107"/>
      <c r="BL199" s="107"/>
      <c r="BM199" s="107"/>
      <c r="BN199" s="107"/>
      <c r="BO199" s="107"/>
      <c r="BP199" s="107"/>
      <c r="BQ199" s="107"/>
      <c r="BR199" s="107"/>
      <c r="BS199" s="107"/>
      <c r="BT199" s="107"/>
      <c r="BU199" s="107"/>
      <c r="BV199" s="107"/>
      <c r="BW199" s="107"/>
      <c r="BX199" s="107"/>
      <c r="BY199" s="107"/>
      <c r="BZ199" s="107"/>
      <c r="CA199" s="107"/>
      <c r="CB199" s="107"/>
      <c r="CC199" s="107"/>
      <c r="CD199" s="107"/>
      <c r="CE199" s="107"/>
      <c r="CF199" s="107"/>
      <c r="CG199" s="107"/>
      <c r="CH199" s="141"/>
      <c r="CI199" s="141"/>
      <c r="CJ199" s="141"/>
      <c r="CK199" s="141"/>
      <c r="CL199" s="139"/>
      <c r="CM199" s="139"/>
      <c r="CN199" s="144"/>
      <c r="CO199" s="145"/>
      <c r="CQ199" s="141"/>
      <c r="CR199" s="141"/>
      <c r="CS199" s="141"/>
      <c r="CU199" s="146"/>
      <c r="CW199" s="141"/>
      <c r="CY199" s="141"/>
      <c r="CZ199" s="141"/>
      <c r="DA199" s="141"/>
      <c r="DB199" s="141"/>
      <c r="DC199" s="141"/>
      <c r="DD199" s="141"/>
      <c r="DF199" s="141"/>
      <c r="DG199" s="141"/>
      <c r="DH199" s="141"/>
      <c r="DJ199" s="141"/>
      <c r="DK199" s="141"/>
      <c r="DL199" s="141"/>
      <c r="DM199" s="141"/>
      <c r="DN199" s="141"/>
      <c r="DO199" s="141"/>
      <c r="DW199" s="139"/>
      <c r="DX199" s="139"/>
    </row>
    <row r="200" ht="19.5" customHeight="1" hidden="1" spans="1:128" x14ac:dyDescent="0.25" outlineLevel="1" collapsed="1">
      <c r="A200" s="107"/>
      <c r="B200" s="169"/>
      <c r="C200" s="139">
        <f t="shared" si="34"/>
        <v>0</v>
      </c>
      <c r="D200" s="139"/>
      <c r="E200" s="139"/>
      <c r="F200" s="139"/>
      <c r="G200" s="107"/>
      <c r="H200" s="107"/>
      <c r="I200" s="107"/>
      <c r="J200" s="107"/>
      <c r="K200" s="107"/>
      <c r="L200" s="107"/>
      <c r="M200" s="141">
        <f t="shared" si="36"/>
        <v>0</v>
      </c>
      <c r="N200" s="107"/>
      <c r="O200" s="107"/>
      <c r="P200" s="141"/>
      <c r="Q200" s="107"/>
      <c r="R200" s="107"/>
      <c r="S200" s="141"/>
      <c r="T200" s="107"/>
      <c r="U200" s="107"/>
      <c r="V200" s="107"/>
      <c r="W200" s="107"/>
      <c r="X200" s="107"/>
      <c r="Y200" s="107"/>
      <c r="Z200" s="107"/>
      <c r="AA200" s="107"/>
      <c r="AB200" s="107"/>
      <c r="AC200" s="141">
        <f t="shared" si="38"/>
        <v>0</v>
      </c>
      <c r="AD200" s="107"/>
      <c r="AE200" s="107"/>
      <c r="AF200" s="107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  <c r="AS200" s="107"/>
      <c r="AT200" s="107"/>
      <c r="AU200" s="107"/>
      <c r="AV200" s="107"/>
      <c r="AW200" s="107"/>
      <c r="AX200" s="107"/>
      <c r="AY200" s="107"/>
      <c r="AZ200" s="107"/>
      <c r="BA200" s="107"/>
      <c r="BB200" s="107"/>
      <c r="BC200" s="107"/>
      <c r="BD200" s="107"/>
      <c r="BE200" s="107"/>
      <c r="BF200" s="107"/>
      <c r="BG200" s="107"/>
      <c r="BH200" s="107"/>
      <c r="BI200" s="107"/>
      <c r="BJ200" s="107"/>
      <c r="BK200" s="107"/>
      <c r="BL200" s="107"/>
      <c r="BM200" s="107"/>
      <c r="BN200" s="107"/>
      <c r="BO200" s="107"/>
      <c r="BP200" s="107"/>
      <c r="BQ200" s="107"/>
      <c r="BR200" s="107"/>
      <c r="BS200" s="107"/>
      <c r="BT200" s="107"/>
      <c r="BU200" s="107"/>
      <c r="BV200" s="107"/>
      <c r="BW200" s="107"/>
      <c r="BX200" s="107"/>
      <c r="BY200" s="107"/>
      <c r="BZ200" s="107"/>
      <c r="CA200" s="107"/>
      <c r="CB200" s="107"/>
      <c r="CC200" s="107"/>
      <c r="CD200" s="107"/>
      <c r="CE200" s="107"/>
      <c r="CF200" s="107"/>
      <c r="CG200" s="107"/>
      <c r="CH200" s="141"/>
      <c r="CI200" s="141"/>
      <c r="CJ200" s="141"/>
      <c r="CK200" s="141"/>
      <c r="CL200" s="139"/>
      <c r="CM200" s="139"/>
      <c r="CN200" s="144"/>
      <c r="CO200" s="145"/>
      <c r="CQ200" s="141"/>
      <c r="CR200" s="141"/>
      <c r="CS200" s="141"/>
      <c r="CU200" s="146"/>
      <c r="CW200" s="141"/>
      <c r="CY200" s="141"/>
      <c r="CZ200" s="141"/>
      <c r="DA200" s="141"/>
      <c r="DB200" s="141"/>
      <c r="DC200" s="141"/>
      <c r="DD200" s="141"/>
      <c r="DF200" s="141"/>
      <c r="DG200" s="141"/>
      <c r="DH200" s="141"/>
      <c r="DJ200" s="141"/>
      <c r="DK200" s="141"/>
      <c r="DL200" s="141"/>
      <c r="DM200" s="141"/>
      <c r="DN200" s="141"/>
      <c r="DO200" s="141"/>
      <c r="DW200" s="139"/>
      <c r="DX200" s="139"/>
    </row>
    <row r="201" ht="19.5" customHeight="1" hidden="1" spans="1:128" x14ac:dyDescent="0.25" outlineLevel="1" collapsed="1">
      <c r="A201" s="107"/>
      <c r="B201" s="169"/>
      <c r="C201" s="139">
        <f t="shared" ref="C201:C221" si="54">+CW201+DK201+CJ201+DJ201</f>
        <v>0</v>
      </c>
      <c r="D201" s="139"/>
      <c r="E201" s="139"/>
      <c r="F201" s="139"/>
      <c r="G201" s="107"/>
      <c r="H201" s="107"/>
      <c r="I201" s="107"/>
      <c r="J201" s="107"/>
      <c r="K201" s="107"/>
      <c r="L201" s="107"/>
      <c r="M201" s="141">
        <f t="shared" ref="M201:M223" si="55">SUM(G201:L201)</f>
        <v>0</v>
      </c>
      <c r="N201" s="107"/>
      <c r="O201" s="107"/>
      <c r="P201" s="141"/>
      <c r="Q201" s="107"/>
      <c r="R201" s="107"/>
      <c r="S201" s="141"/>
      <c r="T201" s="107"/>
      <c r="U201" s="107"/>
      <c r="V201" s="107"/>
      <c r="W201" s="107"/>
      <c r="X201" s="107"/>
      <c r="Y201" s="107"/>
      <c r="Z201" s="107"/>
      <c r="AA201" s="107"/>
      <c r="AB201" s="107"/>
      <c r="AC201" s="141">
        <f t="shared" ref="AC201:AC221" si="56">SUM(W201:AB201)</f>
        <v>0</v>
      </c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  <c r="AS201" s="107"/>
      <c r="AT201" s="107"/>
      <c r="AU201" s="107"/>
      <c r="AV201" s="107"/>
      <c r="AW201" s="107"/>
      <c r="AX201" s="107"/>
      <c r="AY201" s="107"/>
      <c r="AZ201" s="107"/>
      <c r="BA201" s="107"/>
      <c r="BB201" s="107"/>
      <c r="BC201" s="107"/>
      <c r="BD201" s="107"/>
      <c r="BE201" s="107"/>
      <c r="BF201" s="107"/>
      <c r="BG201" s="107"/>
      <c r="BH201" s="107"/>
      <c r="BI201" s="107"/>
      <c r="BJ201" s="107"/>
      <c r="BK201" s="107"/>
      <c r="BL201" s="107"/>
      <c r="BM201" s="107"/>
      <c r="BN201" s="107"/>
      <c r="BO201" s="107"/>
      <c r="BP201" s="107"/>
      <c r="BQ201" s="107"/>
      <c r="BR201" s="107"/>
      <c r="BS201" s="107"/>
      <c r="BT201" s="107"/>
      <c r="BU201" s="107"/>
      <c r="BV201" s="107"/>
      <c r="BW201" s="107"/>
      <c r="BX201" s="107"/>
      <c r="BY201" s="107"/>
      <c r="BZ201" s="107"/>
      <c r="CA201" s="107"/>
      <c r="CB201" s="107"/>
      <c r="CC201" s="107"/>
      <c r="CD201" s="107"/>
      <c r="CE201" s="107"/>
      <c r="CF201" s="107"/>
      <c r="CG201" s="107"/>
      <c r="CH201" s="141"/>
      <c r="CI201" s="141"/>
      <c r="CJ201" s="141"/>
      <c r="CK201" s="141"/>
      <c r="CL201" s="139"/>
      <c r="CM201" s="139"/>
      <c r="CN201" s="144"/>
      <c r="CO201" s="145"/>
      <c r="CQ201" s="141"/>
      <c r="CR201" s="141"/>
      <c r="CS201" s="141"/>
      <c r="CU201" s="146"/>
      <c r="CW201" s="141"/>
      <c r="CY201" s="141"/>
      <c r="CZ201" s="141"/>
      <c r="DA201" s="141"/>
      <c r="DB201" s="141"/>
      <c r="DC201" s="141"/>
      <c r="DD201" s="141"/>
      <c r="DF201" s="141"/>
      <c r="DG201" s="141"/>
      <c r="DH201" s="141"/>
      <c r="DJ201" s="141"/>
      <c r="DK201" s="141"/>
      <c r="DL201" s="141"/>
      <c r="DM201" s="141"/>
      <c r="DN201" s="141"/>
      <c r="DO201" s="141"/>
      <c r="DW201" s="139"/>
      <c r="DX201" s="139"/>
    </row>
    <row r="202" ht="19.5" customHeight="1" hidden="1" spans="1:128" x14ac:dyDescent="0.25" outlineLevel="1" collapsed="1">
      <c r="A202" s="107"/>
      <c r="B202" s="169"/>
      <c r="C202" s="139">
        <f t="shared" si="54"/>
        <v>0</v>
      </c>
      <c r="D202" s="139"/>
      <c r="E202" s="139"/>
      <c r="F202" s="139"/>
      <c r="G202" s="107"/>
      <c r="H202" s="107"/>
      <c r="I202" s="107"/>
      <c r="J202" s="107"/>
      <c r="K202" s="107"/>
      <c r="L202" s="107"/>
      <c r="M202" s="141">
        <f t="shared" si="55"/>
        <v>0</v>
      </c>
      <c r="N202" s="107"/>
      <c r="O202" s="107"/>
      <c r="P202" s="141"/>
      <c r="Q202" s="107"/>
      <c r="R202" s="107"/>
      <c r="S202" s="141"/>
      <c r="T202" s="107"/>
      <c r="U202" s="107"/>
      <c r="V202" s="107"/>
      <c r="W202" s="107"/>
      <c r="X202" s="107"/>
      <c r="Y202" s="107"/>
      <c r="Z202" s="107"/>
      <c r="AA202" s="107"/>
      <c r="AB202" s="107"/>
      <c r="AC202" s="141">
        <f t="shared" si="56"/>
        <v>0</v>
      </c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  <c r="AS202" s="107"/>
      <c r="AT202" s="107"/>
      <c r="AU202" s="107"/>
      <c r="AV202" s="107"/>
      <c r="AW202" s="107"/>
      <c r="AX202" s="107"/>
      <c r="AY202" s="107"/>
      <c r="AZ202" s="107"/>
      <c r="BA202" s="107"/>
      <c r="BB202" s="107"/>
      <c r="BC202" s="107"/>
      <c r="BD202" s="107"/>
      <c r="BE202" s="107"/>
      <c r="BF202" s="107"/>
      <c r="BG202" s="107"/>
      <c r="BH202" s="107"/>
      <c r="BI202" s="107"/>
      <c r="BJ202" s="107"/>
      <c r="BK202" s="107"/>
      <c r="BL202" s="107"/>
      <c r="BM202" s="107"/>
      <c r="BN202" s="107"/>
      <c r="BO202" s="107"/>
      <c r="BP202" s="107"/>
      <c r="BQ202" s="107"/>
      <c r="BR202" s="107"/>
      <c r="BS202" s="107"/>
      <c r="BT202" s="107"/>
      <c r="BU202" s="107"/>
      <c r="BV202" s="107"/>
      <c r="BW202" s="107"/>
      <c r="BX202" s="107"/>
      <c r="BY202" s="107"/>
      <c r="BZ202" s="107"/>
      <c r="CA202" s="107"/>
      <c r="CB202" s="107"/>
      <c r="CC202" s="107"/>
      <c r="CD202" s="107"/>
      <c r="CE202" s="107"/>
      <c r="CF202" s="107"/>
      <c r="CG202" s="107"/>
      <c r="CH202" s="141"/>
      <c r="CI202" s="141"/>
      <c r="CJ202" s="141"/>
      <c r="CK202" s="141"/>
      <c r="CL202" s="139"/>
      <c r="CM202" s="139"/>
      <c r="CN202" s="144"/>
      <c r="CO202" s="145"/>
      <c r="CQ202" s="141"/>
      <c r="CR202" s="141"/>
      <c r="CS202" s="141"/>
      <c r="CU202" s="146"/>
      <c r="CW202" s="141"/>
      <c r="CY202" s="141"/>
      <c r="CZ202" s="141"/>
      <c r="DA202" s="141"/>
      <c r="DB202" s="141"/>
      <c r="DC202" s="141"/>
      <c r="DD202" s="141"/>
      <c r="DF202" s="141"/>
      <c r="DG202" s="141"/>
      <c r="DH202" s="141"/>
      <c r="DJ202" s="141"/>
      <c r="DK202" s="141"/>
      <c r="DL202" s="141"/>
      <c r="DM202" s="141"/>
      <c r="DN202" s="141"/>
      <c r="DO202" s="141"/>
      <c r="DW202" s="139"/>
      <c r="DX202" s="139"/>
    </row>
    <row r="203" ht="19.5" customHeight="1" hidden="1" spans="1:128" x14ac:dyDescent="0.25" outlineLevel="1" collapsed="1">
      <c r="A203" s="138">
        <f>+A147+1</f>
        <v>6</v>
      </c>
      <c r="B203" s="123" t="s">
        <v>262</v>
      </c>
      <c r="C203" s="139">
        <f t="shared" si="54"/>
        <v>0</v>
      </c>
      <c r="D203" s="139"/>
      <c r="E203" s="139">
        <f>SUM(CY203:DC203)</f>
        <v>0</v>
      </c>
      <c r="F203" s="139">
        <f>SUM(DF203:DG203)</f>
        <v>0</v>
      </c>
      <c r="G203" s="140">
        <v>0</v>
      </c>
      <c r="H203" s="140">
        <v>0</v>
      </c>
      <c r="I203" s="140">
        <v>0</v>
      </c>
      <c r="J203" s="140">
        <v>0</v>
      </c>
      <c r="K203" s="140">
        <v>0</v>
      </c>
      <c r="L203" s="140">
        <v>0</v>
      </c>
      <c r="M203" s="141">
        <f t="shared" si="55"/>
        <v>0</v>
      </c>
      <c r="N203" s="140">
        <v>0</v>
      </c>
      <c r="O203" s="140">
        <v>0</v>
      </c>
      <c r="P203" s="141">
        <f>SUM(G203:L203,N203:O203)</f>
        <v>0</v>
      </c>
      <c r="Q203" s="140">
        <v>0</v>
      </c>
      <c r="R203" s="140">
        <v>0</v>
      </c>
      <c r="S203" s="141">
        <f>SUM(Q203:R203)</f>
        <v>0</v>
      </c>
      <c r="T203" s="140">
        <v>0</v>
      </c>
      <c r="U203" s="140">
        <v>0</v>
      </c>
      <c r="V203" s="140">
        <v>0</v>
      </c>
      <c r="W203" s="140">
        <v>0</v>
      </c>
      <c r="X203" s="140">
        <v>0</v>
      </c>
      <c r="Y203" s="140">
        <v>0</v>
      </c>
      <c r="Z203" s="140">
        <v>0</v>
      </c>
      <c r="AA203" s="140">
        <v>0</v>
      </c>
      <c r="AB203" s="140"/>
      <c r="AC203" s="141">
        <f t="shared" si="56"/>
        <v>0</v>
      </c>
      <c r="AD203" s="140">
        <v>0</v>
      </c>
      <c r="AE203" s="140">
        <v>0</v>
      </c>
      <c r="AF203" s="140">
        <v>0</v>
      </c>
      <c r="AG203" s="140">
        <v>0</v>
      </c>
      <c r="AH203" s="140">
        <v>0</v>
      </c>
      <c r="AI203" s="140">
        <v>0</v>
      </c>
      <c r="AJ203" s="140">
        <v>0</v>
      </c>
      <c r="AK203" s="140">
        <v>0</v>
      </c>
      <c r="AL203" s="140">
        <v>0</v>
      </c>
      <c r="AM203" s="140">
        <v>0</v>
      </c>
      <c r="AN203" s="140">
        <v>0</v>
      </c>
      <c r="AO203" s="140">
        <v>0</v>
      </c>
      <c r="AP203" s="140">
        <v>0</v>
      </c>
      <c r="AQ203" s="140">
        <v>0</v>
      </c>
      <c r="AR203" s="140">
        <v>0</v>
      </c>
      <c r="AS203" s="140">
        <v>0</v>
      </c>
      <c r="AT203" s="140">
        <v>0</v>
      </c>
      <c r="AU203" s="140">
        <v>0</v>
      </c>
      <c r="AV203" s="140">
        <v>0</v>
      </c>
      <c r="AW203" s="140">
        <v>0</v>
      </c>
      <c r="AX203" s="140">
        <v>0</v>
      </c>
      <c r="AY203" s="140">
        <v>0</v>
      </c>
      <c r="AZ203" s="140">
        <v>0</v>
      </c>
      <c r="BA203" s="140">
        <v>0</v>
      </c>
      <c r="BB203" s="140">
        <v>0</v>
      </c>
      <c r="BC203" s="140">
        <v>0</v>
      </c>
      <c r="BD203" s="140">
        <v>0</v>
      </c>
      <c r="BE203" s="140">
        <v>0</v>
      </c>
      <c r="BF203" s="140">
        <v>0</v>
      </c>
      <c r="BG203" s="140">
        <v>0</v>
      </c>
      <c r="BH203" s="140">
        <v>0</v>
      </c>
      <c r="BI203" s="140">
        <v>0</v>
      </c>
      <c r="BJ203" s="140">
        <v>0</v>
      </c>
      <c r="BK203" s="140">
        <v>0</v>
      </c>
      <c r="BL203" s="140">
        <v>0</v>
      </c>
      <c r="BM203" s="140">
        <v>0</v>
      </c>
      <c r="BN203" s="140">
        <v>0</v>
      </c>
      <c r="BO203" s="140">
        <v>0</v>
      </c>
      <c r="BP203" s="140">
        <v>0</v>
      </c>
      <c r="BQ203" s="140">
        <v>0</v>
      </c>
      <c r="BR203" s="140">
        <v>0</v>
      </c>
      <c r="BS203" s="140">
        <v>0</v>
      </c>
      <c r="BT203" s="140">
        <v>0</v>
      </c>
      <c r="BU203" s="140">
        <v>0</v>
      </c>
      <c r="BV203" s="140">
        <v>0</v>
      </c>
      <c r="BW203" s="140">
        <v>0</v>
      </c>
      <c r="BX203" s="140">
        <v>0</v>
      </c>
      <c r="BY203" s="140">
        <v>0</v>
      </c>
      <c r="BZ203" s="140">
        <v>0</v>
      </c>
      <c r="CA203" s="140">
        <v>0</v>
      </c>
      <c r="CB203" s="140">
        <v>0</v>
      </c>
      <c r="CC203" s="140">
        <v>0</v>
      </c>
      <c r="CD203" s="140">
        <v>0</v>
      </c>
      <c r="CE203" s="140">
        <v>0</v>
      </c>
      <c r="CF203" s="140">
        <v>0</v>
      </c>
      <c r="CG203" s="140"/>
      <c r="CH203" s="141">
        <f>SUM(AD203:CG203)</f>
        <v>0</v>
      </c>
      <c r="CI203" s="141">
        <f>SUM(W203:AB203,AD203:CG203)</f>
        <v>0</v>
      </c>
      <c r="CJ203" s="141">
        <f>SUM(CQ203:CS203)</f>
        <v>0</v>
      </c>
      <c r="CK203" s="107"/>
      <c r="CL203" s="158"/>
      <c r="CM203" s="158"/>
      <c r="CN203" s="144"/>
      <c r="CO203" s="145"/>
      <c r="CP203" s="106"/>
      <c r="CQ203" s="140">
        <v>0</v>
      </c>
      <c r="CR203" s="140">
        <v>0</v>
      </c>
      <c r="CS203" s="140">
        <v>0</v>
      </c>
      <c r="CT203" s="106"/>
      <c r="CU203" s="146">
        <f>E203+F203+P203+T203+U203</f>
        <v>0</v>
      </c>
      <c r="CV203" s="106"/>
      <c r="CW203" s="141">
        <f>SUM(E203,F203,P203,S203,T203,U203,V203,CI203)</f>
        <v>0</v>
      </c>
      <c r="CX203" s="106"/>
      <c r="CY203" s="140">
        <v>0</v>
      </c>
      <c r="CZ203" s="140">
        <v>0</v>
      </c>
      <c r="DA203" s="140">
        <v>0</v>
      </c>
      <c r="DB203" s="140">
        <v>0</v>
      </c>
      <c r="DC203" s="140">
        <v>0</v>
      </c>
      <c r="DD203" s="141">
        <f>SUM(CY203:DC203)</f>
        <v>0</v>
      </c>
      <c r="DE203" s="106"/>
      <c r="DF203" s="140">
        <v>0</v>
      </c>
      <c r="DG203" s="140">
        <v>0</v>
      </c>
      <c r="DH203" s="141">
        <f>SUM(DF203:DG203)</f>
        <v>0</v>
      </c>
      <c r="DI203" s="106"/>
      <c r="DJ203" s="140"/>
      <c r="DK203" s="141">
        <f>SUM(DL203:DO203)</f>
        <v>0</v>
      </c>
      <c r="DL203" s="140">
        <v>0</v>
      </c>
      <c r="DM203" s="140">
        <v>0</v>
      </c>
      <c r="DN203" s="107">
        <v>0</v>
      </c>
      <c r="DO203" s="107"/>
      <c r="DP203" s="26"/>
      <c r="DQ203" s="26"/>
      <c r="DR203" s="26"/>
      <c r="DS203" s="26"/>
      <c r="DT203" s="26"/>
      <c r="DU203" s="26"/>
      <c r="DV203" s="26"/>
      <c r="DW203" s="139">
        <f>$C203</f>
        <v>0</v>
      </c>
      <c r="DX203" s="139">
        <f>$C203</f>
        <v>0</v>
      </c>
    </row>
    <row r="204" ht="19.5" customHeight="1" hidden="1" spans="1:128" x14ac:dyDescent="0.25" outlineLevel="1" collapsed="1">
      <c r="A204" s="107"/>
      <c r="B204" s="165" t="str">
        <f>"Detail: "&amp;B203</f>
        <v>Detail: Other Capital</v>
      </c>
      <c r="C204" s="139">
        <f t="shared" si="54"/>
        <v>0</v>
      </c>
      <c r="D204" s="139"/>
      <c r="E204" s="158"/>
      <c r="F204" s="158"/>
      <c r="G204" s="140">
        <v>0</v>
      </c>
      <c r="H204" s="140">
        <v>0</v>
      </c>
      <c r="I204" s="140">
        <v>0</v>
      </c>
      <c r="J204" s="140">
        <v>0</v>
      </c>
      <c r="K204" s="140">
        <v>0</v>
      </c>
      <c r="L204" s="140">
        <v>0</v>
      </c>
      <c r="M204" s="141">
        <f t="shared" si="55"/>
        <v>0</v>
      </c>
      <c r="N204" s="140">
        <v>0</v>
      </c>
      <c r="O204" s="140">
        <v>0</v>
      </c>
      <c r="P204" s="107">
        <v>0</v>
      </c>
      <c r="Q204" s="140">
        <v>0</v>
      </c>
      <c r="R204" s="140">
        <v>0</v>
      </c>
      <c r="S204" s="107"/>
      <c r="T204" s="140">
        <v>0</v>
      </c>
      <c r="U204" s="140">
        <v>0</v>
      </c>
      <c r="V204" s="140">
        <v>0</v>
      </c>
      <c r="W204" s="140">
        <v>0</v>
      </c>
      <c r="X204" s="140">
        <v>0</v>
      </c>
      <c r="Y204" s="140">
        <v>0</v>
      </c>
      <c r="Z204" s="140">
        <v>0</v>
      </c>
      <c r="AA204" s="140">
        <v>0</v>
      </c>
      <c r="AB204" s="140"/>
      <c r="AC204" s="141">
        <f t="shared" si="56"/>
        <v>0</v>
      </c>
      <c r="AD204" s="140">
        <v>0</v>
      </c>
      <c r="AE204" s="140">
        <v>0</v>
      </c>
      <c r="AF204" s="140">
        <v>0</v>
      </c>
      <c r="AG204" s="140">
        <v>0</v>
      </c>
      <c r="AH204" s="140">
        <v>0</v>
      </c>
      <c r="AI204" s="140">
        <v>0</v>
      </c>
      <c r="AJ204" s="140">
        <v>0</v>
      </c>
      <c r="AK204" s="140">
        <v>0</v>
      </c>
      <c r="AL204" s="140">
        <v>0</v>
      </c>
      <c r="AM204" s="140">
        <v>0</v>
      </c>
      <c r="AN204" s="140">
        <v>0</v>
      </c>
      <c r="AO204" s="140">
        <v>0</v>
      </c>
      <c r="AP204" s="140">
        <v>0</v>
      </c>
      <c r="AQ204" s="140">
        <v>0</v>
      </c>
      <c r="AR204" s="140">
        <v>0</v>
      </c>
      <c r="AS204" s="140">
        <v>0</v>
      </c>
      <c r="AT204" s="140">
        <v>0</v>
      </c>
      <c r="AU204" s="140">
        <v>0</v>
      </c>
      <c r="AV204" s="140">
        <v>0</v>
      </c>
      <c r="AW204" s="140">
        <v>0</v>
      </c>
      <c r="AX204" s="140">
        <v>0</v>
      </c>
      <c r="AY204" s="140">
        <v>0</v>
      </c>
      <c r="AZ204" s="140">
        <v>0</v>
      </c>
      <c r="BA204" s="140">
        <v>0</v>
      </c>
      <c r="BB204" s="140">
        <v>0</v>
      </c>
      <c r="BC204" s="140">
        <v>0</v>
      </c>
      <c r="BD204" s="140">
        <v>0</v>
      </c>
      <c r="BE204" s="140">
        <v>0</v>
      </c>
      <c r="BF204" s="140">
        <v>0</v>
      </c>
      <c r="BG204" s="140">
        <v>0</v>
      </c>
      <c r="BH204" s="140">
        <v>0</v>
      </c>
      <c r="BI204" s="140">
        <v>0</v>
      </c>
      <c r="BJ204" s="140">
        <v>0</v>
      </c>
      <c r="BK204" s="140">
        <v>0</v>
      </c>
      <c r="BL204" s="140">
        <v>0</v>
      </c>
      <c r="BM204" s="140">
        <v>0</v>
      </c>
      <c r="BN204" s="140">
        <v>0</v>
      </c>
      <c r="BO204" s="140">
        <v>0</v>
      </c>
      <c r="BP204" s="140">
        <v>0</v>
      </c>
      <c r="BQ204" s="140">
        <v>0</v>
      </c>
      <c r="BR204" s="140">
        <v>0</v>
      </c>
      <c r="BS204" s="140">
        <v>0</v>
      </c>
      <c r="BT204" s="140">
        <v>0</v>
      </c>
      <c r="BU204" s="140">
        <v>0</v>
      </c>
      <c r="BV204" s="140">
        <v>0</v>
      </c>
      <c r="BW204" s="140">
        <v>0</v>
      </c>
      <c r="BX204" s="140">
        <v>0</v>
      </c>
      <c r="BY204" s="140">
        <v>0</v>
      </c>
      <c r="BZ204" s="140">
        <v>0</v>
      </c>
      <c r="CA204" s="140">
        <v>0</v>
      </c>
      <c r="CB204" s="140">
        <v>0</v>
      </c>
      <c r="CC204" s="140">
        <v>0</v>
      </c>
      <c r="CD204" s="140">
        <v>0</v>
      </c>
      <c r="CE204" s="140">
        <v>0</v>
      </c>
      <c r="CF204" s="140">
        <v>0</v>
      </c>
      <c r="CG204" s="140"/>
      <c r="CH204" s="107"/>
      <c r="CI204" s="107"/>
      <c r="CJ204" s="107"/>
      <c r="CK204" s="107"/>
      <c r="CL204" s="158"/>
      <c r="CM204" s="158"/>
      <c r="CN204" s="144"/>
      <c r="CO204" s="145"/>
      <c r="CP204" s="106"/>
      <c r="CQ204" s="140">
        <v>0</v>
      </c>
      <c r="CR204" s="140">
        <v>0</v>
      </c>
      <c r="CS204" s="140">
        <v>0</v>
      </c>
      <c r="CT204" s="106"/>
      <c r="CU204" s="107"/>
      <c r="CV204" s="106"/>
      <c r="CW204" s="107"/>
      <c r="CX204" s="106"/>
      <c r="CY204" s="140">
        <v>0</v>
      </c>
      <c r="CZ204" s="140">
        <v>0</v>
      </c>
      <c r="DA204" s="140">
        <v>0</v>
      </c>
      <c r="DB204" s="140">
        <v>0</v>
      </c>
      <c r="DC204" s="140">
        <v>0</v>
      </c>
      <c r="DD204" s="107"/>
      <c r="DE204" s="106"/>
      <c r="DF204" s="140">
        <v>0</v>
      </c>
      <c r="DG204" s="140">
        <v>0</v>
      </c>
      <c r="DH204" s="107"/>
      <c r="DI204" s="106"/>
      <c r="DJ204" s="140"/>
      <c r="DK204" s="107"/>
      <c r="DL204" s="140">
        <v>0</v>
      </c>
      <c r="DM204" s="140">
        <v>0</v>
      </c>
      <c r="DN204" s="107">
        <v>0</v>
      </c>
      <c r="DO204" s="107"/>
      <c r="DP204" s="26"/>
      <c r="DQ204" s="26"/>
      <c r="DR204" s="26"/>
      <c r="DS204" s="26"/>
      <c r="DT204" s="26"/>
      <c r="DU204" s="26"/>
      <c r="DV204" s="26"/>
      <c r="DW204" s="158"/>
      <c r="DX204" s="158"/>
    </row>
    <row r="205" ht="19.5" customHeight="1" hidden="1" spans="1:128" x14ac:dyDescent="0.25" outlineLevel="1" collapsed="1">
      <c r="A205" s="107"/>
      <c r="B205" s="166" t="s">
        <v>360</v>
      </c>
      <c r="C205" s="139">
        <f t="shared" si="54"/>
        <v>0</v>
      </c>
      <c r="D205" s="139"/>
      <c r="E205" s="139"/>
      <c r="F205" s="139"/>
      <c r="G205" s="140"/>
      <c r="H205" s="140"/>
      <c r="I205" s="140"/>
      <c r="J205" s="140"/>
      <c r="K205" s="140"/>
      <c r="L205" s="140"/>
      <c r="M205" s="141">
        <f t="shared" si="55"/>
        <v>0</v>
      </c>
      <c r="N205" s="140"/>
      <c r="O205" s="140"/>
      <c r="P205" s="141"/>
      <c r="Q205" s="140"/>
      <c r="R205" s="140"/>
      <c r="S205" s="141"/>
      <c r="T205" s="140"/>
      <c r="U205" s="140"/>
      <c r="V205" s="140"/>
      <c r="W205" s="140"/>
      <c r="X205" s="140"/>
      <c r="Y205" s="140"/>
      <c r="Z205" s="140"/>
      <c r="AA205" s="140"/>
      <c r="AB205" s="140"/>
      <c r="AC205" s="141">
        <f t="shared" si="56"/>
        <v>0</v>
      </c>
      <c r="AD205" s="140"/>
      <c r="AE205" s="140"/>
      <c r="AF205" s="140"/>
      <c r="AG205" s="140"/>
      <c r="AH205" s="140"/>
      <c r="AI205" s="140"/>
      <c r="AJ205" s="140"/>
      <c r="AK205" s="140"/>
      <c r="AL205" s="140"/>
      <c r="AM205" s="140"/>
      <c r="AN205" s="140"/>
      <c r="AO205" s="140"/>
      <c r="AP205" s="140"/>
      <c r="AQ205" s="140"/>
      <c r="AR205" s="140"/>
      <c r="AS205" s="140"/>
      <c r="AT205" s="140"/>
      <c r="AU205" s="140"/>
      <c r="AV205" s="140"/>
      <c r="AW205" s="140"/>
      <c r="AX205" s="140"/>
      <c r="AY205" s="140"/>
      <c r="AZ205" s="140"/>
      <c r="BA205" s="140"/>
      <c r="BB205" s="140"/>
      <c r="BC205" s="140"/>
      <c r="BD205" s="140"/>
      <c r="BE205" s="140"/>
      <c r="BF205" s="140"/>
      <c r="BG205" s="140"/>
      <c r="BH205" s="140"/>
      <c r="BI205" s="140"/>
      <c r="BJ205" s="140"/>
      <c r="BK205" s="140"/>
      <c r="BL205" s="140"/>
      <c r="BM205" s="140"/>
      <c r="BN205" s="140"/>
      <c r="BO205" s="140"/>
      <c r="BP205" s="140"/>
      <c r="BQ205" s="140"/>
      <c r="BR205" s="140"/>
      <c r="BS205" s="140"/>
      <c r="BT205" s="140"/>
      <c r="BU205" s="140"/>
      <c r="BV205" s="140"/>
      <c r="BW205" s="140"/>
      <c r="BX205" s="140"/>
      <c r="BY205" s="140"/>
      <c r="BZ205" s="140"/>
      <c r="CA205" s="140"/>
      <c r="CB205" s="140"/>
      <c r="CC205" s="140"/>
      <c r="CD205" s="140"/>
      <c r="CE205" s="140"/>
      <c r="CF205" s="140"/>
      <c r="CG205" s="140"/>
      <c r="CH205" s="141"/>
      <c r="CI205" s="141"/>
      <c r="CJ205" s="141"/>
      <c r="CK205" s="158"/>
      <c r="CL205" s="158"/>
      <c r="CM205" s="158"/>
      <c r="CN205" s="144"/>
      <c r="CO205" s="145"/>
      <c r="CQ205" s="140"/>
      <c r="CR205" s="140"/>
      <c r="CS205" s="140"/>
      <c r="CU205" s="146"/>
      <c r="CW205" s="141"/>
      <c r="CY205" s="140"/>
      <c r="CZ205" s="140"/>
      <c r="DA205" s="140"/>
      <c r="DB205" s="140"/>
      <c r="DC205" s="140"/>
      <c r="DD205" s="141"/>
      <c r="DF205" s="140"/>
      <c r="DG205" s="140"/>
      <c r="DH205" s="141"/>
      <c r="DJ205" s="140"/>
      <c r="DK205" s="141"/>
      <c r="DL205" s="140"/>
      <c r="DM205" s="140"/>
      <c r="DN205" s="107"/>
      <c r="DO205" s="107"/>
      <c r="DW205" s="139"/>
      <c r="DX205" s="139"/>
    </row>
    <row r="206" ht="19.5" customHeight="1" hidden="1" spans="1:128" x14ac:dyDescent="0.25" outlineLevel="1" collapsed="1">
      <c r="A206" s="107"/>
      <c r="B206" s="166"/>
      <c r="C206" s="139">
        <f t="shared" si="54"/>
        <v>0</v>
      </c>
      <c r="D206" s="139"/>
      <c r="E206" s="139"/>
      <c r="F206" s="139"/>
      <c r="G206" s="140"/>
      <c r="H206" s="140"/>
      <c r="I206" s="140"/>
      <c r="J206" s="140"/>
      <c r="K206" s="140"/>
      <c r="L206" s="140"/>
      <c r="M206" s="141">
        <f t="shared" si="55"/>
        <v>0</v>
      </c>
      <c r="N206" s="140"/>
      <c r="O206" s="140"/>
      <c r="P206" s="141"/>
      <c r="Q206" s="140"/>
      <c r="R206" s="140"/>
      <c r="S206" s="141"/>
      <c r="T206" s="140"/>
      <c r="U206" s="140"/>
      <c r="V206" s="140"/>
      <c r="W206" s="140"/>
      <c r="X206" s="140"/>
      <c r="Y206" s="140"/>
      <c r="Z206" s="140"/>
      <c r="AA206" s="140"/>
      <c r="AB206" s="140"/>
      <c r="AC206" s="141">
        <f t="shared" si="56"/>
        <v>0</v>
      </c>
      <c r="AD206" s="140"/>
      <c r="AE206" s="140"/>
      <c r="AF206" s="140"/>
      <c r="AG206" s="140"/>
      <c r="AH206" s="140"/>
      <c r="AI206" s="140"/>
      <c r="AJ206" s="140"/>
      <c r="AK206" s="140"/>
      <c r="AL206" s="140"/>
      <c r="AM206" s="140"/>
      <c r="AN206" s="140"/>
      <c r="AO206" s="140"/>
      <c r="AP206" s="140"/>
      <c r="AQ206" s="140"/>
      <c r="AR206" s="140"/>
      <c r="AS206" s="140"/>
      <c r="AT206" s="140"/>
      <c r="AU206" s="140"/>
      <c r="AV206" s="140"/>
      <c r="AW206" s="140"/>
      <c r="AX206" s="140"/>
      <c r="AY206" s="140"/>
      <c r="AZ206" s="140"/>
      <c r="BA206" s="140"/>
      <c r="BB206" s="140"/>
      <c r="BC206" s="140"/>
      <c r="BD206" s="140"/>
      <c r="BE206" s="140"/>
      <c r="BF206" s="140"/>
      <c r="BG206" s="140"/>
      <c r="BH206" s="140"/>
      <c r="BI206" s="140"/>
      <c r="BJ206" s="140"/>
      <c r="BK206" s="140"/>
      <c r="BL206" s="140"/>
      <c r="BM206" s="140"/>
      <c r="BN206" s="140"/>
      <c r="BO206" s="140"/>
      <c r="BP206" s="140"/>
      <c r="BQ206" s="140"/>
      <c r="BR206" s="140"/>
      <c r="BS206" s="140"/>
      <c r="BT206" s="140"/>
      <c r="BU206" s="140"/>
      <c r="BV206" s="140"/>
      <c r="BW206" s="140"/>
      <c r="BX206" s="140"/>
      <c r="BY206" s="140"/>
      <c r="BZ206" s="140"/>
      <c r="CA206" s="140"/>
      <c r="CB206" s="140"/>
      <c r="CC206" s="140"/>
      <c r="CD206" s="140"/>
      <c r="CE206" s="140"/>
      <c r="CF206" s="140"/>
      <c r="CG206" s="140"/>
      <c r="CH206" s="141"/>
      <c r="CI206" s="141"/>
      <c r="CJ206" s="141"/>
      <c r="CK206" s="158"/>
      <c r="CL206" s="158"/>
      <c r="CM206" s="158"/>
      <c r="CN206" s="144"/>
      <c r="CO206" s="145"/>
      <c r="CQ206" s="140"/>
      <c r="CR206" s="140"/>
      <c r="CS206" s="140"/>
      <c r="CU206" s="146"/>
      <c r="CW206" s="141"/>
      <c r="CY206" s="140"/>
      <c r="CZ206" s="140"/>
      <c r="DA206" s="140"/>
      <c r="DB206" s="140"/>
      <c r="DC206" s="140"/>
      <c r="DD206" s="141"/>
      <c r="DF206" s="140"/>
      <c r="DG206" s="140"/>
      <c r="DH206" s="141"/>
      <c r="DJ206" s="140"/>
      <c r="DK206" s="141"/>
      <c r="DL206" s="140"/>
      <c r="DM206" s="140"/>
      <c r="DN206" s="107"/>
      <c r="DO206" s="107"/>
      <c r="DW206" s="139"/>
      <c r="DX206" s="139"/>
    </row>
    <row r="207" ht="19.5" customHeight="1" spans="1:128" x14ac:dyDescent="0.25">
      <c r="A207" s="107">
        <f>+A203+1</f>
        <v>7</v>
      </c>
      <c r="B207" s="123" t="s">
        <v>263</v>
      </c>
      <c r="C207" s="139">
        <f t="shared" si="54"/>
        <v>0</v>
      </c>
      <c r="D207" s="139"/>
      <c r="E207" s="139">
        <f t="shared" ref="E207:E221" si="57">SUM(CY207:DC207)</f>
        <v>0</v>
      </c>
      <c r="F207" s="139">
        <f t="shared" ref="F207:F221" si="58">SUM(DF207:DG207)</f>
        <v>0</v>
      </c>
      <c r="G207" s="141">
        <f t="shared" ref="G207:L207" si="59">+G203+G147+G146+G145+G138</f>
        <v>0</v>
      </c>
      <c r="H207" s="141">
        <f t="shared" si="59"/>
        <v>0</v>
      </c>
      <c r="I207" s="141">
        <f t="shared" si="59"/>
        <v>0</v>
      </c>
      <c r="J207" s="141">
        <f t="shared" si="59"/>
        <v>0</v>
      </c>
      <c r="K207" s="141">
        <f t="shared" si="59"/>
        <v>0</v>
      </c>
      <c r="L207" s="141">
        <f t="shared" si="59"/>
        <v>0</v>
      </c>
      <c r="M207" s="141">
        <f t="shared" si="55"/>
        <v>0</v>
      </c>
      <c r="N207" s="141">
        <f>+N203+N147+N146+N145+N138</f>
        <v>0</v>
      </c>
      <c r="O207" s="141">
        <f>+O203+O147+O146+O145+O138</f>
        <v>0</v>
      </c>
      <c r="P207" s="141">
        <f t="shared" ref="P207:P221" si="60">SUM(G207:L207,N207:O207)</f>
        <v>0</v>
      </c>
      <c r="Q207" s="141">
        <f>+Q203+Q147+Q146+Q145+Q138</f>
        <v>0</v>
      </c>
      <c r="R207" s="141">
        <f>+R203+R147+R146+R145+R138</f>
        <v>0</v>
      </c>
      <c r="S207" s="141">
        <f t="shared" ref="S207:S221" si="61">SUM(Q207:R207)</f>
        <v>0</v>
      </c>
      <c r="T207" s="141">
        <f t="shared" ref="T207:AB207" si="62">+T203+T147+T146+T145+T138</f>
        <v>0</v>
      </c>
      <c r="U207" s="141">
        <f t="shared" si="62"/>
        <v>0</v>
      </c>
      <c r="V207" s="141">
        <f t="shared" si="62"/>
        <v>0</v>
      </c>
      <c r="W207" s="141">
        <f t="shared" si="62"/>
        <v>0</v>
      </c>
      <c r="X207" s="141">
        <f t="shared" si="62"/>
        <v>0</v>
      </c>
      <c r="Y207" s="141">
        <f t="shared" si="62"/>
        <v>0</v>
      </c>
      <c r="Z207" s="141">
        <f t="shared" si="62"/>
        <v>0</v>
      </c>
      <c r="AA207" s="141">
        <f t="shared" si="62"/>
        <v>0</v>
      </c>
      <c r="AB207" s="141">
        <f t="shared" si="62"/>
        <v>0</v>
      </c>
      <c r="AC207" s="141">
        <f t="shared" si="56"/>
        <v>0</v>
      </c>
      <c r="AD207" s="141">
        <f t="shared" ref="AD207:CH207" si="63">+AD203+AD147+AD146+AD145+AD138</f>
        <v>0</v>
      </c>
      <c r="AE207" s="141">
        <f t="shared" si="63"/>
        <v>0</v>
      </c>
      <c r="AF207" s="141">
        <f t="shared" si="63"/>
        <v>0</v>
      </c>
      <c r="AG207" s="141">
        <f t="shared" si="63"/>
        <v>0</v>
      </c>
      <c r="AH207" s="141">
        <f t="shared" si="63"/>
        <v>0</v>
      </c>
      <c r="AI207" s="141">
        <f t="shared" si="63"/>
        <v>0</v>
      </c>
      <c r="AJ207" s="141">
        <f t="shared" si="63"/>
        <v>0</v>
      </c>
      <c r="AK207" s="141">
        <f t="shared" si="63"/>
        <v>0</v>
      </c>
      <c r="AL207" s="141">
        <f t="shared" si="63"/>
        <v>0</v>
      </c>
      <c r="AM207" s="141">
        <f t="shared" si="63"/>
        <v>0</v>
      </c>
      <c r="AN207" s="141">
        <f t="shared" si="63"/>
        <v>0</v>
      </c>
      <c r="AO207" s="141">
        <f t="shared" si="63"/>
        <v>0</v>
      </c>
      <c r="AP207" s="141">
        <f t="shared" si="63"/>
        <v>0</v>
      </c>
      <c r="AQ207" s="141">
        <f t="shared" si="63"/>
        <v>0</v>
      </c>
      <c r="AR207" s="141">
        <f t="shared" si="63"/>
        <v>0</v>
      </c>
      <c r="AS207" s="141">
        <f t="shared" si="63"/>
        <v>0</v>
      </c>
      <c r="AT207" s="141">
        <f t="shared" si="63"/>
        <v>0</v>
      </c>
      <c r="AU207" s="141">
        <f t="shared" si="63"/>
        <v>0</v>
      </c>
      <c r="AV207" s="141">
        <f t="shared" si="63"/>
        <v>0</v>
      </c>
      <c r="AW207" s="141">
        <f t="shared" si="63"/>
        <v>0</v>
      </c>
      <c r="AX207" s="141">
        <f t="shared" si="63"/>
        <v>0</v>
      </c>
      <c r="AY207" s="141">
        <f t="shared" si="63"/>
        <v>0</v>
      </c>
      <c r="AZ207" s="141">
        <f t="shared" si="63"/>
        <v>0</v>
      </c>
      <c r="BA207" s="141">
        <f t="shared" si="63"/>
        <v>0</v>
      </c>
      <c r="BB207" s="141">
        <f t="shared" si="63"/>
        <v>0</v>
      </c>
      <c r="BC207" s="141">
        <f t="shared" si="63"/>
        <v>0</v>
      </c>
      <c r="BD207" s="141">
        <f t="shared" si="63"/>
        <v>0</v>
      </c>
      <c r="BE207" s="141">
        <f t="shared" si="63"/>
        <v>0</v>
      </c>
      <c r="BF207" s="141">
        <f t="shared" si="63"/>
        <v>0</v>
      </c>
      <c r="BG207" s="141">
        <f t="shared" si="63"/>
        <v>0</v>
      </c>
      <c r="BH207" s="141">
        <f t="shared" si="63"/>
        <v>0</v>
      </c>
      <c r="BI207" s="141">
        <f t="shared" si="63"/>
        <v>0</v>
      </c>
      <c r="BJ207" s="141">
        <f t="shared" si="63"/>
        <v>0</v>
      </c>
      <c r="BK207" s="141">
        <f t="shared" si="63"/>
        <v>0</v>
      </c>
      <c r="BL207" s="141">
        <f t="shared" si="63"/>
        <v>0</v>
      </c>
      <c r="BM207" s="141">
        <f t="shared" si="63"/>
        <v>0</v>
      </c>
      <c r="BN207" s="141">
        <f t="shared" si="63"/>
        <v>0</v>
      </c>
      <c r="BO207" s="141">
        <f t="shared" si="63"/>
        <v>0</v>
      </c>
      <c r="BP207" s="141">
        <f t="shared" si="63"/>
        <v>0</v>
      </c>
      <c r="BQ207" s="141">
        <f t="shared" si="63"/>
        <v>0</v>
      </c>
      <c r="BR207" s="141">
        <f t="shared" si="63"/>
        <v>0</v>
      </c>
      <c r="BS207" s="141">
        <f t="shared" si="63"/>
        <v>0</v>
      </c>
      <c r="BT207" s="141">
        <f t="shared" si="63"/>
        <v>0</v>
      </c>
      <c r="BU207" s="141">
        <f t="shared" si="63"/>
        <v>0</v>
      </c>
      <c r="BV207" s="141">
        <f t="shared" si="63"/>
        <v>0</v>
      </c>
      <c r="BW207" s="141">
        <f t="shared" si="63"/>
        <v>0</v>
      </c>
      <c r="BX207" s="141">
        <f t="shared" si="63"/>
        <v>0</v>
      </c>
      <c r="BY207" s="141">
        <f t="shared" si="63"/>
        <v>0</v>
      </c>
      <c r="BZ207" s="141">
        <f t="shared" si="63"/>
        <v>0</v>
      </c>
      <c r="CA207" s="141">
        <f t="shared" si="63"/>
        <v>0</v>
      </c>
      <c r="CB207" s="141">
        <f t="shared" si="63"/>
        <v>0</v>
      </c>
      <c r="CC207" s="141">
        <f t="shared" si="63"/>
        <v>0</v>
      </c>
      <c r="CD207" s="141">
        <f t="shared" si="63"/>
        <v>0</v>
      </c>
      <c r="CE207" s="141">
        <f t="shared" si="63"/>
        <v>0</v>
      </c>
      <c r="CF207" s="141">
        <f t="shared" si="63"/>
        <v>0</v>
      </c>
      <c r="CG207" s="141">
        <f t="shared" si="63"/>
        <v>0</v>
      </c>
      <c r="CH207" s="141">
        <f t="shared" si="63"/>
        <v>0</v>
      </c>
      <c r="CI207" s="141">
        <f t="shared" ref="CI207:CI218" si="64">SUM(W207:AB207,AD207:CG207)</f>
        <v>0</v>
      </c>
      <c r="CJ207" s="141">
        <f t="shared" ref="CJ207:CJ220" si="65">SUM(CQ207:CS207)</f>
        <v>0</v>
      </c>
      <c r="CK207" s="139">
        <f>+CK203+CK147+CK146+CK145+CK138</f>
        <v>0</v>
      </c>
      <c r="CL207" s="139">
        <f>+CL203+CL147+CL146+CL145+CL138</f>
        <v>0</v>
      </c>
      <c r="CM207" s="139">
        <f>+CM203+CM147+CM146+CM145+CM138</f>
        <v>0</v>
      </c>
      <c r="CN207" s="144">
        <f>IF(CK207="","",C207-CK207)</f>
        <v>0</v>
      </c>
      <c r="CO207" s="145">
        <f>IF(CK207=0,"",IF(CN207&lt;0,-ABS(CN207/CK207),ABS(CN207/CK207)))</f>
      </c>
      <c r="CP207" s="106"/>
      <c r="CQ207" s="141">
        <f>+CQ203+CQ147+CQ146+CQ145+CQ138</f>
        <v>0</v>
      </c>
      <c r="CR207" s="141">
        <f>+CR203+CR147+CR146+CR145+CR138</f>
        <v>0</v>
      </c>
      <c r="CS207" s="141">
        <f>+CS203+CS147+CS146+CS145+CS138</f>
        <v>0</v>
      </c>
      <c r="CT207" s="106"/>
      <c r="CU207" s="146">
        <f t="shared" ref="CU207:CU220" si="66">E207+F207+P207+T207+U207</f>
        <v>0</v>
      </c>
      <c r="CV207" s="106"/>
      <c r="CW207" s="141">
        <f t="shared" ref="CW207:CW220" si="67">SUM(E207,F207,P207,S207,T207,U207,V207,CI207)</f>
        <v>0</v>
      </c>
      <c r="CX207" s="106"/>
      <c r="CY207" s="141">
        <f>+CY203+CY147+CY146+CY145+CY138</f>
        <v>0</v>
      </c>
      <c r="CZ207" s="141">
        <f>+CZ203+CZ147+CZ146+CZ145+CZ138</f>
        <v>0</v>
      </c>
      <c r="DA207" s="141">
        <f>+DA203+DA147+DA146+DA145+DA138</f>
        <v>0</v>
      </c>
      <c r="DB207" s="141">
        <f>+DB203+DB147+DB146+DB145+DB138</f>
        <v>0</v>
      </c>
      <c r="DC207" s="141">
        <f>+DC203+DC147+DC146+DC145+DC138</f>
        <v>0</v>
      </c>
      <c r="DD207" s="141">
        <f t="shared" ref="DD207:DD220" si="68">SUM(CY207:DC207)</f>
        <v>0</v>
      </c>
      <c r="DE207" s="106"/>
      <c r="DF207" s="141">
        <f>+DF203+DF147+DF146+DF145+DF138</f>
        <v>0</v>
      </c>
      <c r="DG207" s="141">
        <f>+DG203+DG147+DG146+DG145+DG138</f>
        <v>0</v>
      </c>
      <c r="DH207" s="141">
        <f t="shared" ref="DH207:DH220" si="69">SUM(DF207:DG207)</f>
        <v>0</v>
      </c>
      <c r="DI207" s="106"/>
      <c r="DJ207" s="141">
        <f>+DJ203+DJ147+DJ146+DJ145+DJ138</f>
        <v>0</v>
      </c>
      <c r="DK207" s="141">
        <f t="shared" ref="DK207:DK220" si="70">SUM(DL207:DO207)</f>
        <v>0</v>
      </c>
      <c r="DL207" s="141">
        <f>+DL203+DL147+DL146+DL145+DL138</f>
        <v>0</v>
      </c>
      <c r="DM207" s="141">
        <f>+DM203+DM147+DM146+DM145+DM138</f>
        <v>0</v>
      </c>
      <c r="DN207" s="141">
        <f>+DN203+DN147+DN146+DN145+DN138</f>
        <v>0</v>
      </c>
      <c r="DO207" s="141">
        <f>+DO203+DO147+DO146+DO145+DO138</f>
        <v>0</v>
      </c>
      <c r="DP207" s="26"/>
      <c r="DQ207" s="26"/>
      <c r="DR207" s="26"/>
      <c r="DS207" s="26"/>
      <c r="DT207" s="26"/>
      <c r="DU207" s="26"/>
      <c r="DV207" s="26"/>
      <c r="DW207" s="139">
        <f t="shared" ref="DW207:DX218" si="71">$C207</f>
        <v>0</v>
      </c>
      <c r="DX207" s="139">
        <f t="shared" si="71"/>
        <v>0</v>
      </c>
    </row>
    <row r="208" ht="19.5" customHeight="1" spans="1:128" x14ac:dyDescent="0.25">
      <c r="A208" s="107">
        <f t="shared" ref="A208:A221" si="72">+A207+1</f>
        <v>8</v>
      </c>
      <c r="B208" s="123" t="s">
        <v>264</v>
      </c>
      <c r="C208" s="139">
        <f t="shared" si="54"/>
        <v>0</v>
      </c>
      <c r="D208" s="139"/>
      <c r="E208" s="139">
        <f t="shared" si="57"/>
        <v>0</v>
      </c>
      <c r="F208" s="139">
        <f t="shared" si="58"/>
        <v>0</v>
      </c>
      <c r="G208" s="141">
        <f t="shared" ref="G208:L208" si="73">-G16</f>
        <v>0</v>
      </c>
      <c r="H208" s="141">
        <f t="shared" si="73"/>
        <v>0</v>
      </c>
      <c r="I208" s="141">
        <f t="shared" si="73"/>
        <v>0</v>
      </c>
      <c r="J208" s="141">
        <f t="shared" si="73"/>
        <v>0</v>
      </c>
      <c r="K208" s="141">
        <f t="shared" si="73"/>
        <v>0</v>
      </c>
      <c r="L208" s="141">
        <f t="shared" si="73"/>
        <v>0</v>
      </c>
      <c r="M208" s="141">
        <f t="shared" si="55"/>
        <v>0</v>
      </c>
      <c r="N208" s="141">
        <f>-N16</f>
        <v>0</v>
      </c>
      <c r="O208" s="141">
        <f>-O16</f>
        <v>0</v>
      </c>
      <c r="P208" s="141">
        <f t="shared" si="60"/>
        <v>0</v>
      </c>
      <c r="Q208" s="141">
        <f>-Q16</f>
        <v>0</v>
      </c>
      <c r="R208" s="141">
        <f>-R16</f>
        <v>0</v>
      </c>
      <c r="S208" s="141">
        <f t="shared" si="61"/>
        <v>0</v>
      </c>
      <c r="T208" s="141">
        <f t="shared" ref="T208:AB208" si="74">-T16</f>
        <v>0</v>
      </c>
      <c r="U208" s="141">
        <f t="shared" si="74"/>
        <v>0</v>
      </c>
      <c r="V208" s="141">
        <f t="shared" si="74"/>
        <v>0</v>
      </c>
      <c r="W208" s="141">
        <f t="shared" si="74"/>
        <v>0</v>
      </c>
      <c r="X208" s="141">
        <f t="shared" si="74"/>
        <v>0</v>
      </c>
      <c r="Y208" s="141">
        <f t="shared" si="74"/>
        <v>0</v>
      </c>
      <c r="Z208" s="141">
        <f t="shared" si="74"/>
        <v>0</v>
      </c>
      <c r="AA208" s="141">
        <f t="shared" si="74"/>
        <v>0</v>
      </c>
      <c r="AB208" s="141">
        <f t="shared" si="74"/>
        <v>0</v>
      </c>
      <c r="AC208" s="141">
        <f t="shared" si="56"/>
        <v>0</v>
      </c>
      <c r="AD208" s="141">
        <f t="shared" ref="AD208:CG208" si="75">-AD16</f>
        <v>0</v>
      </c>
      <c r="AE208" s="141">
        <f t="shared" si="75"/>
        <v>0</v>
      </c>
      <c r="AF208" s="141">
        <f t="shared" si="75"/>
        <v>0</v>
      </c>
      <c r="AG208" s="141">
        <f t="shared" si="75"/>
        <v>0</v>
      </c>
      <c r="AH208" s="141">
        <f t="shared" si="75"/>
        <v>0</v>
      </c>
      <c r="AI208" s="141">
        <f t="shared" si="75"/>
        <v>0</v>
      </c>
      <c r="AJ208" s="141">
        <f t="shared" si="75"/>
        <v>0</v>
      </c>
      <c r="AK208" s="141">
        <f t="shared" si="75"/>
        <v>0</v>
      </c>
      <c r="AL208" s="141">
        <f t="shared" si="75"/>
        <v>0</v>
      </c>
      <c r="AM208" s="141">
        <f t="shared" si="75"/>
        <v>0</v>
      </c>
      <c r="AN208" s="141">
        <f t="shared" si="75"/>
        <v>0</v>
      </c>
      <c r="AO208" s="141">
        <f t="shared" si="75"/>
        <v>0</v>
      </c>
      <c r="AP208" s="141">
        <f t="shared" si="75"/>
        <v>0</v>
      </c>
      <c r="AQ208" s="141">
        <f t="shared" si="75"/>
        <v>0</v>
      </c>
      <c r="AR208" s="141">
        <f t="shared" si="75"/>
        <v>0</v>
      </c>
      <c r="AS208" s="141">
        <f t="shared" si="75"/>
        <v>0</v>
      </c>
      <c r="AT208" s="141">
        <f t="shared" si="75"/>
        <v>0</v>
      </c>
      <c r="AU208" s="141">
        <f t="shared" si="75"/>
        <v>0</v>
      </c>
      <c r="AV208" s="141">
        <f t="shared" si="75"/>
        <v>0</v>
      </c>
      <c r="AW208" s="141">
        <f t="shared" si="75"/>
        <v>0</v>
      </c>
      <c r="AX208" s="141">
        <f t="shared" si="75"/>
        <v>0</v>
      </c>
      <c r="AY208" s="141">
        <f t="shared" si="75"/>
        <v>0</v>
      </c>
      <c r="AZ208" s="141">
        <f t="shared" si="75"/>
        <v>0</v>
      </c>
      <c r="BA208" s="141">
        <f t="shared" si="75"/>
        <v>0</v>
      </c>
      <c r="BB208" s="141">
        <f t="shared" si="75"/>
        <v>0</v>
      </c>
      <c r="BC208" s="141">
        <f t="shared" si="75"/>
        <v>0</v>
      </c>
      <c r="BD208" s="141">
        <f t="shared" si="75"/>
        <v>0</v>
      </c>
      <c r="BE208" s="141">
        <f t="shared" si="75"/>
        <v>0</v>
      </c>
      <c r="BF208" s="141">
        <f t="shared" si="75"/>
        <v>0</v>
      </c>
      <c r="BG208" s="141">
        <f t="shared" si="75"/>
        <v>0</v>
      </c>
      <c r="BH208" s="141">
        <f t="shared" si="75"/>
        <v>0</v>
      </c>
      <c r="BI208" s="141">
        <f t="shared" si="75"/>
        <v>0</v>
      </c>
      <c r="BJ208" s="141">
        <f t="shared" si="75"/>
        <v>0</v>
      </c>
      <c r="BK208" s="141">
        <f t="shared" si="75"/>
        <v>0</v>
      </c>
      <c r="BL208" s="141">
        <f t="shared" si="75"/>
        <v>0</v>
      </c>
      <c r="BM208" s="141">
        <f t="shared" si="75"/>
        <v>0</v>
      </c>
      <c r="BN208" s="141">
        <f t="shared" si="75"/>
        <v>0</v>
      </c>
      <c r="BO208" s="141">
        <f t="shared" si="75"/>
        <v>0</v>
      </c>
      <c r="BP208" s="141">
        <f t="shared" si="75"/>
        <v>0</v>
      </c>
      <c r="BQ208" s="141">
        <f t="shared" si="75"/>
        <v>0</v>
      </c>
      <c r="BR208" s="141">
        <f t="shared" si="75"/>
        <v>0</v>
      </c>
      <c r="BS208" s="141">
        <f t="shared" si="75"/>
        <v>0</v>
      </c>
      <c r="BT208" s="141">
        <f t="shared" si="75"/>
        <v>0</v>
      </c>
      <c r="BU208" s="141">
        <f t="shared" si="75"/>
        <v>0</v>
      </c>
      <c r="BV208" s="141">
        <f t="shared" si="75"/>
        <v>0</v>
      </c>
      <c r="BW208" s="141">
        <f t="shared" si="75"/>
        <v>0</v>
      </c>
      <c r="BX208" s="141">
        <f t="shared" si="75"/>
        <v>0</v>
      </c>
      <c r="BY208" s="141">
        <f t="shared" si="75"/>
        <v>0</v>
      </c>
      <c r="BZ208" s="141">
        <f t="shared" si="75"/>
        <v>0</v>
      </c>
      <c r="CA208" s="141">
        <f t="shared" si="75"/>
        <v>0</v>
      </c>
      <c r="CB208" s="141">
        <f t="shared" si="75"/>
        <v>0</v>
      </c>
      <c r="CC208" s="141">
        <f t="shared" si="75"/>
        <v>0</v>
      </c>
      <c r="CD208" s="141">
        <f t="shared" si="75"/>
        <v>0</v>
      </c>
      <c r="CE208" s="141">
        <f t="shared" si="75"/>
        <v>0</v>
      </c>
      <c r="CF208" s="141">
        <f t="shared" si="75"/>
        <v>0</v>
      </c>
      <c r="CG208" s="141">
        <f t="shared" si="75"/>
        <v>0</v>
      </c>
      <c r="CH208" s="141">
        <f t="shared" ref="CH208:CH221" si="76">SUM(AD208:CG208)</f>
        <v>0</v>
      </c>
      <c r="CI208" s="141">
        <f t="shared" si="64"/>
        <v>0</v>
      </c>
      <c r="CJ208" s="141">
        <f t="shared" si="65"/>
        <v>0</v>
      </c>
      <c r="CK208" s="139">
        <f>-CK16</f>
        <v>0</v>
      </c>
      <c r="CL208" s="139">
        <f>-CL16</f>
        <v>0</v>
      </c>
      <c r="CM208" s="139">
        <f>-CM16</f>
        <v>0</v>
      </c>
      <c r="CN208" s="144">
        <f>IF(CK208="","",C208-CK208)</f>
        <v>0</v>
      </c>
      <c r="CO208" s="145">
        <f>IF(CK208=0,"",IF(CN208&lt;0,-ABS(CN208/CK208),ABS(CN208/CK208)))</f>
      </c>
      <c r="CP208" s="106"/>
      <c r="CQ208" s="141">
        <f>-CQ16</f>
        <v>0</v>
      </c>
      <c r="CR208" s="141">
        <f>-CR16</f>
        <v>0</v>
      </c>
      <c r="CS208" s="141">
        <f>-CS16</f>
        <v>0</v>
      </c>
      <c r="CT208" s="106"/>
      <c r="CU208" s="146">
        <f t="shared" si="66"/>
        <v>0</v>
      </c>
      <c r="CV208" s="106"/>
      <c r="CW208" s="141">
        <f t="shared" si="67"/>
        <v>0</v>
      </c>
      <c r="CX208" s="106"/>
      <c r="CY208" s="141">
        <f>-CY16</f>
        <v>0</v>
      </c>
      <c r="CZ208" s="141">
        <f>-CZ16</f>
        <v>0</v>
      </c>
      <c r="DA208" s="141">
        <f>-DA16</f>
        <v>0</v>
      </c>
      <c r="DB208" s="141">
        <f>-DB16</f>
        <v>0</v>
      </c>
      <c r="DC208" s="141">
        <f>-DC16</f>
        <v>0</v>
      </c>
      <c r="DD208" s="141">
        <f t="shared" si="68"/>
        <v>0</v>
      </c>
      <c r="DE208" s="106"/>
      <c r="DF208" s="141">
        <f>-DF16</f>
        <v>0</v>
      </c>
      <c r="DG208" s="141">
        <f>-DG16</f>
        <v>0</v>
      </c>
      <c r="DH208" s="141">
        <f t="shared" si="69"/>
        <v>0</v>
      </c>
      <c r="DI208" s="106"/>
      <c r="DJ208" s="141">
        <f>-DJ16</f>
        <v>0</v>
      </c>
      <c r="DK208" s="141">
        <f t="shared" si="70"/>
        <v>0</v>
      </c>
      <c r="DL208" s="141">
        <f>-DL16</f>
        <v>0</v>
      </c>
      <c r="DM208" s="141">
        <f>-DM16</f>
        <v>0</v>
      </c>
      <c r="DN208" s="141">
        <f>-DN16</f>
        <v>0</v>
      </c>
      <c r="DO208" s="141">
        <f>-DO16</f>
        <v>0</v>
      </c>
      <c r="DP208" s="26"/>
      <c r="DQ208" s="26"/>
      <c r="DR208" s="26"/>
      <c r="DS208" s="26"/>
      <c r="DT208" s="26"/>
      <c r="DU208" s="26"/>
      <c r="DV208" s="26"/>
      <c r="DW208" s="139">
        <f t="shared" si="71"/>
        <v>0</v>
      </c>
      <c r="DX208" s="139">
        <f t="shared" si="71"/>
        <v>0</v>
      </c>
    </row>
    <row r="209" ht="19.5" customHeight="1" spans="1:161" x14ac:dyDescent="0.25" outlineLevel="1" collapsed="1">
      <c r="A209" s="107">
        <f t="shared" si="72"/>
        <v>9</v>
      </c>
      <c r="B209" s="123" t="s">
        <v>361</v>
      </c>
      <c r="C209" s="139">
        <f t="shared" si="54"/>
        <v>0</v>
      </c>
      <c r="D209" s="139"/>
      <c r="E209" s="139">
        <f t="shared" si="57"/>
        <v>0</v>
      </c>
      <c r="F209" s="139">
        <f t="shared" si="58"/>
        <v>0</v>
      </c>
      <c r="G209" s="140">
        <v>0</v>
      </c>
      <c r="H209" s="140">
        <v>0</v>
      </c>
      <c r="I209" s="140">
        <v>0</v>
      </c>
      <c r="J209" s="140">
        <v>0</v>
      </c>
      <c r="K209" s="140">
        <v>0</v>
      </c>
      <c r="L209" s="140">
        <v>0</v>
      </c>
      <c r="M209" s="141">
        <f t="shared" si="55"/>
        <v>0</v>
      </c>
      <c r="N209" s="140">
        <v>0</v>
      </c>
      <c r="O209" s="140">
        <v>0</v>
      </c>
      <c r="P209" s="141">
        <f t="shared" si="60"/>
        <v>0</v>
      </c>
      <c r="Q209" s="140">
        <v>0</v>
      </c>
      <c r="R209" s="140">
        <v>0</v>
      </c>
      <c r="S209" s="141">
        <f t="shared" si="61"/>
        <v>0</v>
      </c>
      <c r="T209" s="140">
        <v>0</v>
      </c>
      <c r="U209" s="140">
        <v>0</v>
      </c>
      <c r="V209" s="140">
        <v>0</v>
      </c>
      <c r="W209" s="140">
        <f t="shared" ref="W209:AB212" si="77">-SUMIFS(INDIRECT("'"&amp;$EW$6&amp;" CF Adj'!$J:$J"), INDIRECT("'"&amp;$EW$6&amp;" CF Adj'!$A:$A"), $FB209, INDIRECT("'"&amp;$EW$6&amp;" CF Adj'!$N:$N"), $FE209, INDIRECT("'"&amp;$EW$6&amp;" CF Adj'!$C:$C"), W$3)/1000</f>
        <v>0</v>
      </c>
      <c r="X209" s="140">
        <f t="shared" si="77"/>
        <v>0</v>
      </c>
      <c r="Y209" s="140">
        <f t="shared" si="77"/>
        <v>0</v>
      </c>
      <c r="Z209" s="140">
        <f t="shared" si="77"/>
        <v>0</v>
      </c>
      <c r="AA209" s="140">
        <f t="shared" si="77"/>
        <v>0</v>
      </c>
      <c r="AB209" s="140">
        <f t="shared" si="77"/>
        <v>0</v>
      </c>
      <c r="AC209" s="141">
        <f t="shared" si="56"/>
        <v>0</v>
      </c>
      <c r="AD209" s="140">
        <f t="shared" ref="AD209:AS212" si="78">-SUMIFS(INDIRECT("'"&amp;$EW$6&amp;" CF Adj'!$J:$J"), INDIRECT("'"&amp;$EW$6&amp;" CF Adj'!$A:$A"), $FB209, INDIRECT("'"&amp;$EW$6&amp;" CF Adj'!$N:$N"), $FE209, INDIRECT("'"&amp;$EW$6&amp;" CF Adj'!$C:$C"), AD$3)/1000</f>
        <v>0</v>
      </c>
      <c r="AE209" s="140">
        <f t="shared" si="78"/>
        <v>0</v>
      </c>
      <c r="AF209" s="140">
        <f t="shared" si="78"/>
        <v>0</v>
      </c>
      <c r="AG209" s="140">
        <f t="shared" si="78"/>
        <v>0</v>
      </c>
      <c r="AH209" s="140">
        <f t="shared" si="78"/>
        <v>0</v>
      </c>
      <c r="AI209" s="140">
        <f t="shared" si="78"/>
        <v>0</v>
      </c>
      <c r="AJ209" s="140">
        <f t="shared" si="78"/>
        <v>0</v>
      </c>
      <c r="AK209" s="140">
        <f t="shared" si="78"/>
        <v>0</v>
      </c>
      <c r="AL209" s="140">
        <f t="shared" si="78"/>
        <v>0</v>
      </c>
      <c r="AM209" s="140">
        <f t="shared" si="78"/>
        <v>0</v>
      </c>
      <c r="AN209" s="140">
        <f t="shared" si="78"/>
        <v>0</v>
      </c>
      <c r="AO209" s="140">
        <f t="shared" si="78"/>
        <v>0</v>
      </c>
      <c r="AP209" s="140">
        <f t="shared" si="78"/>
        <v>0</v>
      </c>
      <c r="AQ209" s="140">
        <f t="shared" si="78"/>
        <v>0</v>
      </c>
      <c r="AR209" s="140">
        <f t="shared" si="78"/>
        <v>0</v>
      </c>
      <c r="AS209" s="140">
        <f t="shared" si="78"/>
        <v>0</v>
      </c>
      <c r="AT209" s="140">
        <f t="shared" ref="AT209:BI212" si="79">-SUMIFS(INDIRECT("'"&amp;$EW$6&amp;" CF Adj'!$J:$J"), INDIRECT("'"&amp;$EW$6&amp;" CF Adj'!$A:$A"), $FB209, INDIRECT("'"&amp;$EW$6&amp;" CF Adj'!$N:$N"), $FE209, INDIRECT("'"&amp;$EW$6&amp;" CF Adj'!$C:$C"), AT$3)/1000</f>
        <v>0</v>
      </c>
      <c r="AU209" s="140">
        <f t="shared" si="79"/>
        <v>0</v>
      </c>
      <c r="AV209" s="140">
        <f t="shared" si="79"/>
        <v>0</v>
      </c>
      <c r="AW209" s="140">
        <f t="shared" si="79"/>
        <v>0</v>
      </c>
      <c r="AX209" s="140">
        <f t="shared" si="79"/>
        <v>0</v>
      </c>
      <c r="AY209" s="140">
        <f t="shared" si="79"/>
        <v>0</v>
      </c>
      <c r="AZ209" s="140">
        <f t="shared" si="79"/>
        <v>0</v>
      </c>
      <c r="BA209" s="140">
        <f t="shared" si="79"/>
        <v>0</v>
      </c>
      <c r="BB209" s="140">
        <f t="shared" si="79"/>
        <v>0</v>
      </c>
      <c r="BC209" s="140">
        <f t="shared" si="79"/>
        <v>0</v>
      </c>
      <c r="BD209" s="140">
        <f t="shared" si="79"/>
        <v>0</v>
      </c>
      <c r="BE209" s="140">
        <f t="shared" si="79"/>
        <v>0</v>
      </c>
      <c r="BF209" s="140">
        <f t="shared" si="79"/>
        <v>0</v>
      </c>
      <c r="BG209" s="140">
        <f t="shared" si="79"/>
        <v>0</v>
      </c>
      <c r="BH209" s="140">
        <f t="shared" si="79"/>
        <v>0</v>
      </c>
      <c r="BI209" s="140">
        <f t="shared" si="79"/>
        <v>0</v>
      </c>
      <c r="BJ209" s="140">
        <f t="shared" ref="BJ209:BY212" si="80">-SUMIFS(INDIRECT("'"&amp;$EW$6&amp;" CF Adj'!$J:$J"), INDIRECT("'"&amp;$EW$6&amp;" CF Adj'!$A:$A"), $FB209, INDIRECT("'"&amp;$EW$6&amp;" CF Adj'!$N:$N"), $FE209, INDIRECT("'"&amp;$EW$6&amp;" CF Adj'!$C:$C"), BJ$3)/1000</f>
        <v>0</v>
      </c>
      <c r="BK209" s="140">
        <f t="shared" si="80"/>
        <v>0</v>
      </c>
      <c r="BL209" s="140">
        <f t="shared" si="80"/>
        <v>0</v>
      </c>
      <c r="BM209" s="140">
        <f t="shared" si="80"/>
        <v>0</v>
      </c>
      <c r="BN209" s="140">
        <f t="shared" si="80"/>
        <v>0</v>
      </c>
      <c r="BO209" s="140">
        <f t="shared" si="80"/>
        <v>0</v>
      </c>
      <c r="BP209" s="140">
        <f t="shared" si="80"/>
        <v>0</v>
      </c>
      <c r="BQ209" s="140">
        <f t="shared" si="80"/>
        <v>0</v>
      </c>
      <c r="BR209" s="140">
        <f t="shared" si="80"/>
        <v>0</v>
      </c>
      <c r="BS209" s="140">
        <f t="shared" si="80"/>
        <v>0</v>
      </c>
      <c r="BT209" s="140">
        <f t="shared" si="80"/>
        <v>0</v>
      </c>
      <c r="BU209" s="140">
        <f t="shared" si="80"/>
        <v>0</v>
      </c>
      <c r="BV209" s="140">
        <f t="shared" si="80"/>
        <v>0</v>
      </c>
      <c r="BW209" s="140">
        <f t="shared" si="80"/>
        <v>0</v>
      </c>
      <c r="BX209" s="140">
        <f t="shared" si="80"/>
        <v>0</v>
      </c>
      <c r="BY209" s="140">
        <f t="shared" si="80"/>
        <v>0</v>
      </c>
      <c r="BZ209" s="140">
        <f t="shared" ref="BZ209:CN212" si="81">-SUMIFS(INDIRECT("'"&amp;$EW$6&amp;" CF Adj'!$J:$J"), INDIRECT("'"&amp;$EW$6&amp;" CF Adj'!$A:$A"), $FB209, INDIRECT("'"&amp;$EW$6&amp;" CF Adj'!$N:$N"), $FE209, INDIRECT("'"&amp;$EW$6&amp;" CF Adj'!$C:$C"), BZ$3)/1000</f>
        <v>0</v>
      </c>
      <c r="CA209" s="140">
        <f t="shared" si="81"/>
        <v>0</v>
      </c>
      <c r="CB209" s="140">
        <f t="shared" si="81"/>
        <v>0</v>
      </c>
      <c r="CC209" s="140">
        <f t="shared" si="81"/>
        <v>0</v>
      </c>
      <c r="CD209" s="140">
        <f t="shared" si="81"/>
        <v>0</v>
      </c>
      <c r="CE209" s="140">
        <f t="shared" si="81"/>
        <v>0</v>
      </c>
      <c r="CF209" s="140">
        <f t="shared" si="81"/>
        <v>0</v>
      </c>
      <c r="CG209" s="107"/>
      <c r="CH209" s="141">
        <f t="shared" si="76"/>
        <v>0</v>
      </c>
      <c r="CI209" s="141">
        <f t="shared" si="64"/>
        <v>0</v>
      </c>
      <c r="CJ209" s="141">
        <f t="shared" si="65"/>
        <v>0</v>
      </c>
      <c r="CK209" s="158"/>
      <c r="CL209" s="158"/>
      <c r="CM209" s="158"/>
      <c r="CN209" s="144"/>
      <c r="CO209" s="145"/>
      <c r="CP209" s="106"/>
      <c r="CQ209" s="140">
        <v>0</v>
      </c>
      <c r="CR209" s="140">
        <v>0</v>
      </c>
      <c r="CS209" s="140">
        <v>0</v>
      </c>
      <c r="CT209" s="106"/>
      <c r="CU209" s="146">
        <f t="shared" si="66"/>
        <v>0</v>
      </c>
      <c r="CV209" s="106"/>
      <c r="CW209" s="141">
        <f t="shared" si="67"/>
        <v>0</v>
      </c>
      <c r="CX209" s="106"/>
      <c r="CY209" s="140">
        <v>0</v>
      </c>
      <c r="CZ209" s="140">
        <v>0</v>
      </c>
      <c r="DA209" s="140">
        <v>0</v>
      </c>
      <c r="DB209" s="140">
        <v>0</v>
      </c>
      <c r="DC209" s="140">
        <v>0</v>
      </c>
      <c r="DD209" s="141">
        <f t="shared" si="68"/>
        <v>0</v>
      </c>
      <c r="DE209" s="106"/>
      <c r="DF209" s="140">
        <v>0</v>
      </c>
      <c r="DG209" s="140">
        <v>0</v>
      </c>
      <c r="DH209" s="141">
        <f t="shared" si="69"/>
        <v>0</v>
      </c>
      <c r="DI209" s="106"/>
      <c r="DJ209" s="140"/>
      <c r="DK209" s="141">
        <f t="shared" si="70"/>
        <v>0</v>
      </c>
      <c r="DL209" s="140">
        <v>0</v>
      </c>
      <c r="DM209" s="140">
        <v>0</v>
      </c>
      <c r="DN209" s="140">
        <v>0</v>
      </c>
      <c r="DO209" s="140"/>
      <c r="DP209" s="26"/>
      <c r="DQ209" s="26"/>
      <c r="DR209" s="26"/>
      <c r="DS209" s="26"/>
      <c r="DT209" s="26"/>
      <c r="DU209" s="26"/>
      <c r="DV209" s="26"/>
      <c r="DW209" s="139">
        <f t="shared" si="71"/>
        <v>0</v>
      </c>
      <c r="DX209" s="139">
        <f t="shared" si="71"/>
        <v>0</v>
      </c>
      <c r="DY209" s="26"/>
      <c r="DZ209" s="26"/>
      <c r="EA209" s="26"/>
      <c r="EB209" s="26"/>
      <c r="EC209" s="26"/>
      <c r="ED209" s="26"/>
      <c r="EE209" s="26"/>
      <c r="EF209" s="26"/>
      <c r="EG209" s="26"/>
      <c r="EH209" s="26"/>
      <c r="EI209" s="26"/>
      <c r="EJ209" s="26"/>
      <c r="EK209" s="26"/>
      <c r="EL209" s="26"/>
      <c r="EM209" s="26"/>
      <c r="EN209" s="26"/>
      <c r="EO209" s="26"/>
      <c r="EP209" s="26"/>
      <c r="EQ209" s="26"/>
      <c r="ER209" s="26"/>
      <c r="ES209" s="26"/>
      <c r="ET209" s="26"/>
      <c r="EU209" s="26"/>
      <c r="EV209" s="26"/>
      <c r="EW209" s="26"/>
      <c r="EX209" s="26"/>
      <c r="EY209" s="26"/>
      <c r="EZ209" s="26"/>
      <c r="FA209" s="26"/>
      <c r="FB209" s="147"/>
      <c r="FC209" s="147"/>
      <c r="FD209" s="26"/>
      <c r="FE209" s="147"/>
    </row>
    <row r="210" ht="19.5" customHeight="1" spans="1:161" x14ac:dyDescent="0.25" outlineLevel="1" collapsed="1">
      <c r="A210" s="107">
        <f t="shared" si="72"/>
        <v>10</v>
      </c>
      <c r="B210" s="123" t="s">
        <v>362</v>
      </c>
      <c r="C210" s="139">
        <f t="shared" si="54"/>
        <v>0</v>
      </c>
      <c r="D210" s="139"/>
      <c r="E210" s="139">
        <f t="shared" si="57"/>
        <v>0</v>
      </c>
      <c r="F210" s="139">
        <f t="shared" si="58"/>
        <v>0</v>
      </c>
      <c r="G210" s="140">
        <v>0</v>
      </c>
      <c r="H210" s="140">
        <v>0</v>
      </c>
      <c r="I210" s="140">
        <v>0</v>
      </c>
      <c r="J210" s="140">
        <v>0</v>
      </c>
      <c r="K210" s="140">
        <v>0</v>
      </c>
      <c r="L210" s="140">
        <v>0</v>
      </c>
      <c r="M210" s="141">
        <f t="shared" si="55"/>
        <v>0</v>
      </c>
      <c r="N210" s="140">
        <v>0</v>
      </c>
      <c r="O210" s="140">
        <v>0</v>
      </c>
      <c r="P210" s="141">
        <f t="shared" si="60"/>
        <v>0</v>
      </c>
      <c r="Q210" s="140">
        <v>0</v>
      </c>
      <c r="R210" s="140">
        <v>0</v>
      </c>
      <c r="S210" s="141">
        <f t="shared" si="61"/>
        <v>0</v>
      </c>
      <c r="T210" s="140">
        <v>0</v>
      </c>
      <c r="U210" s="140">
        <v>0</v>
      </c>
      <c r="V210" s="140">
        <v>0</v>
      </c>
      <c r="W210" s="140">
        <f t="shared" si="77"/>
        <v>0</v>
      </c>
      <c r="X210" s="140">
        <f t="shared" si="77"/>
        <v>0</v>
      </c>
      <c r="Y210" s="140">
        <f t="shared" si="77"/>
        <v>0</v>
      </c>
      <c r="Z210" s="140">
        <f t="shared" si="77"/>
        <v>0</v>
      </c>
      <c r="AA210" s="140">
        <f t="shared" si="77"/>
        <v>0</v>
      </c>
      <c r="AB210" s="140">
        <f t="shared" si="77"/>
        <v>0</v>
      </c>
      <c r="AC210" s="141">
        <f t="shared" si="56"/>
        <v>0</v>
      </c>
      <c r="AD210" s="140">
        <f t="shared" si="78"/>
        <v>0</v>
      </c>
      <c r="AE210" s="140">
        <f t="shared" si="78"/>
        <v>0</v>
      </c>
      <c r="AF210" s="140">
        <f t="shared" si="78"/>
        <v>0</v>
      </c>
      <c r="AG210" s="140">
        <f t="shared" si="78"/>
        <v>0</v>
      </c>
      <c r="AH210" s="140">
        <f t="shared" si="78"/>
        <v>0</v>
      </c>
      <c r="AI210" s="140">
        <f t="shared" si="78"/>
        <v>0</v>
      </c>
      <c r="AJ210" s="140">
        <f t="shared" si="78"/>
        <v>0</v>
      </c>
      <c r="AK210" s="140">
        <f t="shared" si="78"/>
        <v>0</v>
      </c>
      <c r="AL210" s="140">
        <f t="shared" si="78"/>
        <v>0</v>
      </c>
      <c r="AM210" s="140">
        <f t="shared" si="78"/>
        <v>0</v>
      </c>
      <c r="AN210" s="140">
        <f t="shared" si="78"/>
        <v>0</v>
      </c>
      <c r="AO210" s="140">
        <f t="shared" si="78"/>
        <v>0</v>
      </c>
      <c r="AP210" s="140">
        <f t="shared" si="78"/>
        <v>0</v>
      </c>
      <c r="AQ210" s="140">
        <f t="shared" si="78"/>
        <v>0</v>
      </c>
      <c r="AR210" s="140">
        <f t="shared" si="78"/>
        <v>0</v>
      </c>
      <c r="AS210" s="140">
        <f t="shared" si="78"/>
        <v>0</v>
      </c>
      <c r="AT210" s="140">
        <f t="shared" si="79"/>
        <v>0</v>
      </c>
      <c r="AU210" s="140">
        <f t="shared" si="79"/>
        <v>0</v>
      </c>
      <c r="AV210" s="140">
        <f t="shared" si="79"/>
        <v>0</v>
      </c>
      <c r="AW210" s="140">
        <f t="shared" si="79"/>
        <v>0</v>
      </c>
      <c r="AX210" s="140">
        <f t="shared" si="79"/>
        <v>0</v>
      </c>
      <c r="AY210" s="140">
        <f t="shared" si="79"/>
        <v>0</v>
      </c>
      <c r="AZ210" s="140">
        <f t="shared" si="79"/>
        <v>0</v>
      </c>
      <c r="BA210" s="140">
        <f t="shared" si="79"/>
        <v>0</v>
      </c>
      <c r="BB210" s="140">
        <f t="shared" si="79"/>
        <v>0</v>
      </c>
      <c r="BC210" s="140">
        <f t="shared" si="79"/>
        <v>0</v>
      </c>
      <c r="BD210" s="140">
        <f t="shared" si="79"/>
        <v>0</v>
      </c>
      <c r="BE210" s="140">
        <f t="shared" si="79"/>
        <v>0</v>
      </c>
      <c r="BF210" s="140">
        <f t="shared" si="79"/>
        <v>0</v>
      </c>
      <c r="BG210" s="140">
        <f t="shared" si="79"/>
        <v>0</v>
      </c>
      <c r="BH210" s="140">
        <f t="shared" si="79"/>
        <v>0</v>
      </c>
      <c r="BI210" s="140">
        <f t="shared" si="79"/>
        <v>0</v>
      </c>
      <c r="BJ210" s="140">
        <f t="shared" si="80"/>
        <v>0</v>
      </c>
      <c r="BK210" s="140">
        <f t="shared" si="80"/>
        <v>0</v>
      </c>
      <c r="BL210" s="140">
        <f t="shared" si="80"/>
        <v>0</v>
      </c>
      <c r="BM210" s="140">
        <f t="shared" si="80"/>
        <v>0</v>
      </c>
      <c r="BN210" s="140">
        <f t="shared" si="80"/>
        <v>0</v>
      </c>
      <c r="BO210" s="140">
        <f t="shared" si="80"/>
        <v>0</v>
      </c>
      <c r="BP210" s="140">
        <f t="shared" si="80"/>
        <v>0</v>
      </c>
      <c r="BQ210" s="140">
        <f t="shared" si="80"/>
        <v>0</v>
      </c>
      <c r="BR210" s="140">
        <f t="shared" si="80"/>
        <v>0</v>
      </c>
      <c r="BS210" s="140">
        <f t="shared" si="80"/>
        <v>0</v>
      </c>
      <c r="BT210" s="140">
        <f t="shared" si="80"/>
        <v>0</v>
      </c>
      <c r="BU210" s="140">
        <f t="shared" si="80"/>
        <v>0</v>
      </c>
      <c r="BV210" s="140">
        <f t="shared" si="80"/>
        <v>0</v>
      </c>
      <c r="BW210" s="140">
        <f t="shared" si="80"/>
        <v>0</v>
      </c>
      <c r="BX210" s="140">
        <f t="shared" si="80"/>
        <v>0</v>
      </c>
      <c r="BY210" s="140">
        <f t="shared" si="80"/>
        <v>0</v>
      </c>
      <c r="BZ210" s="140">
        <f t="shared" si="81"/>
        <v>0</v>
      </c>
      <c r="CA210" s="140">
        <f t="shared" si="81"/>
        <v>0</v>
      </c>
      <c r="CB210" s="140">
        <f t="shared" si="81"/>
        <v>0</v>
      </c>
      <c r="CC210" s="140">
        <f t="shared" si="81"/>
        <v>0</v>
      </c>
      <c r="CD210" s="140">
        <f t="shared" si="81"/>
        <v>0</v>
      </c>
      <c r="CE210" s="140">
        <f t="shared" si="81"/>
        <v>0</v>
      </c>
      <c r="CF210" s="140">
        <f t="shared" si="81"/>
        <v>0</v>
      </c>
      <c r="CG210" s="107"/>
      <c r="CH210" s="141">
        <f t="shared" si="76"/>
        <v>0</v>
      </c>
      <c r="CI210" s="141">
        <f t="shared" si="64"/>
        <v>0</v>
      </c>
      <c r="CJ210" s="141">
        <f t="shared" si="65"/>
        <v>0</v>
      </c>
      <c r="CK210" s="158"/>
      <c r="CL210" s="158"/>
      <c r="CM210" s="158"/>
      <c r="CN210" s="144"/>
      <c r="CO210" s="145"/>
      <c r="CP210" s="106"/>
      <c r="CQ210" s="140">
        <v>0</v>
      </c>
      <c r="CR210" s="140">
        <v>0</v>
      </c>
      <c r="CS210" s="140">
        <v>0</v>
      </c>
      <c r="CT210" s="106"/>
      <c r="CU210" s="146">
        <f t="shared" si="66"/>
        <v>0</v>
      </c>
      <c r="CV210" s="106"/>
      <c r="CW210" s="141">
        <f t="shared" si="67"/>
        <v>0</v>
      </c>
      <c r="CX210" s="106"/>
      <c r="CY210" s="140">
        <v>0</v>
      </c>
      <c r="CZ210" s="140">
        <v>0</v>
      </c>
      <c r="DA210" s="140">
        <v>0</v>
      </c>
      <c r="DB210" s="140">
        <v>0</v>
      </c>
      <c r="DC210" s="140">
        <v>0</v>
      </c>
      <c r="DD210" s="141">
        <f t="shared" si="68"/>
        <v>0</v>
      </c>
      <c r="DE210" s="106"/>
      <c r="DF210" s="140">
        <v>0</v>
      </c>
      <c r="DG210" s="140">
        <v>0</v>
      </c>
      <c r="DH210" s="141">
        <f t="shared" si="69"/>
        <v>0</v>
      </c>
      <c r="DI210" s="106"/>
      <c r="DJ210" s="140"/>
      <c r="DK210" s="141">
        <f t="shared" si="70"/>
        <v>0</v>
      </c>
      <c r="DL210" s="140">
        <v>0</v>
      </c>
      <c r="DM210" s="140">
        <v>0</v>
      </c>
      <c r="DN210" s="140">
        <v>0</v>
      </c>
      <c r="DO210" s="140"/>
      <c r="DP210" s="26"/>
      <c r="DQ210" s="26"/>
      <c r="DR210" s="26"/>
      <c r="DS210" s="26"/>
      <c r="DT210" s="26"/>
      <c r="DU210" s="26"/>
      <c r="DV210" s="26"/>
      <c r="DW210" s="139">
        <f t="shared" si="71"/>
        <v>0</v>
      </c>
      <c r="DX210" s="139">
        <f t="shared" si="71"/>
        <v>0</v>
      </c>
      <c r="DY210" s="26"/>
      <c r="DZ210" s="26"/>
      <c r="EA210" s="26"/>
      <c r="EB210" s="26"/>
      <c r="EC210" s="26"/>
      <c r="ED210" s="26"/>
      <c r="EE210" s="26"/>
      <c r="EF210" s="26"/>
      <c r="EG210" s="26"/>
      <c r="EH210" s="26"/>
      <c r="EI210" s="26"/>
      <c r="EJ210" s="26"/>
      <c r="EK210" s="26"/>
      <c r="EL210" s="26"/>
      <c r="EM210" s="26"/>
      <c r="EN210" s="26"/>
      <c r="EO210" s="26"/>
      <c r="EP210" s="26"/>
      <c r="EQ210" s="26"/>
      <c r="ER210" s="26"/>
      <c r="ES210" s="26"/>
      <c r="ET210" s="26"/>
      <c r="EU210" s="26"/>
      <c r="EV210" s="26"/>
      <c r="EW210" s="26"/>
      <c r="EX210" s="26"/>
      <c r="EY210" s="26"/>
      <c r="EZ210" s="26"/>
      <c r="FA210" s="26"/>
      <c r="FB210" s="147"/>
      <c r="FC210" s="147"/>
      <c r="FD210" s="26"/>
      <c r="FE210" s="147"/>
    </row>
    <row r="211" ht="19.5" customHeight="1" spans="1:161" x14ac:dyDescent="0.25" outlineLevel="1" collapsed="1">
      <c r="A211" s="107">
        <f t="shared" si="72"/>
        <v>11</v>
      </c>
      <c r="B211" s="123" t="s">
        <v>363</v>
      </c>
      <c r="C211" s="139">
        <f t="shared" si="54"/>
        <v>0</v>
      </c>
      <c r="D211" s="139"/>
      <c r="E211" s="139">
        <f t="shared" si="57"/>
        <v>0</v>
      </c>
      <c r="F211" s="139">
        <f t="shared" si="58"/>
        <v>0</v>
      </c>
      <c r="G211" s="140">
        <v>0</v>
      </c>
      <c r="H211" s="140">
        <v>0</v>
      </c>
      <c r="I211" s="140">
        <v>0</v>
      </c>
      <c r="J211" s="140">
        <v>0</v>
      </c>
      <c r="K211" s="140">
        <v>0</v>
      </c>
      <c r="L211" s="140">
        <v>0</v>
      </c>
      <c r="M211" s="141">
        <f t="shared" si="55"/>
        <v>0</v>
      </c>
      <c r="N211" s="140">
        <v>0</v>
      </c>
      <c r="O211" s="140">
        <v>0</v>
      </c>
      <c r="P211" s="141">
        <f t="shared" si="60"/>
        <v>0</v>
      </c>
      <c r="Q211" s="140">
        <v>0</v>
      </c>
      <c r="R211" s="140">
        <v>0</v>
      </c>
      <c r="S211" s="141">
        <f t="shared" si="61"/>
        <v>0</v>
      </c>
      <c r="T211" s="140">
        <v>0</v>
      </c>
      <c r="U211" s="140">
        <v>0</v>
      </c>
      <c r="V211" s="140">
        <v>0</v>
      </c>
      <c r="W211" s="140">
        <f t="shared" si="77"/>
        <v>0</v>
      </c>
      <c r="X211" s="140">
        <f t="shared" si="77"/>
        <v>0</v>
      </c>
      <c r="Y211" s="140">
        <f t="shared" si="77"/>
        <v>0</v>
      </c>
      <c r="Z211" s="140">
        <f t="shared" si="77"/>
        <v>0</v>
      </c>
      <c r="AA211" s="140">
        <f t="shared" si="77"/>
        <v>0</v>
      </c>
      <c r="AB211" s="140">
        <f t="shared" si="77"/>
        <v>0</v>
      </c>
      <c r="AC211" s="141">
        <f t="shared" si="56"/>
        <v>0</v>
      </c>
      <c r="AD211" s="140">
        <f t="shared" si="78"/>
        <v>0</v>
      </c>
      <c r="AE211" s="140">
        <f t="shared" si="78"/>
        <v>0</v>
      </c>
      <c r="AF211" s="140">
        <f t="shared" si="78"/>
        <v>0</v>
      </c>
      <c r="AG211" s="140">
        <f t="shared" si="78"/>
        <v>0</v>
      </c>
      <c r="AH211" s="140">
        <f t="shared" si="78"/>
        <v>0</v>
      </c>
      <c r="AI211" s="140">
        <f t="shared" si="78"/>
        <v>0</v>
      </c>
      <c r="AJ211" s="140">
        <f t="shared" si="78"/>
        <v>0</v>
      </c>
      <c r="AK211" s="140">
        <f t="shared" si="78"/>
        <v>0</v>
      </c>
      <c r="AL211" s="140">
        <f t="shared" si="78"/>
        <v>0</v>
      </c>
      <c r="AM211" s="140">
        <f t="shared" si="78"/>
        <v>0</v>
      </c>
      <c r="AN211" s="140">
        <f t="shared" si="78"/>
        <v>0</v>
      </c>
      <c r="AO211" s="140">
        <f t="shared" si="78"/>
        <v>0</v>
      </c>
      <c r="AP211" s="140">
        <f t="shared" si="78"/>
        <v>0</v>
      </c>
      <c r="AQ211" s="140">
        <f t="shared" si="78"/>
        <v>0</v>
      </c>
      <c r="AR211" s="140">
        <f t="shared" si="78"/>
        <v>0</v>
      </c>
      <c r="AS211" s="140">
        <f t="shared" si="78"/>
        <v>0</v>
      </c>
      <c r="AT211" s="140">
        <f t="shared" si="79"/>
        <v>0</v>
      </c>
      <c r="AU211" s="140">
        <f t="shared" si="79"/>
        <v>0</v>
      </c>
      <c r="AV211" s="140">
        <f t="shared" si="79"/>
        <v>0</v>
      </c>
      <c r="AW211" s="140">
        <f t="shared" si="79"/>
        <v>0</v>
      </c>
      <c r="AX211" s="140">
        <f t="shared" si="79"/>
        <v>0</v>
      </c>
      <c r="AY211" s="140">
        <f t="shared" si="79"/>
        <v>0</v>
      </c>
      <c r="AZ211" s="140">
        <f t="shared" si="79"/>
        <v>0</v>
      </c>
      <c r="BA211" s="140">
        <f t="shared" si="79"/>
        <v>0</v>
      </c>
      <c r="BB211" s="140">
        <f t="shared" si="79"/>
        <v>0</v>
      </c>
      <c r="BC211" s="140">
        <f t="shared" si="79"/>
        <v>0</v>
      </c>
      <c r="BD211" s="140">
        <f t="shared" si="79"/>
        <v>0</v>
      </c>
      <c r="BE211" s="140">
        <f t="shared" si="79"/>
        <v>0</v>
      </c>
      <c r="BF211" s="140">
        <f t="shared" si="79"/>
        <v>0</v>
      </c>
      <c r="BG211" s="140">
        <f t="shared" si="79"/>
        <v>0</v>
      </c>
      <c r="BH211" s="140">
        <f t="shared" si="79"/>
        <v>0</v>
      </c>
      <c r="BI211" s="140">
        <f t="shared" si="79"/>
        <v>0</v>
      </c>
      <c r="BJ211" s="140">
        <f t="shared" si="80"/>
        <v>0</v>
      </c>
      <c r="BK211" s="140">
        <f t="shared" si="80"/>
        <v>0</v>
      </c>
      <c r="BL211" s="140">
        <f t="shared" si="80"/>
        <v>0</v>
      </c>
      <c r="BM211" s="140">
        <f t="shared" si="80"/>
        <v>0</v>
      </c>
      <c r="BN211" s="140">
        <f t="shared" si="80"/>
        <v>0</v>
      </c>
      <c r="BO211" s="140">
        <f t="shared" si="80"/>
        <v>0</v>
      </c>
      <c r="BP211" s="140">
        <f t="shared" si="80"/>
        <v>0</v>
      </c>
      <c r="BQ211" s="140">
        <f t="shared" si="80"/>
        <v>0</v>
      </c>
      <c r="BR211" s="140">
        <f t="shared" si="80"/>
        <v>0</v>
      </c>
      <c r="BS211" s="140">
        <f t="shared" si="80"/>
        <v>0</v>
      </c>
      <c r="BT211" s="140">
        <f t="shared" si="80"/>
        <v>0</v>
      </c>
      <c r="BU211" s="140">
        <f t="shared" si="80"/>
        <v>0</v>
      </c>
      <c r="BV211" s="140">
        <f t="shared" si="80"/>
        <v>0</v>
      </c>
      <c r="BW211" s="140">
        <f t="shared" si="80"/>
        <v>0</v>
      </c>
      <c r="BX211" s="140">
        <f t="shared" si="80"/>
        <v>0</v>
      </c>
      <c r="BY211" s="140">
        <f t="shared" si="80"/>
        <v>0</v>
      </c>
      <c r="BZ211" s="140">
        <f t="shared" si="81"/>
        <v>0</v>
      </c>
      <c r="CA211" s="140">
        <f t="shared" si="81"/>
        <v>0</v>
      </c>
      <c r="CB211" s="140">
        <f t="shared" si="81"/>
        <v>0</v>
      </c>
      <c r="CC211" s="140">
        <f t="shared" si="81"/>
        <v>0</v>
      </c>
      <c r="CD211" s="140">
        <f t="shared" si="81"/>
        <v>0</v>
      </c>
      <c r="CE211" s="140">
        <f t="shared" si="81"/>
        <v>0</v>
      </c>
      <c r="CF211" s="140">
        <f t="shared" si="81"/>
        <v>0</v>
      </c>
      <c r="CG211" s="107"/>
      <c r="CH211" s="141">
        <f t="shared" si="76"/>
        <v>0</v>
      </c>
      <c r="CI211" s="141">
        <f t="shared" si="64"/>
        <v>0</v>
      </c>
      <c r="CJ211" s="141">
        <f t="shared" si="65"/>
        <v>0</v>
      </c>
      <c r="CK211" s="158"/>
      <c r="CL211" s="158"/>
      <c r="CM211" s="158"/>
      <c r="CN211" s="144"/>
      <c r="CO211" s="145"/>
      <c r="CP211" s="106"/>
      <c r="CQ211" s="140">
        <v>0</v>
      </c>
      <c r="CR211" s="140">
        <v>0</v>
      </c>
      <c r="CS211" s="140">
        <v>0</v>
      </c>
      <c r="CT211" s="106"/>
      <c r="CU211" s="146">
        <f t="shared" si="66"/>
        <v>0</v>
      </c>
      <c r="CV211" s="106"/>
      <c r="CW211" s="141">
        <f t="shared" si="67"/>
        <v>0</v>
      </c>
      <c r="CX211" s="106"/>
      <c r="CY211" s="140">
        <v>0</v>
      </c>
      <c r="CZ211" s="140">
        <v>0</v>
      </c>
      <c r="DA211" s="140">
        <v>0</v>
      </c>
      <c r="DB211" s="140">
        <v>0</v>
      </c>
      <c r="DC211" s="140">
        <v>0</v>
      </c>
      <c r="DD211" s="141">
        <f t="shared" si="68"/>
        <v>0</v>
      </c>
      <c r="DE211" s="106"/>
      <c r="DF211" s="140">
        <v>0</v>
      </c>
      <c r="DG211" s="140">
        <v>0</v>
      </c>
      <c r="DH211" s="141">
        <f t="shared" si="69"/>
        <v>0</v>
      </c>
      <c r="DI211" s="106"/>
      <c r="DJ211" s="140"/>
      <c r="DK211" s="141">
        <f t="shared" si="70"/>
        <v>0</v>
      </c>
      <c r="DL211" s="140">
        <v>0</v>
      </c>
      <c r="DM211" s="140">
        <v>0</v>
      </c>
      <c r="DN211" s="140">
        <v>0</v>
      </c>
      <c r="DO211" s="140"/>
      <c r="DP211" s="26"/>
      <c r="DQ211" s="26"/>
      <c r="DR211" s="26"/>
      <c r="DS211" s="26"/>
      <c r="DT211" s="26"/>
      <c r="DU211" s="26"/>
      <c r="DV211" s="26"/>
      <c r="DW211" s="139">
        <f t="shared" si="71"/>
        <v>0</v>
      </c>
      <c r="DX211" s="139">
        <f t="shared" si="71"/>
        <v>0</v>
      </c>
      <c r="DY211" s="26"/>
      <c r="DZ211" s="26"/>
      <c r="EA211" s="26"/>
      <c r="EB211" s="26"/>
      <c r="EC211" s="26"/>
      <c r="ED211" s="26"/>
      <c r="EE211" s="26"/>
      <c r="EF211" s="26"/>
      <c r="EG211" s="26"/>
      <c r="EH211" s="26"/>
      <c r="EI211" s="26"/>
      <c r="EJ211" s="26"/>
      <c r="EK211" s="26"/>
      <c r="EL211" s="26"/>
      <c r="EM211" s="26"/>
      <c r="EN211" s="26"/>
      <c r="EO211" s="26"/>
      <c r="EP211" s="26"/>
      <c r="EQ211" s="26"/>
      <c r="ER211" s="26"/>
      <c r="ES211" s="26"/>
      <c r="ET211" s="26"/>
      <c r="EU211" s="26"/>
      <c r="EV211" s="26"/>
      <c r="EW211" s="26"/>
      <c r="EX211" s="26"/>
      <c r="EY211" s="26"/>
      <c r="EZ211" s="26"/>
      <c r="FA211" s="26"/>
      <c r="FB211" s="147"/>
      <c r="FC211" s="147"/>
      <c r="FD211" s="26"/>
      <c r="FE211" s="147"/>
    </row>
    <row r="212" ht="19.5" customHeight="1" spans="1:161" x14ac:dyDescent="0.25" outlineLevel="1" collapsed="1">
      <c r="A212" s="107">
        <f t="shared" si="72"/>
        <v>12</v>
      </c>
      <c r="B212" s="123" t="s">
        <v>358</v>
      </c>
      <c r="C212" s="139">
        <f t="shared" si="54"/>
        <v>0</v>
      </c>
      <c r="D212" s="139"/>
      <c r="E212" s="139">
        <f t="shared" si="57"/>
        <v>0</v>
      </c>
      <c r="F212" s="139">
        <f t="shared" si="58"/>
        <v>0</v>
      </c>
      <c r="G212" s="140">
        <v>0</v>
      </c>
      <c r="H212" s="140">
        <v>0</v>
      </c>
      <c r="I212" s="140">
        <v>0</v>
      </c>
      <c r="J212" s="140">
        <v>0</v>
      </c>
      <c r="K212" s="140">
        <v>0</v>
      </c>
      <c r="L212" s="140">
        <v>0</v>
      </c>
      <c r="M212" s="141">
        <f t="shared" si="55"/>
        <v>0</v>
      </c>
      <c r="N212" s="140">
        <v>0</v>
      </c>
      <c r="O212" s="140">
        <v>0</v>
      </c>
      <c r="P212" s="141">
        <f t="shared" si="60"/>
        <v>0</v>
      </c>
      <c r="Q212" s="140">
        <v>0</v>
      </c>
      <c r="R212" s="140">
        <v>0</v>
      </c>
      <c r="S212" s="141">
        <f t="shared" si="61"/>
        <v>0</v>
      </c>
      <c r="T212" s="140">
        <v>0</v>
      </c>
      <c r="U212" s="140">
        <v>0</v>
      </c>
      <c r="V212" s="140">
        <v>0</v>
      </c>
      <c r="W212" s="140">
        <f t="shared" si="77"/>
        <v>0</v>
      </c>
      <c r="X212" s="140">
        <f t="shared" si="77"/>
        <v>0</v>
      </c>
      <c r="Y212" s="140">
        <f t="shared" si="77"/>
        <v>0</v>
      </c>
      <c r="Z212" s="140">
        <f t="shared" si="77"/>
        <v>0</v>
      </c>
      <c r="AA212" s="140">
        <f t="shared" si="77"/>
        <v>0</v>
      </c>
      <c r="AB212" s="140">
        <f t="shared" si="77"/>
        <v>0</v>
      </c>
      <c r="AC212" s="141">
        <f t="shared" si="56"/>
        <v>0</v>
      </c>
      <c r="AD212" s="140">
        <f t="shared" si="78"/>
        <v>0</v>
      </c>
      <c r="AE212" s="140">
        <f t="shared" si="78"/>
        <v>0</v>
      </c>
      <c r="AF212" s="140">
        <f t="shared" si="78"/>
        <v>0</v>
      </c>
      <c r="AG212" s="140">
        <f t="shared" si="78"/>
        <v>0</v>
      </c>
      <c r="AH212" s="140">
        <f t="shared" si="78"/>
        <v>0</v>
      </c>
      <c r="AI212" s="140">
        <f t="shared" si="78"/>
        <v>0</v>
      </c>
      <c r="AJ212" s="140">
        <f t="shared" si="78"/>
        <v>0</v>
      </c>
      <c r="AK212" s="140">
        <f t="shared" si="78"/>
        <v>0</v>
      </c>
      <c r="AL212" s="140">
        <f t="shared" si="78"/>
        <v>0</v>
      </c>
      <c r="AM212" s="140">
        <f t="shared" si="78"/>
        <v>0</v>
      </c>
      <c r="AN212" s="140">
        <f t="shared" si="78"/>
        <v>0</v>
      </c>
      <c r="AO212" s="140">
        <f t="shared" si="78"/>
        <v>0</v>
      </c>
      <c r="AP212" s="140">
        <f t="shared" si="78"/>
        <v>0</v>
      </c>
      <c r="AQ212" s="140">
        <f t="shared" si="78"/>
        <v>0</v>
      </c>
      <c r="AR212" s="140">
        <f t="shared" si="78"/>
        <v>0</v>
      </c>
      <c r="AS212" s="140">
        <f t="shared" si="78"/>
        <v>0</v>
      </c>
      <c r="AT212" s="140">
        <f t="shared" si="79"/>
        <v>0</v>
      </c>
      <c r="AU212" s="140">
        <f t="shared" si="79"/>
        <v>0</v>
      </c>
      <c r="AV212" s="140">
        <f t="shared" si="79"/>
        <v>0</v>
      </c>
      <c r="AW212" s="140">
        <f t="shared" si="79"/>
        <v>0</v>
      </c>
      <c r="AX212" s="140">
        <f t="shared" si="79"/>
        <v>0</v>
      </c>
      <c r="AY212" s="140">
        <f t="shared" si="79"/>
        <v>0</v>
      </c>
      <c r="AZ212" s="140">
        <f t="shared" si="79"/>
        <v>0</v>
      </c>
      <c r="BA212" s="140">
        <f t="shared" si="79"/>
        <v>0</v>
      </c>
      <c r="BB212" s="140">
        <f t="shared" si="79"/>
        <v>0</v>
      </c>
      <c r="BC212" s="140">
        <f t="shared" si="79"/>
        <v>0</v>
      </c>
      <c r="BD212" s="140">
        <f t="shared" si="79"/>
        <v>0</v>
      </c>
      <c r="BE212" s="140">
        <f t="shared" si="79"/>
        <v>0</v>
      </c>
      <c r="BF212" s="140">
        <f t="shared" si="79"/>
        <v>0</v>
      </c>
      <c r="BG212" s="140">
        <f t="shared" si="79"/>
        <v>0</v>
      </c>
      <c r="BH212" s="140">
        <f t="shared" si="79"/>
        <v>0</v>
      </c>
      <c r="BI212" s="140">
        <f t="shared" si="79"/>
        <v>0</v>
      </c>
      <c r="BJ212" s="140">
        <f t="shared" si="80"/>
        <v>0</v>
      </c>
      <c r="BK212" s="140">
        <f t="shared" si="80"/>
        <v>0</v>
      </c>
      <c r="BL212" s="140">
        <f t="shared" si="80"/>
        <v>0</v>
      </c>
      <c r="BM212" s="140">
        <f t="shared" si="80"/>
        <v>0</v>
      </c>
      <c r="BN212" s="140">
        <f t="shared" si="80"/>
        <v>0</v>
      </c>
      <c r="BO212" s="140">
        <f t="shared" si="80"/>
        <v>0</v>
      </c>
      <c r="BP212" s="140">
        <f t="shared" si="80"/>
        <v>0</v>
      </c>
      <c r="BQ212" s="140">
        <f t="shared" si="80"/>
        <v>0</v>
      </c>
      <c r="BR212" s="140">
        <f t="shared" si="80"/>
        <v>0</v>
      </c>
      <c r="BS212" s="140">
        <f t="shared" si="80"/>
        <v>0</v>
      </c>
      <c r="BT212" s="140">
        <f t="shared" si="80"/>
        <v>0</v>
      </c>
      <c r="BU212" s="140">
        <f t="shared" si="80"/>
        <v>0</v>
      </c>
      <c r="BV212" s="140">
        <f t="shared" si="80"/>
        <v>0</v>
      </c>
      <c r="BW212" s="140">
        <f t="shared" si="80"/>
        <v>0</v>
      </c>
      <c r="BX212" s="140">
        <f t="shared" si="80"/>
        <v>0</v>
      </c>
      <c r="BY212" s="140">
        <f t="shared" si="80"/>
        <v>0</v>
      </c>
      <c r="BZ212" s="140">
        <f t="shared" si="81"/>
        <v>0</v>
      </c>
      <c r="CA212" s="140">
        <f t="shared" si="81"/>
        <v>0</v>
      </c>
      <c r="CB212" s="140">
        <f t="shared" si="81"/>
        <v>0</v>
      </c>
      <c r="CC212" s="140">
        <f t="shared" si="81"/>
        <v>0</v>
      </c>
      <c r="CD212" s="140">
        <f t="shared" si="81"/>
        <v>0</v>
      </c>
      <c r="CE212" s="140">
        <f t="shared" si="81"/>
        <v>0</v>
      </c>
      <c r="CF212" s="140">
        <f t="shared" si="81"/>
        <v>0</v>
      </c>
      <c r="CG212" s="107"/>
      <c r="CH212" s="141">
        <f t="shared" si="76"/>
        <v>0</v>
      </c>
      <c r="CI212" s="141">
        <f t="shared" si="64"/>
        <v>0</v>
      </c>
      <c r="CJ212" s="141">
        <f t="shared" si="65"/>
        <v>0</v>
      </c>
      <c r="CK212" s="158"/>
      <c r="CL212" s="158"/>
      <c r="CM212" s="158"/>
      <c r="CN212" s="144"/>
      <c r="CO212" s="145"/>
      <c r="CP212" s="106"/>
      <c r="CQ212" s="140">
        <v>0</v>
      </c>
      <c r="CR212" s="140">
        <v>0</v>
      </c>
      <c r="CS212" s="140">
        <v>0</v>
      </c>
      <c r="CT212" s="106"/>
      <c r="CU212" s="146">
        <f t="shared" si="66"/>
        <v>0</v>
      </c>
      <c r="CV212" s="106"/>
      <c r="CW212" s="141">
        <f t="shared" si="67"/>
        <v>0</v>
      </c>
      <c r="CX212" s="106"/>
      <c r="CY212" s="140">
        <v>0</v>
      </c>
      <c r="CZ212" s="140">
        <v>0</v>
      </c>
      <c r="DA212" s="140">
        <v>0</v>
      </c>
      <c r="DB212" s="140">
        <v>0</v>
      </c>
      <c r="DC212" s="140">
        <v>0</v>
      </c>
      <c r="DD212" s="141">
        <f t="shared" si="68"/>
        <v>0</v>
      </c>
      <c r="DE212" s="106"/>
      <c r="DF212" s="140">
        <v>0</v>
      </c>
      <c r="DG212" s="140">
        <v>0</v>
      </c>
      <c r="DH212" s="141">
        <f t="shared" si="69"/>
        <v>0</v>
      </c>
      <c r="DI212" s="106"/>
      <c r="DJ212" s="140"/>
      <c r="DK212" s="141">
        <f t="shared" si="70"/>
        <v>0</v>
      </c>
      <c r="DL212" s="140">
        <v>0</v>
      </c>
      <c r="DM212" s="140">
        <v>0</v>
      </c>
      <c r="DN212" s="140">
        <v>0</v>
      </c>
      <c r="DO212" s="140"/>
      <c r="DP212" s="26"/>
      <c r="DQ212" s="26"/>
      <c r="DR212" s="26"/>
      <c r="DS212" s="26"/>
      <c r="DT212" s="26"/>
      <c r="DU212" s="26"/>
      <c r="DV212" s="26"/>
      <c r="DW212" s="139">
        <f t="shared" si="71"/>
        <v>0</v>
      </c>
      <c r="DX212" s="139">
        <f t="shared" si="71"/>
        <v>0</v>
      </c>
      <c r="DY212" s="26"/>
      <c r="DZ212" s="26"/>
      <c r="EA212" s="26"/>
      <c r="EB212" s="26"/>
      <c r="EC212" s="26"/>
      <c r="ED212" s="26"/>
      <c r="EE212" s="26"/>
      <c r="EF212" s="26"/>
      <c r="EG212" s="26"/>
      <c r="EH212" s="26"/>
      <c r="EI212" s="26"/>
      <c r="EJ212" s="26"/>
      <c r="EK212" s="26"/>
      <c r="EL212" s="26"/>
      <c r="EM212" s="26"/>
      <c r="EN212" s="26"/>
      <c r="EO212" s="26"/>
      <c r="EP212" s="26"/>
      <c r="EQ212" s="26"/>
      <c r="ER212" s="26"/>
      <c r="ES212" s="26"/>
      <c r="ET212" s="26"/>
      <c r="EU212" s="26"/>
      <c r="EV212" s="26"/>
      <c r="EW212" s="26"/>
      <c r="EX212" s="26"/>
      <c r="EY212" s="26"/>
      <c r="EZ212" s="26"/>
      <c r="FA212" s="26"/>
      <c r="FB212" s="147"/>
      <c r="FC212" s="147"/>
      <c r="FD212" s="26"/>
      <c r="FE212" s="147"/>
    </row>
    <row r="213" ht="19.5" customHeight="1" spans="1:161" x14ac:dyDescent="0.25" outlineLevel="1" collapsed="1">
      <c r="A213" s="107">
        <f t="shared" si="72"/>
        <v>13</v>
      </c>
      <c r="B213" s="123" t="s">
        <v>364</v>
      </c>
      <c r="C213" s="139">
        <f t="shared" si="54"/>
        <v>0</v>
      </c>
      <c r="D213" s="139"/>
      <c r="E213" s="139">
        <f t="shared" si="57"/>
        <v>0</v>
      </c>
      <c r="F213" s="139">
        <f t="shared" si="58"/>
        <v>0</v>
      </c>
      <c r="G213" s="140">
        <v>0</v>
      </c>
      <c r="H213" s="140">
        <v>0</v>
      </c>
      <c r="I213" s="140">
        <v>0</v>
      </c>
      <c r="J213" s="140">
        <v>0</v>
      </c>
      <c r="K213" s="140">
        <v>0</v>
      </c>
      <c r="L213" s="140">
        <v>0</v>
      </c>
      <c r="M213" s="141">
        <f t="shared" si="55"/>
        <v>0</v>
      </c>
      <c r="N213" s="140">
        <v>0</v>
      </c>
      <c r="O213" s="140">
        <v>0</v>
      </c>
      <c r="P213" s="141">
        <f t="shared" si="60"/>
        <v>0</v>
      </c>
      <c r="Q213" s="140">
        <v>0</v>
      </c>
      <c r="R213" s="140">
        <v>0</v>
      </c>
      <c r="S213" s="141">
        <f t="shared" si="61"/>
        <v>0</v>
      </c>
      <c r="T213" s="140">
        <v>0</v>
      </c>
      <c r="U213" s="140">
        <v>0</v>
      </c>
      <c r="V213" s="140">
        <v>0</v>
      </c>
      <c r="W213" s="140">
        <f t="shared" ref="W213:AB215" si="82">-SUMIFS(INDIRECT("'"&amp;$EW$6&amp;" CF Adj'!$J:$J"), INDIRECT("'"&amp;$EW$6&amp;" CF Adj'!$N:$N"), $FE213, INDIRECT("'"&amp;$EW$6&amp;" CF Adj'!$C:$C"), W$3)/1000</f>
        <v>0</v>
      </c>
      <c r="X213" s="140">
        <f t="shared" si="82"/>
        <v>0</v>
      </c>
      <c r="Y213" s="140">
        <f t="shared" si="82"/>
        <v>0</v>
      </c>
      <c r="Z213" s="140">
        <f t="shared" si="82"/>
        <v>0</v>
      </c>
      <c r="AA213" s="140">
        <f t="shared" si="82"/>
        <v>0</v>
      </c>
      <c r="AB213" s="140">
        <f t="shared" si="82"/>
        <v>0</v>
      </c>
      <c r="AC213" s="141">
        <f t="shared" si="56"/>
        <v>0</v>
      </c>
      <c r="AD213" s="140">
        <f t="shared" ref="AD213:AS215" si="83">-SUMIFS(INDIRECT("'"&amp;$EW$6&amp;" CF Adj'!$J:$J"), INDIRECT("'"&amp;$EW$6&amp;" CF Adj'!$N:$N"), $FE213, INDIRECT("'"&amp;$EW$6&amp;" CF Adj'!$C:$C"), AD$3)/1000</f>
        <v>0</v>
      </c>
      <c r="AE213" s="140">
        <f t="shared" si="83"/>
        <v>0</v>
      </c>
      <c r="AF213" s="140">
        <f t="shared" si="83"/>
        <v>0</v>
      </c>
      <c r="AG213" s="140">
        <f t="shared" si="83"/>
        <v>0</v>
      </c>
      <c r="AH213" s="140">
        <f t="shared" si="83"/>
        <v>0</v>
      </c>
      <c r="AI213" s="140">
        <f t="shared" si="83"/>
        <v>0</v>
      </c>
      <c r="AJ213" s="140">
        <f t="shared" si="83"/>
        <v>0</v>
      </c>
      <c r="AK213" s="140">
        <f t="shared" si="83"/>
        <v>0</v>
      </c>
      <c r="AL213" s="140">
        <f t="shared" si="83"/>
        <v>0</v>
      </c>
      <c r="AM213" s="140">
        <f t="shared" si="83"/>
        <v>0</v>
      </c>
      <c r="AN213" s="140">
        <f t="shared" si="83"/>
        <v>0</v>
      </c>
      <c r="AO213" s="140">
        <f t="shared" si="83"/>
        <v>0</v>
      </c>
      <c r="AP213" s="140">
        <f t="shared" si="83"/>
        <v>0</v>
      </c>
      <c r="AQ213" s="140">
        <f t="shared" si="83"/>
        <v>0</v>
      </c>
      <c r="AR213" s="140">
        <f t="shared" si="83"/>
        <v>0</v>
      </c>
      <c r="AS213" s="140">
        <f t="shared" si="83"/>
        <v>0</v>
      </c>
      <c r="AT213" s="140">
        <f t="shared" ref="AT213:BI215" si="84">-SUMIFS(INDIRECT("'"&amp;$EW$6&amp;" CF Adj'!$J:$J"), INDIRECT("'"&amp;$EW$6&amp;" CF Adj'!$N:$N"), $FE213, INDIRECT("'"&amp;$EW$6&amp;" CF Adj'!$C:$C"), AT$3)/1000</f>
        <v>0</v>
      </c>
      <c r="AU213" s="140">
        <f t="shared" si="84"/>
        <v>0</v>
      </c>
      <c r="AV213" s="140">
        <f t="shared" si="84"/>
        <v>0</v>
      </c>
      <c r="AW213" s="140">
        <f t="shared" si="84"/>
        <v>0</v>
      </c>
      <c r="AX213" s="140">
        <f t="shared" si="84"/>
        <v>0</v>
      </c>
      <c r="AY213" s="140">
        <f t="shared" si="84"/>
        <v>0</v>
      </c>
      <c r="AZ213" s="140">
        <f t="shared" si="84"/>
        <v>0</v>
      </c>
      <c r="BA213" s="140">
        <f t="shared" si="84"/>
        <v>0</v>
      </c>
      <c r="BB213" s="140">
        <f t="shared" si="84"/>
        <v>0</v>
      </c>
      <c r="BC213" s="140">
        <f t="shared" si="84"/>
        <v>0</v>
      </c>
      <c r="BD213" s="140">
        <f t="shared" si="84"/>
        <v>0</v>
      </c>
      <c r="BE213" s="140">
        <f t="shared" si="84"/>
        <v>0</v>
      </c>
      <c r="BF213" s="140">
        <f t="shared" si="84"/>
        <v>0</v>
      </c>
      <c r="BG213" s="140">
        <f t="shared" si="84"/>
        <v>0</v>
      </c>
      <c r="BH213" s="140">
        <f t="shared" si="84"/>
        <v>0</v>
      </c>
      <c r="BI213" s="140">
        <f t="shared" si="84"/>
        <v>0</v>
      </c>
      <c r="BJ213" s="140">
        <f t="shared" ref="BJ213:BY215" si="85">-SUMIFS(INDIRECT("'"&amp;$EW$6&amp;" CF Adj'!$J:$J"), INDIRECT("'"&amp;$EW$6&amp;" CF Adj'!$N:$N"), $FE213, INDIRECT("'"&amp;$EW$6&amp;" CF Adj'!$C:$C"), BJ$3)/1000</f>
        <v>0</v>
      </c>
      <c r="BK213" s="140">
        <f t="shared" si="85"/>
        <v>0</v>
      </c>
      <c r="BL213" s="140">
        <f t="shared" si="85"/>
        <v>0</v>
      </c>
      <c r="BM213" s="140">
        <f t="shared" si="85"/>
        <v>0</v>
      </c>
      <c r="BN213" s="140">
        <f t="shared" si="85"/>
        <v>0</v>
      </c>
      <c r="BO213" s="140">
        <f t="shared" si="85"/>
        <v>0</v>
      </c>
      <c r="BP213" s="140">
        <f t="shared" si="85"/>
        <v>0</v>
      </c>
      <c r="BQ213" s="140">
        <f t="shared" si="85"/>
        <v>0</v>
      </c>
      <c r="BR213" s="140">
        <f t="shared" si="85"/>
        <v>0</v>
      </c>
      <c r="BS213" s="140">
        <f t="shared" si="85"/>
        <v>0</v>
      </c>
      <c r="BT213" s="140">
        <f t="shared" si="85"/>
        <v>0</v>
      </c>
      <c r="BU213" s="140">
        <f t="shared" si="85"/>
        <v>0</v>
      </c>
      <c r="BV213" s="140">
        <f t="shared" si="85"/>
        <v>0</v>
      </c>
      <c r="BW213" s="140">
        <f t="shared" si="85"/>
        <v>0</v>
      </c>
      <c r="BX213" s="140">
        <f t="shared" si="85"/>
        <v>0</v>
      </c>
      <c r="BY213" s="140">
        <f t="shared" si="85"/>
        <v>0</v>
      </c>
      <c r="BZ213" s="140">
        <f t="shared" ref="BZ213:CN215" si="86">-SUMIFS(INDIRECT("'"&amp;$EW$6&amp;" CF Adj'!$J:$J"), INDIRECT("'"&amp;$EW$6&amp;" CF Adj'!$N:$N"), $FE213, INDIRECT("'"&amp;$EW$6&amp;" CF Adj'!$C:$C"), BZ$3)/1000</f>
        <v>0</v>
      </c>
      <c r="CA213" s="140">
        <f t="shared" si="86"/>
        <v>0</v>
      </c>
      <c r="CB213" s="140">
        <f t="shared" si="86"/>
        <v>0</v>
      </c>
      <c r="CC213" s="140">
        <f t="shared" si="86"/>
        <v>0</v>
      </c>
      <c r="CD213" s="140">
        <f t="shared" si="86"/>
        <v>0</v>
      </c>
      <c r="CE213" s="140">
        <f t="shared" si="86"/>
        <v>0</v>
      </c>
      <c r="CF213" s="140">
        <f t="shared" si="86"/>
        <v>0</v>
      </c>
      <c r="CG213" s="107"/>
      <c r="CH213" s="141">
        <f t="shared" si="76"/>
        <v>0</v>
      </c>
      <c r="CI213" s="170">
        <f t="shared" si="64"/>
        <v>0</v>
      </c>
      <c r="CJ213" s="141">
        <f t="shared" si="65"/>
        <v>0</v>
      </c>
      <c r="CK213" s="158"/>
      <c r="CL213" s="158"/>
      <c r="CM213" s="158"/>
      <c r="CN213" s="144"/>
      <c r="CO213" s="145"/>
      <c r="CP213" s="106"/>
      <c r="CQ213" s="140">
        <v>0</v>
      </c>
      <c r="CR213" s="140">
        <v>0</v>
      </c>
      <c r="CS213" s="140">
        <v>0</v>
      </c>
      <c r="CT213" s="106"/>
      <c r="CU213" s="146">
        <f t="shared" si="66"/>
        <v>0</v>
      </c>
      <c r="CV213" s="106"/>
      <c r="CW213" s="141">
        <f t="shared" si="67"/>
        <v>0</v>
      </c>
      <c r="CX213" s="106"/>
      <c r="CY213" s="140">
        <v>0</v>
      </c>
      <c r="CZ213" s="140">
        <v>0</v>
      </c>
      <c r="DA213" s="140">
        <v>0</v>
      </c>
      <c r="DB213" s="140">
        <v>0</v>
      </c>
      <c r="DC213" s="140">
        <v>0</v>
      </c>
      <c r="DD213" s="141">
        <f t="shared" si="68"/>
        <v>0</v>
      </c>
      <c r="DE213" s="106"/>
      <c r="DF213" s="140">
        <v>0</v>
      </c>
      <c r="DG213" s="140">
        <v>0</v>
      </c>
      <c r="DH213" s="141">
        <f t="shared" si="69"/>
        <v>0</v>
      </c>
      <c r="DI213" s="106"/>
      <c r="DJ213" s="140"/>
      <c r="DK213" s="141">
        <f t="shared" si="70"/>
        <v>0</v>
      </c>
      <c r="DL213" s="140">
        <v>0</v>
      </c>
      <c r="DM213" s="140">
        <v>0</v>
      </c>
      <c r="DN213" s="140">
        <v>0</v>
      </c>
      <c r="DO213" s="140"/>
      <c r="DP213" s="26"/>
      <c r="DQ213" s="26"/>
      <c r="DR213" s="26"/>
      <c r="DS213" s="26"/>
      <c r="DT213" s="26"/>
      <c r="DU213" s="26"/>
      <c r="DV213" s="26"/>
      <c r="DW213" s="139">
        <f t="shared" si="71"/>
        <v>0</v>
      </c>
      <c r="DX213" s="139">
        <f t="shared" si="71"/>
        <v>0</v>
      </c>
      <c r="DY213" s="26"/>
      <c r="DZ213" s="26"/>
      <c r="EA213" s="26"/>
      <c r="EB213" s="26"/>
      <c r="EC213" s="26"/>
      <c r="ED213" s="26"/>
      <c r="EE213" s="26"/>
      <c r="EF213" s="26"/>
      <c r="EG213" s="26"/>
      <c r="EH213" s="26"/>
      <c r="EI213" s="26"/>
      <c r="EJ213" s="26"/>
      <c r="EK213" s="26"/>
      <c r="EL213" s="26"/>
      <c r="EM213" s="26"/>
      <c r="EN213" s="26"/>
      <c r="EO213" s="26"/>
      <c r="EP213" s="26"/>
      <c r="EQ213" s="26"/>
      <c r="ER213" s="26"/>
      <c r="ES213" s="26"/>
      <c r="ET213" s="26"/>
      <c r="EU213" s="26"/>
      <c r="EV213" s="26"/>
      <c r="EW213" s="26"/>
      <c r="EX213" s="26"/>
      <c r="EY213" s="26"/>
      <c r="EZ213" s="26"/>
      <c r="FA213" s="26"/>
      <c r="FB213" s="147"/>
      <c r="FC213" s="147"/>
      <c r="FD213" s="26"/>
      <c r="FE213" s="147"/>
    </row>
    <row r="214" ht="19.5" customHeight="1" spans="1:161" x14ac:dyDescent="0.25" outlineLevel="1" collapsed="1">
      <c r="A214" s="107">
        <f t="shared" si="72"/>
        <v>14</v>
      </c>
      <c r="B214" s="123" t="s">
        <v>365</v>
      </c>
      <c r="C214" s="139">
        <f t="shared" si="54"/>
        <v>0</v>
      </c>
      <c r="D214" s="139"/>
      <c r="E214" s="139">
        <f t="shared" si="57"/>
        <v>0</v>
      </c>
      <c r="F214" s="139">
        <f t="shared" si="58"/>
        <v>0</v>
      </c>
      <c r="G214" s="140">
        <v>0</v>
      </c>
      <c r="H214" s="140">
        <v>0</v>
      </c>
      <c r="I214" s="140">
        <v>0</v>
      </c>
      <c r="J214" s="140">
        <v>0</v>
      </c>
      <c r="K214" s="140">
        <v>0</v>
      </c>
      <c r="L214" s="140">
        <v>0</v>
      </c>
      <c r="M214" s="141">
        <f t="shared" si="55"/>
        <v>0</v>
      </c>
      <c r="N214" s="140">
        <v>0</v>
      </c>
      <c r="O214" s="140">
        <v>0</v>
      </c>
      <c r="P214" s="141">
        <f t="shared" si="60"/>
        <v>0</v>
      </c>
      <c r="Q214" s="140">
        <v>0</v>
      </c>
      <c r="R214" s="140">
        <v>0</v>
      </c>
      <c r="S214" s="141">
        <f t="shared" si="61"/>
        <v>0</v>
      </c>
      <c r="T214" s="140">
        <v>0</v>
      </c>
      <c r="U214" s="140">
        <v>0</v>
      </c>
      <c r="V214" s="140">
        <v>0</v>
      </c>
      <c r="W214" s="140">
        <f t="shared" si="82"/>
        <v>0</v>
      </c>
      <c r="X214" s="140">
        <f t="shared" si="82"/>
        <v>0</v>
      </c>
      <c r="Y214" s="140">
        <f t="shared" si="82"/>
        <v>0</v>
      </c>
      <c r="Z214" s="140">
        <f t="shared" si="82"/>
        <v>0</v>
      </c>
      <c r="AA214" s="140">
        <f t="shared" si="82"/>
        <v>0</v>
      </c>
      <c r="AB214" s="140">
        <f t="shared" si="82"/>
        <v>0</v>
      </c>
      <c r="AC214" s="141">
        <f t="shared" si="56"/>
        <v>0</v>
      </c>
      <c r="AD214" s="140">
        <f t="shared" si="83"/>
        <v>0</v>
      </c>
      <c r="AE214" s="140">
        <f t="shared" si="83"/>
        <v>0</v>
      </c>
      <c r="AF214" s="140">
        <f t="shared" si="83"/>
        <v>0</v>
      </c>
      <c r="AG214" s="140">
        <f t="shared" si="83"/>
        <v>0</v>
      </c>
      <c r="AH214" s="140">
        <f t="shared" si="83"/>
        <v>0</v>
      </c>
      <c r="AI214" s="140">
        <f t="shared" si="83"/>
        <v>0</v>
      </c>
      <c r="AJ214" s="140">
        <f t="shared" si="83"/>
        <v>0</v>
      </c>
      <c r="AK214" s="140">
        <f t="shared" si="83"/>
        <v>0</v>
      </c>
      <c r="AL214" s="140">
        <f t="shared" si="83"/>
        <v>0</v>
      </c>
      <c r="AM214" s="140">
        <f t="shared" si="83"/>
        <v>0</v>
      </c>
      <c r="AN214" s="140">
        <f t="shared" si="83"/>
        <v>0</v>
      </c>
      <c r="AO214" s="140">
        <f t="shared" si="83"/>
        <v>0</v>
      </c>
      <c r="AP214" s="140">
        <f t="shared" si="83"/>
        <v>0</v>
      </c>
      <c r="AQ214" s="140">
        <f t="shared" si="83"/>
        <v>0</v>
      </c>
      <c r="AR214" s="140">
        <f t="shared" si="83"/>
        <v>0</v>
      </c>
      <c r="AS214" s="140">
        <f t="shared" si="83"/>
        <v>0</v>
      </c>
      <c r="AT214" s="140">
        <f t="shared" si="84"/>
        <v>0</v>
      </c>
      <c r="AU214" s="140">
        <f t="shared" si="84"/>
        <v>0</v>
      </c>
      <c r="AV214" s="140">
        <f t="shared" si="84"/>
        <v>0</v>
      </c>
      <c r="AW214" s="140">
        <f t="shared" si="84"/>
        <v>0</v>
      </c>
      <c r="AX214" s="140">
        <f t="shared" si="84"/>
        <v>0</v>
      </c>
      <c r="AY214" s="140">
        <f t="shared" si="84"/>
        <v>0</v>
      </c>
      <c r="AZ214" s="140">
        <f t="shared" si="84"/>
        <v>0</v>
      </c>
      <c r="BA214" s="140">
        <f t="shared" si="84"/>
        <v>0</v>
      </c>
      <c r="BB214" s="140">
        <f t="shared" si="84"/>
        <v>0</v>
      </c>
      <c r="BC214" s="140">
        <f t="shared" si="84"/>
        <v>0</v>
      </c>
      <c r="BD214" s="140">
        <f t="shared" si="84"/>
        <v>0</v>
      </c>
      <c r="BE214" s="140">
        <f t="shared" si="84"/>
        <v>0</v>
      </c>
      <c r="BF214" s="140">
        <f t="shared" si="84"/>
        <v>0</v>
      </c>
      <c r="BG214" s="140">
        <f t="shared" si="84"/>
        <v>0</v>
      </c>
      <c r="BH214" s="140">
        <f t="shared" si="84"/>
        <v>0</v>
      </c>
      <c r="BI214" s="140">
        <f t="shared" si="84"/>
        <v>0</v>
      </c>
      <c r="BJ214" s="140">
        <f t="shared" si="85"/>
        <v>0</v>
      </c>
      <c r="BK214" s="140">
        <f t="shared" si="85"/>
        <v>0</v>
      </c>
      <c r="BL214" s="140">
        <f t="shared" si="85"/>
        <v>0</v>
      </c>
      <c r="BM214" s="140">
        <f t="shared" si="85"/>
        <v>0</v>
      </c>
      <c r="BN214" s="140">
        <f t="shared" si="85"/>
        <v>0</v>
      </c>
      <c r="BO214" s="140">
        <f t="shared" si="85"/>
        <v>0</v>
      </c>
      <c r="BP214" s="140">
        <f t="shared" si="85"/>
        <v>0</v>
      </c>
      <c r="BQ214" s="140">
        <f t="shared" si="85"/>
        <v>0</v>
      </c>
      <c r="BR214" s="140">
        <f t="shared" si="85"/>
        <v>0</v>
      </c>
      <c r="BS214" s="140">
        <f t="shared" si="85"/>
        <v>0</v>
      </c>
      <c r="BT214" s="140">
        <f t="shared" si="85"/>
        <v>0</v>
      </c>
      <c r="BU214" s="140">
        <f t="shared" si="85"/>
        <v>0</v>
      </c>
      <c r="BV214" s="140">
        <f t="shared" si="85"/>
        <v>0</v>
      </c>
      <c r="BW214" s="140">
        <f t="shared" si="85"/>
        <v>0</v>
      </c>
      <c r="BX214" s="140">
        <f t="shared" si="85"/>
        <v>0</v>
      </c>
      <c r="BY214" s="140">
        <f t="shared" si="85"/>
        <v>0</v>
      </c>
      <c r="BZ214" s="140">
        <f t="shared" si="86"/>
        <v>0</v>
      </c>
      <c r="CA214" s="140">
        <f t="shared" si="86"/>
        <v>0</v>
      </c>
      <c r="CB214" s="140">
        <f t="shared" si="86"/>
        <v>0</v>
      </c>
      <c r="CC214" s="140">
        <f t="shared" si="86"/>
        <v>0</v>
      </c>
      <c r="CD214" s="140">
        <f t="shared" si="86"/>
        <v>0</v>
      </c>
      <c r="CE214" s="140">
        <f t="shared" si="86"/>
        <v>0</v>
      </c>
      <c r="CF214" s="140">
        <f t="shared" si="86"/>
        <v>0</v>
      </c>
      <c r="CG214" s="107"/>
      <c r="CH214" s="141">
        <f t="shared" si="76"/>
        <v>0</v>
      </c>
      <c r="CI214" s="170">
        <f t="shared" si="64"/>
        <v>0</v>
      </c>
      <c r="CJ214" s="141">
        <f t="shared" si="65"/>
        <v>0</v>
      </c>
      <c r="CK214" s="158"/>
      <c r="CL214" s="158"/>
      <c r="CM214" s="158"/>
      <c r="CN214" s="144"/>
      <c r="CO214" s="145"/>
      <c r="CP214" s="106"/>
      <c r="CQ214" s="140">
        <v>0</v>
      </c>
      <c r="CR214" s="140">
        <v>0</v>
      </c>
      <c r="CS214" s="140">
        <v>0</v>
      </c>
      <c r="CT214" s="106"/>
      <c r="CU214" s="146">
        <f t="shared" si="66"/>
        <v>0</v>
      </c>
      <c r="CV214" s="106"/>
      <c r="CW214" s="141">
        <f t="shared" si="67"/>
        <v>0</v>
      </c>
      <c r="CX214" s="106"/>
      <c r="CY214" s="140">
        <v>0</v>
      </c>
      <c r="CZ214" s="140">
        <v>0</v>
      </c>
      <c r="DA214" s="140">
        <v>0</v>
      </c>
      <c r="DB214" s="140">
        <v>0</v>
      </c>
      <c r="DC214" s="140">
        <v>0</v>
      </c>
      <c r="DD214" s="141">
        <f t="shared" si="68"/>
        <v>0</v>
      </c>
      <c r="DE214" s="106"/>
      <c r="DF214" s="140">
        <v>0</v>
      </c>
      <c r="DG214" s="140">
        <v>0</v>
      </c>
      <c r="DH214" s="141">
        <f t="shared" si="69"/>
        <v>0</v>
      </c>
      <c r="DI214" s="106"/>
      <c r="DJ214" s="140"/>
      <c r="DK214" s="141">
        <f t="shared" si="70"/>
        <v>0</v>
      </c>
      <c r="DL214" s="140">
        <v>0</v>
      </c>
      <c r="DM214" s="140">
        <v>0</v>
      </c>
      <c r="DN214" s="140">
        <v>0</v>
      </c>
      <c r="DO214" s="140"/>
      <c r="DP214" s="26"/>
      <c r="DQ214" s="26"/>
      <c r="DR214" s="26"/>
      <c r="DS214" s="26"/>
      <c r="DT214" s="26"/>
      <c r="DU214" s="26"/>
      <c r="DV214" s="26"/>
      <c r="DW214" s="139">
        <f t="shared" si="71"/>
        <v>0</v>
      </c>
      <c r="DX214" s="139">
        <f t="shared" si="71"/>
        <v>0</v>
      </c>
      <c r="DY214" s="26"/>
      <c r="DZ214" s="26"/>
      <c r="EA214" s="26"/>
      <c r="EB214" s="26"/>
      <c r="EC214" s="26"/>
      <c r="ED214" s="26"/>
      <c r="EE214" s="26"/>
      <c r="EF214" s="26"/>
      <c r="EG214" s="26"/>
      <c r="EH214" s="26"/>
      <c r="EI214" s="26"/>
      <c r="EJ214" s="26"/>
      <c r="EK214" s="26"/>
      <c r="EL214" s="26"/>
      <c r="EM214" s="26"/>
      <c r="EN214" s="26"/>
      <c r="EO214" s="26"/>
      <c r="EP214" s="26"/>
      <c r="EQ214" s="26"/>
      <c r="ER214" s="26"/>
      <c r="ES214" s="26"/>
      <c r="ET214" s="26"/>
      <c r="EU214" s="26"/>
      <c r="EV214" s="26"/>
      <c r="EW214" s="26"/>
      <c r="EX214" s="26"/>
      <c r="EY214" s="26"/>
      <c r="EZ214" s="26"/>
      <c r="FA214" s="26"/>
      <c r="FB214" s="147"/>
      <c r="FC214" s="147"/>
      <c r="FD214" s="26"/>
      <c r="FE214" s="147"/>
    </row>
    <row r="215" ht="19.5" customHeight="1" spans="1:161" x14ac:dyDescent="0.25" outlineLevel="1" collapsed="1">
      <c r="A215" s="107">
        <f t="shared" si="72"/>
        <v>15</v>
      </c>
      <c r="B215" s="123" t="s">
        <v>354</v>
      </c>
      <c r="C215" s="139">
        <f t="shared" si="54"/>
        <v>0</v>
      </c>
      <c r="D215" s="139"/>
      <c r="E215" s="139">
        <f t="shared" si="57"/>
        <v>0</v>
      </c>
      <c r="F215" s="139">
        <f t="shared" si="58"/>
        <v>0</v>
      </c>
      <c r="G215" s="140">
        <v>0</v>
      </c>
      <c r="H215" s="140">
        <v>0</v>
      </c>
      <c r="I215" s="140">
        <v>0</v>
      </c>
      <c r="J215" s="140">
        <v>0</v>
      </c>
      <c r="K215" s="140">
        <v>0</v>
      </c>
      <c r="L215" s="140">
        <v>0</v>
      </c>
      <c r="M215" s="141">
        <f t="shared" si="55"/>
        <v>0</v>
      </c>
      <c r="N215" s="140">
        <v>0</v>
      </c>
      <c r="O215" s="140">
        <v>0</v>
      </c>
      <c r="P215" s="141">
        <f t="shared" si="60"/>
        <v>0</v>
      </c>
      <c r="Q215" s="140">
        <v>0</v>
      </c>
      <c r="R215" s="140">
        <v>0</v>
      </c>
      <c r="S215" s="141">
        <f t="shared" si="61"/>
        <v>0</v>
      </c>
      <c r="T215" s="140">
        <v>0</v>
      </c>
      <c r="U215" s="140">
        <v>0</v>
      </c>
      <c r="V215" s="140">
        <v>0</v>
      </c>
      <c r="W215" s="140">
        <f t="shared" si="82"/>
        <v>0</v>
      </c>
      <c r="X215" s="140">
        <f t="shared" si="82"/>
        <v>0</v>
      </c>
      <c r="Y215" s="140">
        <f t="shared" si="82"/>
        <v>0</v>
      </c>
      <c r="Z215" s="140">
        <f t="shared" si="82"/>
        <v>0</v>
      </c>
      <c r="AA215" s="140">
        <f t="shared" si="82"/>
        <v>0</v>
      </c>
      <c r="AB215" s="140">
        <f t="shared" si="82"/>
        <v>0</v>
      </c>
      <c r="AC215" s="141">
        <f t="shared" si="56"/>
        <v>0</v>
      </c>
      <c r="AD215" s="140">
        <f t="shared" si="83"/>
        <v>0</v>
      </c>
      <c r="AE215" s="140">
        <f t="shared" si="83"/>
        <v>0</v>
      </c>
      <c r="AF215" s="140">
        <f t="shared" si="83"/>
        <v>0</v>
      </c>
      <c r="AG215" s="140">
        <f t="shared" si="83"/>
        <v>0</v>
      </c>
      <c r="AH215" s="140">
        <f t="shared" si="83"/>
        <v>0</v>
      </c>
      <c r="AI215" s="140">
        <f t="shared" si="83"/>
        <v>0</v>
      </c>
      <c r="AJ215" s="140">
        <f t="shared" si="83"/>
        <v>0</v>
      </c>
      <c r="AK215" s="140">
        <f t="shared" si="83"/>
        <v>0</v>
      </c>
      <c r="AL215" s="140">
        <f t="shared" si="83"/>
        <v>0</v>
      </c>
      <c r="AM215" s="140">
        <f t="shared" si="83"/>
        <v>0</v>
      </c>
      <c r="AN215" s="140">
        <f t="shared" si="83"/>
        <v>0</v>
      </c>
      <c r="AO215" s="140">
        <f t="shared" si="83"/>
        <v>0</v>
      </c>
      <c r="AP215" s="140">
        <f t="shared" si="83"/>
        <v>0</v>
      </c>
      <c r="AQ215" s="140">
        <f t="shared" si="83"/>
        <v>0</v>
      </c>
      <c r="AR215" s="140">
        <f t="shared" si="83"/>
        <v>0</v>
      </c>
      <c r="AS215" s="140">
        <f t="shared" si="83"/>
        <v>0</v>
      </c>
      <c r="AT215" s="140">
        <f t="shared" si="84"/>
        <v>0</v>
      </c>
      <c r="AU215" s="140">
        <f t="shared" si="84"/>
        <v>0</v>
      </c>
      <c r="AV215" s="140">
        <f t="shared" si="84"/>
        <v>0</v>
      </c>
      <c r="AW215" s="140">
        <f t="shared" si="84"/>
        <v>0</v>
      </c>
      <c r="AX215" s="140">
        <f t="shared" si="84"/>
        <v>0</v>
      </c>
      <c r="AY215" s="140">
        <f t="shared" si="84"/>
        <v>0</v>
      </c>
      <c r="AZ215" s="140">
        <f t="shared" si="84"/>
        <v>0</v>
      </c>
      <c r="BA215" s="140">
        <f t="shared" si="84"/>
        <v>0</v>
      </c>
      <c r="BB215" s="140">
        <f t="shared" si="84"/>
        <v>0</v>
      </c>
      <c r="BC215" s="140">
        <f t="shared" si="84"/>
        <v>0</v>
      </c>
      <c r="BD215" s="140">
        <f t="shared" si="84"/>
        <v>0</v>
      </c>
      <c r="BE215" s="140">
        <f t="shared" si="84"/>
        <v>0</v>
      </c>
      <c r="BF215" s="140">
        <f t="shared" si="84"/>
        <v>0</v>
      </c>
      <c r="BG215" s="140">
        <f t="shared" si="84"/>
        <v>0</v>
      </c>
      <c r="BH215" s="140">
        <f t="shared" si="84"/>
        <v>0</v>
      </c>
      <c r="BI215" s="140">
        <f t="shared" si="84"/>
        <v>0</v>
      </c>
      <c r="BJ215" s="140">
        <f t="shared" si="85"/>
        <v>0</v>
      </c>
      <c r="BK215" s="140">
        <f t="shared" si="85"/>
        <v>0</v>
      </c>
      <c r="BL215" s="140">
        <f t="shared" si="85"/>
        <v>0</v>
      </c>
      <c r="BM215" s="140">
        <f t="shared" si="85"/>
        <v>0</v>
      </c>
      <c r="BN215" s="140">
        <f t="shared" si="85"/>
        <v>0</v>
      </c>
      <c r="BO215" s="140">
        <f t="shared" si="85"/>
        <v>0</v>
      </c>
      <c r="BP215" s="140">
        <f t="shared" si="85"/>
        <v>0</v>
      </c>
      <c r="BQ215" s="140">
        <f t="shared" si="85"/>
        <v>0</v>
      </c>
      <c r="BR215" s="140">
        <f t="shared" si="85"/>
        <v>0</v>
      </c>
      <c r="BS215" s="140">
        <f t="shared" si="85"/>
        <v>0</v>
      </c>
      <c r="BT215" s="140">
        <f t="shared" si="85"/>
        <v>0</v>
      </c>
      <c r="BU215" s="140">
        <f t="shared" si="85"/>
        <v>0</v>
      </c>
      <c r="BV215" s="140">
        <f t="shared" si="85"/>
        <v>0</v>
      </c>
      <c r="BW215" s="140">
        <f t="shared" si="85"/>
        <v>0</v>
      </c>
      <c r="BX215" s="140">
        <f t="shared" si="85"/>
        <v>0</v>
      </c>
      <c r="BY215" s="140">
        <f t="shared" si="85"/>
        <v>0</v>
      </c>
      <c r="BZ215" s="140">
        <f t="shared" si="86"/>
        <v>0</v>
      </c>
      <c r="CA215" s="140">
        <f t="shared" si="86"/>
        <v>0</v>
      </c>
      <c r="CB215" s="140">
        <f t="shared" si="86"/>
        <v>0</v>
      </c>
      <c r="CC215" s="140">
        <f t="shared" si="86"/>
        <v>0</v>
      </c>
      <c r="CD215" s="140">
        <f t="shared" si="86"/>
        <v>0</v>
      </c>
      <c r="CE215" s="140">
        <f t="shared" si="86"/>
        <v>0</v>
      </c>
      <c r="CF215" s="140">
        <f t="shared" si="86"/>
        <v>0</v>
      </c>
      <c r="CG215" s="107"/>
      <c r="CH215" s="141">
        <f t="shared" si="76"/>
        <v>0</v>
      </c>
      <c r="CI215" s="170">
        <f t="shared" si="64"/>
        <v>0</v>
      </c>
      <c r="CJ215" s="141">
        <f t="shared" si="65"/>
        <v>0</v>
      </c>
      <c r="CK215" s="158"/>
      <c r="CL215" s="158"/>
      <c r="CM215" s="158"/>
      <c r="CN215" s="144"/>
      <c r="CO215" s="145"/>
      <c r="CP215" s="106"/>
      <c r="CQ215" s="140">
        <v>0</v>
      </c>
      <c r="CR215" s="140">
        <v>0</v>
      </c>
      <c r="CS215" s="140">
        <v>0</v>
      </c>
      <c r="CT215" s="106"/>
      <c r="CU215" s="146">
        <f t="shared" si="66"/>
        <v>0</v>
      </c>
      <c r="CV215" s="106"/>
      <c r="CW215" s="141">
        <f t="shared" si="67"/>
        <v>0</v>
      </c>
      <c r="CX215" s="106"/>
      <c r="CY215" s="140">
        <v>0</v>
      </c>
      <c r="CZ215" s="140">
        <v>0</v>
      </c>
      <c r="DA215" s="140">
        <v>0</v>
      </c>
      <c r="DB215" s="140">
        <v>0</v>
      </c>
      <c r="DC215" s="140">
        <v>0</v>
      </c>
      <c r="DD215" s="141">
        <f t="shared" si="68"/>
        <v>0</v>
      </c>
      <c r="DE215" s="106"/>
      <c r="DF215" s="140">
        <v>0</v>
      </c>
      <c r="DG215" s="140">
        <v>0</v>
      </c>
      <c r="DH215" s="141">
        <f t="shared" si="69"/>
        <v>0</v>
      </c>
      <c r="DI215" s="106"/>
      <c r="DJ215" s="140"/>
      <c r="DK215" s="141">
        <f t="shared" si="70"/>
        <v>0</v>
      </c>
      <c r="DL215" s="140">
        <v>0</v>
      </c>
      <c r="DM215" s="140">
        <v>0</v>
      </c>
      <c r="DN215" s="140">
        <v>0</v>
      </c>
      <c r="DO215" s="140"/>
      <c r="DP215" s="26"/>
      <c r="DQ215" s="26"/>
      <c r="DR215" s="26"/>
      <c r="DS215" s="26"/>
      <c r="DT215" s="26"/>
      <c r="DU215" s="26"/>
      <c r="DV215" s="26"/>
      <c r="DW215" s="139">
        <f t="shared" si="71"/>
        <v>0</v>
      </c>
      <c r="DX215" s="139">
        <f t="shared" si="71"/>
        <v>0</v>
      </c>
      <c r="DY215" s="26"/>
      <c r="DZ215" s="26"/>
      <c r="EA215" s="26"/>
      <c r="EB215" s="26"/>
      <c r="EC215" s="26"/>
      <c r="ED215" s="26"/>
      <c r="EE215" s="26"/>
      <c r="EF215" s="26"/>
      <c r="EG215" s="26"/>
      <c r="EH215" s="26"/>
      <c r="EI215" s="26"/>
      <c r="EJ215" s="26"/>
      <c r="EK215" s="26"/>
      <c r="EL215" s="26"/>
      <c r="EM215" s="26"/>
      <c r="EN215" s="26"/>
      <c r="EO215" s="26"/>
      <c r="EP215" s="26"/>
      <c r="EQ215" s="26"/>
      <c r="ER215" s="26"/>
      <c r="ES215" s="26"/>
      <c r="ET215" s="26"/>
      <c r="EU215" s="26"/>
      <c r="EV215" s="26"/>
      <c r="EW215" s="26"/>
      <c r="EX215" s="26"/>
      <c r="EY215" s="26"/>
      <c r="EZ215" s="26"/>
      <c r="FA215" s="26"/>
      <c r="FB215" s="147"/>
      <c r="FC215" s="147"/>
      <c r="FD215" s="26"/>
      <c r="FE215" s="147"/>
    </row>
    <row r="216" ht="19.5" customHeight="1" spans="1:161" x14ac:dyDescent="0.25" outlineLevel="1" collapsed="1">
      <c r="A216" s="107">
        <f t="shared" si="72"/>
        <v>16</v>
      </c>
      <c r="B216" s="123" t="s">
        <v>366</v>
      </c>
      <c r="C216" s="139">
        <f t="shared" si="54"/>
        <v>0</v>
      </c>
      <c r="D216" s="139"/>
      <c r="E216" s="139">
        <f t="shared" si="57"/>
        <v>0</v>
      </c>
      <c r="F216" s="139">
        <f t="shared" si="58"/>
        <v>0</v>
      </c>
      <c r="G216" s="140">
        <v>0</v>
      </c>
      <c r="H216" s="140">
        <v>0</v>
      </c>
      <c r="I216" s="140">
        <v>0</v>
      </c>
      <c r="J216" s="140">
        <v>0</v>
      </c>
      <c r="K216" s="140">
        <v>0</v>
      </c>
      <c r="L216" s="140">
        <v>0</v>
      </c>
      <c r="M216" s="141">
        <f t="shared" si="55"/>
        <v>0</v>
      </c>
      <c r="N216" s="140">
        <v>0</v>
      </c>
      <c r="O216" s="140">
        <v>0</v>
      </c>
      <c r="P216" s="141">
        <f t="shared" si="60"/>
        <v>0</v>
      </c>
      <c r="Q216" s="140">
        <v>0</v>
      </c>
      <c r="R216" s="140">
        <v>0</v>
      </c>
      <c r="S216" s="141">
        <f t="shared" si="61"/>
        <v>0</v>
      </c>
      <c r="T216" s="140">
        <v>0</v>
      </c>
      <c r="U216" s="140">
        <v>0</v>
      </c>
      <c r="V216" s="140">
        <v>0</v>
      </c>
      <c r="W216" s="140">
        <f t="shared" ref="W216:AB218" si="87">-SUMIFS(INDIRECT("'"&amp;$EW$6&amp;" CF Adj'!$J:$J"), INDIRECT("'"&amp;$EW$6&amp;" CF Adj'!$A:$A"), $FB216, INDIRECT("'"&amp;$EW$6&amp;" CF Adj'!$N:$N"), $FE216, INDIRECT("'"&amp;$EW$6&amp;" CF Adj'!$C:$C"), W$3)/1000</f>
        <v>0</v>
      </c>
      <c r="X216" s="140">
        <f t="shared" si="87"/>
        <v>0</v>
      </c>
      <c r="Y216" s="140">
        <f t="shared" si="87"/>
        <v>0</v>
      </c>
      <c r="Z216" s="140">
        <f t="shared" si="87"/>
        <v>0</v>
      </c>
      <c r="AA216" s="140">
        <f t="shared" si="87"/>
        <v>0</v>
      </c>
      <c r="AB216" s="140">
        <f t="shared" si="87"/>
        <v>0</v>
      </c>
      <c r="AC216" s="141">
        <f t="shared" si="56"/>
        <v>0</v>
      </c>
      <c r="AD216" s="140">
        <f t="shared" ref="AD216:AS219" si="88">-SUMIFS(INDIRECT("'"&amp;$EW$6&amp;" CF Adj'!$J:$J"), INDIRECT("'"&amp;$EW$6&amp;" CF Adj'!$A:$A"), $FB216, INDIRECT("'"&amp;$EW$6&amp;" CF Adj'!$N:$N"), $FE216, INDIRECT("'"&amp;$EW$6&amp;" CF Adj'!$C:$C"), AD$3)/1000</f>
        <v>0</v>
      </c>
      <c r="AE216" s="140">
        <f t="shared" si="88"/>
        <v>0</v>
      </c>
      <c r="AF216" s="140">
        <f t="shared" si="88"/>
        <v>0</v>
      </c>
      <c r="AG216" s="140">
        <f t="shared" si="88"/>
        <v>0</v>
      </c>
      <c r="AH216" s="140">
        <f t="shared" si="88"/>
        <v>0</v>
      </c>
      <c r="AI216" s="140">
        <f t="shared" si="88"/>
        <v>0</v>
      </c>
      <c r="AJ216" s="140">
        <f t="shared" si="88"/>
        <v>0</v>
      </c>
      <c r="AK216" s="140">
        <f t="shared" si="88"/>
        <v>0</v>
      </c>
      <c r="AL216" s="140">
        <f t="shared" si="88"/>
        <v>0</v>
      </c>
      <c r="AM216" s="140">
        <f t="shared" si="88"/>
        <v>0</v>
      </c>
      <c r="AN216" s="140">
        <f t="shared" si="88"/>
        <v>0</v>
      </c>
      <c r="AO216" s="140">
        <f t="shared" si="88"/>
        <v>0</v>
      </c>
      <c r="AP216" s="140">
        <f t="shared" si="88"/>
        <v>0</v>
      </c>
      <c r="AQ216" s="140">
        <f t="shared" si="88"/>
        <v>0</v>
      </c>
      <c r="AR216" s="140">
        <f t="shared" si="88"/>
        <v>0</v>
      </c>
      <c r="AS216" s="140">
        <f t="shared" si="88"/>
        <v>0</v>
      </c>
      <c r="AT216" s="140">
        <f t="shared" ref="AT216:BI219" si="89">-SUMIFS(INDIRECT("'"&amp;$EW$6&amp;" CF Adj'!$J:$J"), INDIRECT("'"&amp;$EW$6&amp;" CF Adj'!$A:$A"), $FB216, INDIRECT("'"&amp;$EW$6&amp;" CF Adj'!$N:$N"), $FE216, INDIRECT("'"&amp;$EW$6&amp;" CF Adj'!$C:$C"), AT$3)/1000</f>
        <v>0</v>
      </c>
      <c r="AU216" s="140">
        <f t="shared" si="89"/>
        <v>0</v>
      </c>
      <c r="AV216" s="140">
        <f t="shared" si="89"/>
        <v>0</v>
      </c>
      <c r="AW216" s="140">
        <f t="shared" si="89"/>
        <v>0</v>
      </c>
      <c r="AX216" s="140">
        <f t="shared" si="89"/>
        <v>0</v>
      </c>
      <c r="AY216" s="140">
        <f t="shared" si="89"/>
        <v>0</v>
      </c>
      <c r="AZ216" s="140">
        <f t="shared" si="89"/>
        <v>0</v>
      </c>
      <c r="BA216" s="140">
        <f t="shared" si="89"/>
        <v>0</v>
      </c>
      <c r="BB216" s="140">
        <f t="shared" si="89"/>
        <v>0</v>
      </c>
      <c r="BC216" s="140">
        <f t="shared" si="89"/>
        <v>0</v>
      </c>
      <c r="BD216" s="140">
        <f t="shared" si="89"/>
        <v>0</v>
      </c>
      <c r="BE216" s="140">
        <f t="shared" si="89"/>
        <v>0</v>
      </c>
      <c r="BF216" s="140">
        <f t="shared" si="89"/>
        <v>0</v>
      </c>
      <c r="BG216" s="140">
        <f t="shared" si="89"/>
        <v>0</v>
      </c>
      <c r="BH216" s="140">
        <f t="shared" si="89"/>
        <v>0</v>
      </c>
      <c r="BI216" s="140">
        <f t="shared" si="89"/>
        <v>0</v>
      </c>
      <c r="BJ216" s="140">
        <f t="shared" ref="BJ216:BY219" si="90">-SUMIFS(INDIRECT("'"&amp;$EW$6&amp;" CF Adj'!$J:$J"), INDIRECT("'"&amp;$EW$6&amp;" CF Adj'!$A:$A"), $FB216, INDIRECT("'"&amp;$EW$6&amp;" CF Adj'!$N:$N"), $FE216, INDIRECT("'"&amp;$EW$6&amp;" CF Adj'!$C:$C"), BJ$3)/1000</f>
        <v>0</v>
      </c>
      <c r="BK216" s="140">
        <f t="shared" si="90"/>
        <v>0</v>
      </c>
      <c r="BL216" s="140">
        <f t="shared" si="90"/>
        <v>0</v>
      </c>
      <c r="BM216" s="140">
        <f t="shared" si="90"/>
        <v>0</v>
      </c>
      <c r="BN216" s="140">
        <f t="shared" si="90"/>
        <v>0</v>
      </c>
      <c r="BO216" s="140">
        <f t="shared" si="90"/>
        <v>0</v>
      </c>
      <c r="BP216" s="140">
        <f t="shared" si="90"/>
        <v>0</v>
      </c>
      <c r="BQ216" s="140">
        <f t="shared" si="90"/>
        <v>0</v>
      </c>
      <c r="BR216" s="140">
        <f t="shared" si="90"/>
        <v>0</v>
      </c>
      <c r="BS216" s="140">
        <f t="shared" si="90"/>
        <v>0</v>
      </c>
      <c r="BT216" s="140">
        <f t="shared" si="90"/>
        <v>0</v>
      </c>
      <c r="BU216" s="140">
        <f t="shared" si="90"/>
        <v>0</v>
      </c>
      <c r="BV216" s="140">
        <f t="shared" si="90"/>
        <v>0</v>
      </c>
      <c r="BW216" s="140">
        <f t="shared" si="90"/>
        <v>0</v>
      </c>
      <c r="BX216" s="140">
        <f t="shared" si="90"/>
        <v>0</v>
      </c>
      <c r="BY216" s="140">
        <f t="shared" si="90"/>
        <v>0</v>
      </c>
      <c r="BZ216" s="140">
        <f t="shared" ref="BZ216:CN219" si="91">-SUMIFS(INDIRECT("'"&amp;$EW$6&amp;" CF Adj'!$J:$J"), INDIRECT("'"&amp;$EW$6&amp;" CF Adj'!$A:$A"), $FB216, INDIRECT("'"&amp;$EW$6&amp;" CF Adj'!$N:$N"), $FE216, INDIRECT("'"&amp;$EW$6&amp;" CF Adj'!$C:$C"), BZ$3)/1000</f>
        <v>0</v>
      </c>
      <c r="CA216" s="140">
        <f t="shared" si="91"/>
        <v>0</v>
      </c>
      <c r="CB216" s="140">
        <f t="shared" si="91"/>
        <v>0</v>
      </c>
      <c r="CC216" s="140">
        <f t="shared" si="91"/>
        <v>0</v>
      </c>
      <c r="CD216" s="140">
        <f t="shared" si="91"/>
        <v>0</v>
      </c>
      <c r="CE216" s="140">
        <f t="shared" si="91"/>
        <v>0</v>
      </c>
      <c r="CF216" s="140">
        <f t="shared" si="91"/>
        <v>0</v>
      </c>
      <c r="CG216" s="107"/>
      <c r="CH216" s="141">
        <f t="shared" si="76"/>
        <v>0</v>
      </c>
      <c r="CI216" s="141">
        <f t="shared" si="64"/>
        <v>0</v>
      </c>
      <c r="CJ216" s="141">
        <f t="shared" si="65"/>
        <v>0</v>
      </c>
      <c r="CK216" s="158"/>
      <c r="CL216" s="158"/>
      <c r="CM216" s="158"/>
      <c r="CN216" s="144"/>
      <c r="CO216" s="145"/>
      <c r="CP216" s="106"/>
      <c r="CQ216" s="140">
        <v>0</v>
      </c>
      <c r="CR216" s="140">
        <v>0</v>
      </c>
      <c r="CS216" s="140">
        <v>0</v>
      </c>
      <c r="CT216" s="106"/>
      <c r="CU216" s="146">
        <f t="shared" si="66"/>
        <v>0</v>
      </c>
      <c r="CV216" s="106"/>
      <c r="CW216" s="141">
        <f t="shared" si="67"/>
        <v>0</v>
      </c>
      <c r="CX216" s="106"/>
      <c r="CY216" s="140">
        <v>0</v>
      </c>
      <c r="CZ216" s="140">
        <v>0</v>
      </c>
      <c r="DA216" s="140">
        <v>0</v>
      </c>
      <c r="DB216" s="140">
        <v>0</v>
      </c>
      <c r="DC216" s="140">
        <v>0</v>
      </c>
      <c r="DD216" s="141">
        <f t="shared" si="68"/>
        <v>0</v>
      </c>
      <c r="DE216" s="106"/>
      <c r="DF216" s="140">
        <v>0</v>
      </c>
      <c r="DG216" s="140">
        <v>0</v>
      </c>
      <c r="DH216" s="141">
        <f t="shared" si="69"/>
        <v>0</v>
      </c>
      <c r="DI216" s="106"/>
      <c r="DJ216" s="140"/>
      <c r="DK216" s="141">
        <f t="shared" si="70"/>
        <v>0</v>
      </c>
      <c r="DL216" s="140">
        <v>0</v>
      </c>
      <c r="DM216" s="140">
        <v>0</v>
      </c>
      <c r="DN216" s="140">
        <v>0</v>
      </c>
      <c r="DO216" s="140"/>
      <c r="DP216" s="26"/>
      <c r="DQ216" s="26"/>
      <c r="DR216" s="26"/>
      <c r="DS216" s="26"/>
      <c r="DT216" s="26"/>
      <c r="DU216" s="26"/>
      <c r="DV216" s="26"/>
      <c r="DW216" s="139">
        <f t="shared" si="71"/>
        <v>0</v>
      </c>
      <c r="DX216" s="139">
        <f t="shared" si="71"/>
        <v>0</v>
      </c>
      <c r="DY216" s="26"/>
      <c r="DZ216" s="26"/>
      <c r="EA216" s="26"/>
      <c r="EB216" s="26"/>
      <c r="EC216" s="26"/>
      <c r="ED216" s="26"/>
      <c r="EE216" s="26"/>
      <c r="EF216" s="26"/>
      <c r="EG216" s="26"/>
      <c r="EH216" s="26"/>
      <c r="EI216" s="26"/>
      <c r="EJ216" s="26"/>
      <c r="EK216" s="26"/>
      <c r="EL216" s="26"/>
      <c r="EM216" s="26"/>
      <c r="EN216" s="26"/>
      <c r="EO216" s="26"/>
      <c r="EP216" s="26"/>
      <c r="EQ216" s="26"/>
      <c r="ER216" s="26"/>
      <c r="ES216" s="26"/>
      <c r="ET216" s="26"/>
      <c r="EU216" s="26"/>
      <c r="EV216" s="26"/>
      <c r="EW216" s="26"/>
      <c r="EX216" s="26"/>
      <c r="EY216" s="26"/>
      <c r="EZ216" s="26"/>
      <c r="FA216" s="26"/>
      <c r="FB216" s="147"/>
      <c r="FC216" s="147"/>
      <c r="FD216" s="147"/>
      <c r="FE216" s="147"/>
    </row>
    <row r="217" ht="19.5" customHeight="1" spans="1:161" x14ac:dyDescent="0.25" outlineLevel="1" collapsed="1">
      <c r="A217" s="107">
        <f t="shared" si="72"/>
        <v>17</v>
      </c>
      <c r="B217" s="123" t="s">
        <v>367</v>
      </c>
      <c r="C217" s="139">
        <f t="shared" si="54"/>
        <v>0</v>
      </c>
      <c r="D217" s="139"/>
      <c r="E217" s="139">
        <f t="shared" si="57"/>
        <v>0</v>
      </c>
      <c r="F217" s="139">
        <f t="shared" si="58"/>
        <v>0</v>
      </c>
      <c r="G217" s="140">
        <v>0</v>
      </c>
      <c r="H217" s="140">
        <v>0</v>
      </c>
      <c r="I217" s="140">
        <v>0</v>
      </c>
      <c r="J217" s="140">
        <v>0</v>
      </c>
      <c r="K217" s="140">
        <v>0</v>
      </c>
      <c r="L217" s="140">
        <v>0</v>
      </c>
      <c r="M217" s="141">
        <f t="shared" si="55"/>
        <v>0</v>
      </c>
      <c r="N217" s="140">
        <v>0</v>
      </c>
      <c r="O217" s="140">
        <v>0</v>
      </c>
      <c r="P217" s="141">
        <f t="shared" si="60"/>
        <v>0</v>
      </c>
      <c r="Q217" s="140">
        <v>0</v>
      </c>
      <c r="R217" s="140">
        <v>0</v>
      </c>
      <c r="S217" s="141">
        <f t="shared" si="61"/>
        <v>0</v>
      </c>
      <c r="T217" s="140">
        <v>0</v>
      </c>
      <c r="U217" s="140">
        <v>0</v>
      </c>
      <c r="V217" s="140">
        <v>0</v>
      </c>
      <c r="W217" s="140">
        <f t="shared" si="87"/>
        <v>0</v>
      </c>
      <c r="X217" s="140">
        <f t="shared" si="87"/>
        <v>0</v>
      </c>
      <c r="Y217" s="140">
        <f t="shared" si="87"/>
        <v>0</v>
      </c>
      <c r="Z217" s="140">
        <f t="shared" si="87"/>
        <v>0</v>
      </c>
      <c r="AA217" s="140">
        <f t="shared" si="87"/>
        <v>0</v>
      </c>
      <c r="AB217" s="140">
        <f t="shared" si="87"/>
        <v>0</v>
      </c>
      <c r="AC217" s="141">
        <f t="shared" si="56"/>
        <v>0</v>
      </c>
      <c r="AD217" s="140">
        <f t="shared" si="88"/>
        <v>0</v>
      </c>
      <c r="AE217" s="140">
        <f t="shared" si="88"/>
        <v>0</v>
      </c>
      <c r="AF217" s="140">
        <f t="shared" si="88"/>
        <v>0</v>
      </c>
      <c r="AG217" s="140">
        <f t="shared" si="88"/>
        <v>0</v>
      </c>
      <c r="AH217" s="140">
        <f t="shared" si="88"/>
        <v>0</v>
      </c>
      <c r="AI217" s="140">
        <f t="shared" si="88"/>
        <v>0</v>
      </c>
      <c r="AJ217" s="140">
        <f t="shared" si="88"/>
        <v>0</v>
      </c>
      <c r="AK217" s="140">
        <f t="shared" si="88"/>
        <v>0</v>
      </c>
      <c r="AL217" s="140">
        <f t="shared" si="88"/>
        <v>0</v>
      </c>
      <c r="AM217" s="140">
        <f t="shared" si="88"/>
        <v>0</v>
      </c>
      <c r="AN217" s="140">
        <f t="shared" si="88"/>
        <v>0</v>
      </c>
      <c r="AO217" s="140">
        <f t="shared" si="88"/>
        <v>0</v>
      </c>
      <c r="AP217" s="140">
        <f t="shared" si="88"/>
        <v>0</v>
      </c>
      <c r="AQ217" s="140">
        <f t="shared" si="88"/>
        <v>0</v>
      </c>
      <c r="AR217" s="140">
        <f t="shared" si="88"/>
        <v>0</v>
      </c>
      <c r="AS217" s="140">
        <f t="shared" si="88"/>
        <v>0</v>
      </c>
      <c r="AT217" s="140">
        <f t="shared" si="89"/>
        <v>0</v>
      </c>
      <c r="AU217" s="140">
        <f t="shared" si="89"/>
        <v>0</v>
      </c>
      <c r="AV217" s="140">
        <f t="shared" si="89"/>
        <v>0</v>
      </c>
      <c r="AW217" s="140">
        <f t="shared" si="89"/>
        <v>0</v>
      </c>
      <c r="AX217" s="140">
        <f t="shared" si="89"/>
        <v>0</v>
      </c>
      <c r="AY217" s="140">
        <f t="shared" si="89"/>
        <v>0</v>
      </c>
      <c r="AZ217" s="140">
        <f t="shared" si="89"/>
        <v>0</v>
      </c>
      <c r="BA217" s="140">
        <f t="shared" si="89"/>
        <v>0</v>
      </c>
      <c r="BB217" s="140">
        <f t="shared" si="89"/>
        <v>0</v>
      </c>
      <c r="BC217" s="140">
        <f t="shared" si="89"/>
        <v>0</v>
      </c>
      <c r="BD217" s="140">
        <f t="shared" si="89"/>
        <v>0</v>
      </c>
      <c r="BE217" s="140">
        <f t="shared" si="89"/>
        <v>0</v>
      </c>
      <c r="BF217" s="140">
        <f t="shared" si="89"/>
        <v>0</v>
      </c>
      <c r="BG217" s="140">
        <f t="shared" si="89"/>
        <v>0</v>
      </c>
      <c r="BH217" s="140">
        <f t="shared" si="89"/>
        <v>0</v>
      </c>
      <c r="BI217" s="140">
        <f t="shared" si="89"/>
        <v>0</v>
      </c>
      <c r="BJ217" s="140">
        <f t="shared" si="90"/>
        <v>0</v>
      </c>
      <c r="BK217" s="140">
        <f t="shared" si="90"/>
        <v>0</v>
      </c>
      <c r="BL217" s="140">
        <f t="shared" si="90"/>
        <v>0</v>
      </c>
      <c r="BM217" s="140">
        <f t="shared" si="90"/>
        <v>0</v>
      </c>
      <c r="BN217" s="140">
        <f t="shared" si="90"/>
        <v>0</v>
      </c>
      <c r="BO217" s="140">
        <f t="shared" si="90"/>
        <v>0</v>
      </c>
      <c r="BP217" s="140">
        <f t="shared" si="90"/>
        <v>0</v>
      </c>
      <c r="BQ217" s="140">
        <f t="shared" si="90"/>
        <v>0</v>
      </c>
      <c r="BR217" s="140">
        <f t="shared" si="90"/>
        <v>0</v>
      </c>
      <c r="BS217" s="140">
        <f t="shared" si="90"/>
        <v>0</v>
      </c>
      <c r="BT217" s="140">
        <f t="shared" si="90"/>
        <v>0</v>
      </c>
      <c r="BU217" s="140">
        <f t="shared" si="90"/>
        <v>0</v>
      </c>
      <c r="BV217" s="140">
        <f t="shared" si="90"/>
        <v>0</v>
      </c>
      <c r="BW217" s="140">
        <f t="shared" si="90"/>
        <v>0</v>
      </c>
      <c r="BX217" s="140">
        <f t="shared" si="90"/>
        <v>0</v>
      </c>
      <c r="BY217" s="140">
        <f t="shared" si="90"/>
        <v>0</v>
      </c>
      <c r="BZ217" s="140">
        <f t="shared" si="91"/>
        <v>0</v>
      </c>
      <c r="CA217" s="140">
        <f t="shared" si="91"/>
        <v>0</v>
      </c>
      <c r="CB217" s="140">
        <f t="shared" si="91"/>
        <v>0</v>
      </c>
      <c r="CC217" s="140">
        <f t="shared" si="91"/>
        <v>0</v>
      </c>
      <c r="CD217" s="140">
        <f t="shared" si="91"/>
        <v>0</v>
      </c>
      <c r="CE217" s="140">
        <f t="shared" si="91"/>
        <v>0</v>
      </c>
      <c r="CF217" s="140">
        <f t="shared" si="91"/>
        <v>0</v>
      </c>
      <c r="CG217" s="107"/>
      <c r="CH217" s="141">
        <f t="shared" si="76"/>
        <v>0</v>
      </c>
      <c r="CI217" s="170">
        <f t="shared" si="64"/>
        <v>0</v>
      </c>
      <c r="CJ217" s="141">
        <f t="shared" si="65"/>
        <v>0</v>
      </c>
      <c r="CK217" s="158"/>
      <c r="CL217" s="158"/>
      <c r="CM217" s="158"/>
      <c r="CN217" s="144"/>
      <c r="CO217" s="145"/>
      <c r="CP217" s="106"/>
      <c r="CQ217" s="140">
        <v>0</v>
      </c>
      <c r="CR217" s="140">
        <v>0</v>
      </c>
      <c r="CS217" s="140">
        <v>0</v>
      </c>
      <c r="CT217" s="106"/>
      <c r="CU217" s="146">
        <f t="shared" si="66"/>
        <v>0</v>
      </c>
      <c r="CV217" s="106"/>
      <c r="CW217" s="141">
        <f t="shared" si="67"/>
        <v>0</v>
      </c>
      <c r="CX217" s="106"/>
      <c r="CY217" s="140">
        <v>0</v>
      </c>
      <c r="CZ217" s="140">
        <v>0</v>
      </c>
      <c r="DA217" s="140">
        <v>0</v>
      </c>
      <c r="DB217" s="140">
        <v>0</v>
      </c>
      <c r="DC217" s="140">
        <v>0</v>
      </c>
      <c r="DD217" s="141">
        <f t="shared" si="68"/>
        <v>0</v>
      </c>
      <c r="DE217" s="106"/>
      <c r="DF217" s="140">
        <v>0</v>
      </c>
      <c r="DG217" s="140">
        <v>0</v>
      </c>
      <c r="DH217" s="141">
        <f t="shared" si="69"/>
        <v>0</v>
      </c>
      <c r="DI217" s="106"/>
      <c r="DJ217" s="140"/>
      <c r="DK217" s="141">
        <f t="shared" si="70"/>
        <v>0</v>
      </c>
      <c r="DL217" s="140">
        <v>0</v>
      </c>
      <c r="DM217" s="140">
        <v>0</v>
      </c>
      <c r="DN217" s="140">
        <v>0</v>
      </c>
      <c r="DO217" s="140"/>
      <c r="DP217" s="26"/>
      <c r="DQ217" s="26"/>
      <c r="DR217" s="26"/>
      <c r="DS217" s="26"/>
      <c r="DT217" s="26"/>
      <c r="DU217" s="26"/>
      <c r="DV217" s="26"/>
      <c r="DW217" s="139">
        <f t="shared" si="71"/>
        <v>0</v>
      </c>
      <c r="DX217" s="139">
        <f t="shared" si="71"/>
        <v>0</v>
      </c>
      <c r="DY217" s="26"/>
      <c r="DZ217" s="26"/>
      <c r="EA217" s="26"/>
      <c r="EB217" s="26"/>
      <c r="EC217" s="26"/>
      <c r="ED217" s="26"/>
      <c r="EE217" s="26"/>
      <c r="EF217" s="26"/>
      <c r="EG217" s="26"/>
      <c r="EH217" s="26"/>
      <c r="EI217" s="26"/>
      <c r="EJ217" s="26"/>
      <c r="EK217" s="26"/>
      <c r="EL217" s="26"/>
      <c r="EM217" s="26"/>
      <c r="EN217" s="26"/>
      <c r="EO217" s="26"/>
      <c r="EP217" s="26"/>
      <c r="EQ217" s="26"/>
      <c r="ER217" s="26"/>
      <c r="ES217" s="26"/>
      <c r="ET217" s="26"/>
      <c r="EU217" s="26"/>
      <c r="EV217" s="26"/>
      <c r="EW217" s="26"/>
      <c r="EX217" s="26"/>
      <c r="EY217" s="26"/>
      <c r="EZ217" s="26"/>
      <c r="FA217" s="26"/>
      <c r="FB217" s="147"/>
      <c r="FC217" s="147"/>
      <c r="FD217" s="26"/>
      <c r="FE217" s="147"/>
    </row>
    <row r="218" ht="19.5" customHeight="1" spans="1:161" x14ac:dyDescent="0.25" outlineLevel="1" collapsed="1">
      <c r="A218" s="107">
        <f t="shared" si="72"/>
        <v>18</v>
      </c>
      <c r="B218" s="123" t="s">
        <v>368</v>
      </c>
      <c r="C218" s="139">
        <f t="shared" si="54"/>
        <v>0</v>
      </c>
      <c r="D218" s="139"/>
      <c r="E218" s="139">
        <f t="shared" si="57"/>
        <v>0</v>
      </c>
      <c r="F218" s="139">
        <f t="shared" si="58"/>
        <v>0</v>
      </c>
      <c r="G218" s="140">
        <v>0</v>
      </c>
      <c r="H218" s="140">
        <v>0</v>
      </c>
      <c r="I218" s="140">
        <v>0</v>
      </c>
      <c r="J218" s="140">
        <v>0</v>
      </c>
      <c r="K218" s="140">
        <v>0</v>
      </c>
      <c r="L218" s="140">
        <v>0</v>
      </c>
      <c r="M218" s="141">
        <f t="shared" si="55"/>
        <v>0</v>
      </c>
      <c r="N218" s="140">
        <v>0</v>
      </c>
      <c r="O218" s="140">
        <v>0</v>
      </c>
      <c r="P218" s="141">
        <f t="shared" si="60"/>
        <v>0</v>
      </c>
      <c r="Q218" s="140">
        <v>0</v>
      </c>
      <c r="R218" s="140">
        <v>0</v>
      </c>
      <c r="S218" s="141">
        <f t="shared" si="61"/>
        <v>0</v>
      </c>
      <c r="T218" s="140">
        <v>0</v>
      </c>
      <c r="U218" s="140">
        <v>0</v>
      </c>
      <c r="V218" s="140">
        <v>0</v>
      </c>
      <c r="W218" s="140">
        <f t="shared" si="87"/>
        <v>0</v>
      </c>
      <c r="X218" s="140">
        <f t="shared" si="87"/>
        <v>0</v>
      </c>
      <c r="Y218" s="140">
        <f t="shared" si="87"/>
        <v>0</v>
      </c>
      <c r="Z218" s="140">
        <f t="shared" si="87"/>
        <v>0</v>
      </c>
      <c r="AA218" s="140">
        <f t="shared" si="87"/>
        <v>0</v>
      </c>
      <c r="AB218" s="140">
        <f t="shared" si="87"/>
        <v>0</v>
      </c>
      <c r="AC218" s="141">
        <f t="shared" si="56"/>
        <v>0</v>
      </c>
      <c r="AD218" s="140">
        <f t="shared" si="88"/>
        <v>0</v>
      </c>
      <c r="AE218" s="140">
        <f t="shared" si="88"/>
        <v>0</v>
      </c>
      <c r="AF218" s="140">
        <f t="shared" si="88"/>
        <v>0</v>
      </c>
      <c r="AG218" s="140">
        <f t="shared" si="88"/>
        <v>0</v>
      </c>
      <c r="AH218" s="140">
        <f t="shared" si="88"/>
        <v>0</v>
      </c>
      <c r="AI218" s="140">
        <f t="shared" si="88"/>
        <v>0</v>
      </c>
      <c r="AJ218" s="140">
        <f t="shared" si="88"/>
        <v>0</v>
      </c>
      <c r="AK218" s="140">
        <f t="shared" si="88"/>
        <v>0</v>
      </c>
      <c r="AL218" s="140">
        <f t="shared" si="88"/>
        <v>0</v>
      </c>
      <c r="AM218" s="140">
        <f t="shared" si="88"/>
        <v>0</v>
      </c>
      <c r="AN218" s="140">
        <f t="shared" si="88"/>
        <v>0</v>
      </c>
      <c r="AO218" s="140">
        <f t="shared" si="88"/>
        <v>0</v>
      </c>
      <c r="AP218" s="140">
        <f t="shared" si="88"/>
        <v>0</v>
      </c>
      <c r="AQ218" s="140">
        <f t="shared" si="88"/>
        <v>0</v>
      </c>
      <c r="AR218" s="140">
        <f t="shared" si="88"/>
        <v>0</v>
      </c>
      <c r="AS218" s="140">
        <f t="shared" si="88"/>
        <v>0</v>
      </c>
      <c r="AT218" s="140">
        <f t="shared" si="89"/>
        <v>0</v>
      </c>
      <c r="AU218" s="140">
        <f t="shared" si="89"/>
        <v>0</v>
      </c>
      <c r="AV218" s="140">
        <f t="shared" si="89"/>
        <v>0</v>
      </c>
      <c r="AW218" s="140">
        <f t="shared" si="89"/>
        <v>0</v>
      </c>
      <c r="AX218" s="140">
        <f t="shared" si="89"/>
        <v>0</v>
      </c>
      <c r="AY218" s="140">
        <f t="shared" si="89"/>
        <v>0</v>
      </c>
      <c r="AZ218" s="140">
        <f t="shared" si="89"/>
        <v>0</v>
      </c>
      <c r="BA218" s="140">
        <f t="shared" si="89"/>
        <v>0</v>
      </c>
      <c r="BB218" s="140">
        <f t="shared" si="89"/>
        <v>0</v>
      </c>
      <c r="BC218" s="140">
        <f t="shared" si="89"/>
        <v>0</v>
      </c>
      <c r="BD218" s="140">
        <f t="shared" si="89"/>
        <v>0</v>
      </c>
      <c r="BE218" s="140">
        <f t="shared" si="89"/>
        <v>0</v>
      </c>
      <c r="BF218" s="140">
        <f t="shared" si="89"/>
        <v>0</v>
      </c>
      <c r="BG218" s="140">
        <f t="shared" si="89"/>
        <v>0</v>
      </c>
      <c r="BH218" s="140">
        <f t="shared" si="89"/>
        <v>0</v>
      </c>
      <c r="BI218" s="140">
        <f t="shared" si="89"/>
        <v>0</v>
      </c>
      <c r="BJ218" s="140">
        <f t="shared" si="90"/>
        <v>0</v>
      </c>
      <c r="BK218" s="140">
        <f t="shared" si="90"/>
        <v>0</v>
      </c>
      <c r="BL218" s="140">
        <f t="shared" si="90"/>
        <v>0</v>
      </c>
      <c r="BM218" s="140">
        <f t="shared" si="90"/>
        <v>0</v>
      </c>
      <c r="BN218" s="140">
        <f t="shared" si="90"/>
        <v>0</v>
      </c>
      <c r="BO218" s="140">
        <f t="shared" si="90"/>
        <v>0</v>
      </c>
      <c r="BP218" s="140">
        <f t="shared" si="90"/>
        <v>0</v>
      </c>
      <c r="BQ218" s="140">
        <f t="shared" si="90"/>
        <v>0</v>
      </c>
      <c r="BR218" s="140">
        <f t="shared" si="90"/>
        <v>0</v>
      </c>
      <c r="BS218" s="140">
        <f t="shared" si="90"/>
        <v>0</v>
      </c>
      <c r="BT218" s="140">
        <f t="shared" si="90"/>
        <v>0</v>
      </c>
      <c r="BU218" s="140">
        <f t="shared" si="90"/>
        <v>0</v>
      </c>
      <c r="BV218" s="140">
        <f t="shared" si="90"/>
        <v>0</v>
      </c>
      <c r="BW218" s="140">
        <f t="shared" si="90"/>
        <v>0</v>
      </c>
      <c r="BX218" s="140">
        <f t="shared" si="90"/>
        <v>0</v>
      </c>
      <c r="BY218" s="140">
        <f t="shared" si="90"/>
        <v>0</v>
      </c>
      <c r="BZ218" s="140">
        <f t="shared" si="91"/>
        <v>0</v>
      </c>
      <c r="CA218" s="140">
        <f t="shared" si="91"/>
        <v>0</v>
      </c>
      <c r="CB218" s="140">
        <f t="shared" si="91"/>
        <v>0</v>
      </c>
      <c r="CC218" s="140">
        <f t="shared" si="91"/>
        <v>0</v>
      </c>
      <c r="CD218" s="140">
        <f t="shared" si="91"/>
        <v>0</v>
      </c>
      <c r="CE218" s="140">
        <f t="shared" si="91"/>
        <v>0</v>
      </c>
      <c r="CF218" s="140">
        <f t="shared" si="91"/>
        <v>0</v>
      </c>
      <c r="CG218" s="107"/>
      <c r="CH218" s="141">
        <f t="shared" si="76"/>
        <v>0</v>
      </c>
      <c r="CI218" s="170">
        <f t="shared" si="64"/>
        <v>0</v>
      </c>
      <c r="CJ218" s="141">
        <f t="shared" si="65"/>
        <v>0</v>
      </c>
      <c r="CK218" s="158"/>
      <c r="CL218" s="158"/>
      <c r="CM218" s="158"/>
      <c r="CN218" s="144"/>
      <c r="CO218" s="145"/>
      <c r="CP218" s="106"/>
      <c r="CQ218" s="140">
        <v>0</v>
      </c>
      <c r="CR218" s="140">
        <v>0</v>
      </c>
      <c r="CS218" s="140">
        <v>0</v>
      </c>
      <c r="CT218" s="106"/>
      <c r="CU218" s="146">
        <f t="shared" si="66"/>
        <v>0</v>
      </c>
      <c r="CV218" s="106"/>
      <c r="CW218" s="141">
        <f t="shared" si="67"/>
        <v>0</v>
      </c>
      <c r="CX218" s="106"/>
      <c r="CY218" s="140">
        <v>0</v>
      </c>
      <c r="CZ218" s="140">
        <v>0</v>
      </c>
      <c r="DA218" s="140">
        <v>0</v>
      </c>
      <c r="DB218" s="140">
        <v>0</v>
      </c>
      <c r="DC218" s="140">
        <v>0</v>
      </c>
      <c r="DD218" s="141">
        <f t="shared" si="68"/>
        <v>0</v>
      </c>
      <c r="DE218" s="106"/>
      <c r="DF218" s="140">
        <v>0</v>
      </c>
      <c r="DG218" s="140">
        <v>0</v>
      </c>
      <c r="DH218" s="141">
        <f t="shared" si="69"/>
        <v>0</v>
      </c>
      <c r="DI218" s="106"/>
      <c r="DJ218" s="140"/>
      <c r="DK218" s="141">
        <f t="shared" si="70"/>
        <v>0</v>
      </c>
      <c r="DL218" s="140">
        <v>0</v>
      </c>
      <c r="DM218" s="140">
        <v>0</v>
      </c>
      <c r="DN218" s="140">
        <v>0</v>
      </c>
      <c r="DO218" s="140"/>
      <c r="DP218" s="26"/>
      <c r="DQ218" s="26"/>
      <c r="DR218" s="26"/>
      <c r="DS218" s="26"/>
      <c r="DT218" s="26"/>
      <c r="DU218" s="26"/>
      <c r="DV218" s="26"/>
      <c r="DW218" s="139">
        <f t="shared" si="71"/>
        <v>0</v>
      </c>
      <c r="DX218" s="139">
        <f t="shared" si="71"/>
        <v>0</v>
      </c>
      <c r="DY218" s="26"/>
      <c r="DZ218" s="26"/>
      <c r="EA218" s="26"/>
      <c r="EB218" s="26"/>
      <c r="EC218" s="26"/>
      <c r="ED218" s="26"/>
      <c r="EE218" s="26"/>
      <c r="EF218" s="26"/>
      <c r="EG218" s="26"/>
      <c r="EH218" s="26"/>
      <c r="EI218" s="26"/>
      <c r="EJ218" s="26"/>
      <c r="EK218" s="26"/>
      <c r="EL218" s="26"/>
      <c r="EM218" s="26"/>
      <c r="EN218" s="26"/>
      <c r="EO218" s="26"/>
      <c r="EP218" s="26"/>
      <c r="EQ218" s="26"/>
      <c r="ER218" s="26"/>
      <c r="ES218" s="26"/>
      <c r="ET218" s="26"/>
      <c r="EU218" s="26"/>
      <c r="EV218" s="26"/>
      <c r="EW218" s="26"/>
      <c r="EX218" s="26"/>
      <c r="EY218" s="26"/>
      <c r="EZ218" s="26"/>
      <c r="FA218" s="26"/>
      <c r="FB218" s="147"/>
      <c r="FC218" s="147"/>
      <c r="FD218" s="26"/>
      <c r="FE218" s="147"/>
    </row>
    <row r="219" ht="19.5" customHeight="1" spans="1:161" x14ac:dyDescent="0.25">
      <c r="A219" s="107">
        <f t="shared" si="72"/>
        <v>19</v>
      </c>
      <c r="B219" s="123" t="s">
        <v>265</v>
      </c>
      <c r="C219" s="139">
        <f t="shared" si="54"/>
        <v>0</v>
      </c>
      <c r="D219" s="139"/>
      <c r="E219" s="139">
        <f t="shared" si="57"/>
        <v>0</v>
      </c>
      <c r="F219" s="171">
        <f t="shared" si="58"/>
        <v>0</v>
      </c>
      <c r="G219" s="140">
        <v>-10</v>
      </c>
      <c r="H219" s="140">
        <v>-13</v>
      </c>
      <c r="I219" s="140">
        <v>-7</v>
      </c>
      <c r="J219" s="140">
        <v>-5</v>
      </c>
      <c r="K219" s="140">
        <v>-4</v>
      </c>
      <c r="L219" s="140">
        <v>0</v>
      </c>
      <c r="M219" s="141">
        <f t="shared" si="55"/>
        <v>0</v>
      </c>
      <c r="N219" s="140">
        <v>-7</v>
      </c>
      <c r="O219" s="140">
        <v>0</v>
      </c>
      <c r="P219" s="141">
        <f t="shared" si="60"/>
        <v>0</v>
      </c>
      <c r="Q219" s="140">
        <v>0</v>
      </c>
      <c r="R219" s="140">
        <v>0</v>
      </c>
      <c r="S219" s="141">
        <f t="shared" si="61"/>
        <v>0</v>
      </c>
      <c r="T219" s="140">
        <v>0</v>
      </c>
      <c r="U219" s="140">
        <v>0</v>
      </c>
      <c r="V219" s="140">
        <v>0</v>
      </c>
      <c r="W219" s="140">
        <f>-SUMIFS(INDIRECT("'"&amp;$EW$6&amp;" CF Adj'!$J:$J"), INDIRECT("'"&amp;$EW$6&amp;" CF Adj'!$N:$N"), $FE219, INDIRECT("'"&amp;$EW$6&amp;" CF Adj'!$C:$C"), W$3)/1000</f>
        <v>0</v>
      </c>
      <c r="X219" s="140">
        <f>-SUMIFS(INDIRECT("'"&amp;$EW$6&amp;" CF Adj'!$J:$J"), INDIRECT("'"&amp;$EW$6&amp;" CF Adj'!$A:$A"), $FB219, INDIRECT("'"&amp;$EW$6&amp;" CF Adj'!$N:$N"), $FE219, INDIRECT("'"&amp;$EW$6&amp;" CF Adj'!$C:$C"), X$3)/1000</f>
        <v>0</v>
      </c>
      <c r="Y219" s="140">
        <f>-SUMIFS(INDIRECT("'"&amp;$EW$6&amp;" CF Adj'!$J:$J"), INDIRECT("'"&amp;$EW$6&amp;" CF Adj'!$A:$A"), $FB219, INDIRECT("'"&amp;$EW$6&amp;" CF Adj'!$N:$N"), $FE219, INDIRECT("'"&amp;$EW$6&amp;" CF Adj'!$C:$C"), Y$3)/1000</f>
        <v>0</v>
      </c>
      <c r="Z219" s="140">
        <f>-SUMIFS(INDIRECT("'"&amp;$EW$6&amp;" CF Adj'!$J:$J"), INDIRECT("'"&amp;$EW$6&amp;" CF Adj'!$A:$A"), $FB219, INDIRECT("'"&amp;$EW$6&amp;" CF Adj'!$N:$N"), $FE219, INDIRECT("'"&amp;$EW$6&amp;" CF Adj'!$C:$C"), Z$3)/1000</f>
        <v>0</v>
      </c>
      <c r="AA219" s="140">
        <f>-SUMIFS(INDIRECT("'"&amp;$EW$6&amp;" CF Adj'!$J:$J"), INDIRECT("'"&amp;$EW$6&amp;" CF Adj'!$A:$A"), $FB219, INDIRECT("'"&amp;$EW$6&amp;" CF Adj'!$N:$N"), $FE219, INDIRECT("'"&amp;$EW$6&amp;" CF Adj'!$C:$C"), AA$3)/1000</f>
        <v>0</v>
      </c>
      <c r="AB219" s="140">
        <f>-SUMIFS(INDIRECT("'"&amp;$EW$6&amp;" CF Adj'!$J:$J"), INDIRECT("'"&amp;$EW$6&amp;" CF Adj'!$A:$A"), $FB219, INDIRECT("'"&amp;$EW$6&amp;" CF Adj'!$N:$N"), $FE219, INDIRECT("'"&amp;$EW$6&amp;" CF Adj'!$C:$C"), AB$3)/1000</f>
        <v>0</v>
      </c>
      <c r="AC219" s="141">
        <f t="shared" si="56"/>
        <v>0</v>
      </c>
      <c r="AD219" s="140">
        <f t="shared" si="88"/>
        <v>0</v>
      </c>
      <c r="AE219" s="140">
        <f t="shared" si="88"/>
        <v>0</v>
      </c>
      <c r="AF219" s="140">
        <f t="shared" si="88"/>
        <v>0</v>
      </c>
      <c r="AG219" s="140">
        <f t="shared" si="88"/>
        <v>0</v>
      </c>
      <c r="AH219" s="140">
        <f t="shared" si="88"/>
        <v>0</v>
      </c>
      <c r="AI219" s="140">
        <f t="shared" si="88"/>
        <v>0</v>
      </c>
      <c r="AJ219" s="140">
        <f t="shared" si="88"/>
        <v>0</v>
      </c>
      <c r="AK219" s="140">
        <f t="shared" si="88"/>
        <v>0</v>
      </c>
      <c r="AL219" s="140">
        <f t="shared" si="88"/>
        <v>0</v>
      </c>
      <c r="AM219" s="140">
        <f t="shared" si="88"/>
        <v>0</v>
      </c>
      <c r="AN219" s="140">
        <f t="shared" si="88"/>
        <v>0</v>
      </c>
      <c r="AO219" s="140">
        <f t="shared" si="88"/>
        <v>0</v>
      </c>
      <c r="AP219" s="140">
        <f t="shared" si="88"/>
        <v>0</v>
      </c>
      <c r="AQ219" s="140">
        <f t="shared" si="88"/>
        <v>0</v>
      </c>
      <c r="AR219" s="140">
        <f t="shared" si="88"/>
        <v>0</v>
      </c>
      <c r="AS219" s="140">
        <f t="shared" si="88"/>
        <v>0</v>
      </c>
      <c r="AT219" s="140">
        <f t="shared" si="89"/>
        <v>0</v>
      </c>
      <c r="AU219" s="140">
        <f t="shared" si="89"/>
        <v>0</v>
      </c>
      <c r="AV219" s="140">
        <f t="shared" si="89"/>
        <v>0</v>
      </c>
      <c r="AW219" s="140">
        <f t="shared" si="89"/>
        <v>0</v>
      </c>
      <c r="AX219" s="140">
        <f t="shared" si="89"/>
        <v>0</v>
      </c>
      <c r="AY219" s="140">
        <f t="shared" si="89"/>
        <v>0</v>
      </c>
      <c r="AZ219" s="140">
        <f t="shared" si="89"/>
        <v>0</v>
      </c>
      <c r="BA219" s="140">
        <f t="shared" si="89"/>
        <v>0</v>
      </c>
      <c r="BB219" s="140">
        <f t="shared" si="89"/>
        <v>0</v>
      </c>
      <c r="BC219" s="140">
        <f t="shared" si="89"/>
        <v>0</v>
      </c>
      <c r="BD219" s="140">
        <f t="shared" si="89"/>
        <v>0</v>
      </c>
      <c r="BE219" s="140">
        <f t="shared" si="89"/>
        <v>0</v>
      </c>
      <c r="BF219" s="140">
        <f t="shared" si="89"/>
        <v>0</v>
      </c>
      <c r="BG219" s="140">
        <f t="shared" si="89"/>
        <v>0</v>
      </c>
      <c r="BH219" s="140">
        <f t="shared" si="89"/>
        <v>0</v>
      </c>
      <c r="BI219" s="140">
        <f t="shared" si="89"/>
        <v>0</v>
      </c>
      <c r="BJ219" s="140">
        <f t="shared" si="90"/>
        <v>0</v>
      </c>
      <c r="BK219" s="140">
        <f t="shared" si="90"/>
        <v>0</v>
      </c>
      <c r="BL219" s="140">
        <f t="shared" si="90"/>
        <v>0</v>
      </c>
      <c r="BM219" s="140">
        <f t="shared" si="90"/>
        <v>0</v>
      </c>
      <c r="BN219" s="140">
        <f t="shared" si="90"/>
        <v>0</v>
      </c>
      <c r="BO219" s="140">
        <f t="shared" si="90"/>
        <v>0</v>
      </c>
      <c r="BP219" s="140">
        <f t="shared" si="90"/>
        <v>0</v>
      </c>
      <c r="BQ219" s="140">
        <f t="shared" si="90"/>
        <v>0</v>
      </c>
      <c r="BR219" s="140">
        <f t="shared" si="90"/>
        <v>0</v>
      </c>
      <c r="BS219" s="140">
        <f t="shared" si="90"/>
        <v>0</v>
      </c>
      <c r="BT219" s="140">
        <f t="shared" si="90"/>
        <v>0</v>
      </c>
      <c r="BU219" s="140">
        <f t="shared" si="90"/>
        <v>0</v>
      </c>
      <c r="BV219" s="140">
        <f t="shared" si="90"/>
        <v>0</v>
      </c>
      <c r="BW219" s="140">
        <f t="shared" si="90"/>
        <v>0</v>
      </c>
      <c r="BX219" s="140">
        <f t="shared" si="90"/>
        <v>0</v>
      </c>
      <c r="BY219" s="140">
        <f t="shared" si="90"/>
        <v>0</v>
      </c>
      <c r="BZ219" s="140">
        <f t="shared" si="91"/>
        <v>0</v>
      </c>
      <c r="CA219" s="140">
        <f t="shared" si="91"/>
        <v>0</v>
      </c>
      <c r="CB219" s="140">
        <f t="shared" si="91"/>
        <v>0</v>
      </c>
      <c r="CC219" s="140">
        <f t="shared" si="91"/>
        <v>0</v>
      </c>
      <c r="CD219" s="140">
        <f t="shared" si="91"/>
        <v>0</v>
      </c>
      <c r="CE219" s="140">
        <f t="shared" si="91"/>
        <v>0</v>
      </c>
      <c r="CF219" s="140">
        <f t="shared" si="91"/>
        <v>0</v>
      </c>
      <c r="CG219" s="140"/>
      <c r="CH219" s="172">
        <f t="shared" si="76"/>
        <v>0</v>
      </c>
      <c r="CI219" s="141">
        <f>SUM(AC219:CG219)</f>
        <v>0</v>
      </c>
      <c r="CJ219" s="141">
        <f t="shared" si="65"/>
        <v>0</v>
      </c>
      <c r="CK219" s="173"/>
      <c r="CL219" s="173"/>
      <c r="CM219" s="173"/>
      <c r="CN219" s="144">
        <f>IF(CK219="","",C219-CK219)</f>
      </c>
      <c r="CO219" s="145">
        <f>IF(CK219=0,"",IF(CN219&lt;0,-ABS(CN219/CK219),ABS(CN219/CK219)))</f>
      </c>
      <c r="CP219" s="106"/>
      <c r="CQ219" s="140">
        <v>0</v>
      </c>
      <c r="CR219" s="140">
        <v>0</v>
      </c>
      <c r="CS219" s="140">
        <v>0</v>
      </c>
      <c r="CT219" s="106"/>
      <c r="CU219" s="146">
        <f t="shared" si="66"/>
        <v>0</v>
      </c>
      <c r="CV219" s="106"/>
      <c r="CW219" s="141">
        <f t="shared" si="67"/>
        <v>0</v>
      </c>
      <c r="CX219" s="106"/>
      <c r="CY219" s="140">
        <v>-227</v>
      </c>
      <c r="CZ219" s="140">
        <v>0</v>
      </c>
      <c r="DA219" s="140">
        <v>0</v>
      </c>
      <c r="DB219" s="140">
        <v>0</v>
      </c>
      <c r="DC219" s="140">
        <v>0</v>
      </c>
      <c r="DD219" s="141">
        <f t="shared" si="68"/>
        <v>0</v>
      </c>
      <c r="DE219" s="106"/>
      <c r="DF219" s="140">
        <v>-16</v>
      </c>
      <c r="DG219" s="140">
        <v>-16</v>
      </c>
      <c r="DH219" s="141">
        <f t="shared" si="69"/>
        <v>0</v>
      </c>
      <c r="DI219" s="106"/>
      <c r="DJ219" s="140"/>
      <c r="DK219" s="141">
        <f t="shared" si="70"/>
        <v>0</v>
      </c>
      <c r="DL219" s="140">
        <v>-800</v>
      </c>
      <c r="DM219" s="140">
        <v>0</v>
      </c>
      <c r="DN219" s="140">
        <v>-227</v>
      </c>
      <c r="DO219" s="140"/>
      <c r="DP219" s="26"/>
      <c r="DQ219" s="26"/>
      <c r="DR219" s="26"/>
      <c r="DS219" s="26"/>
      <c r="DT219" s="26"/>
      <c r="DU219" s="26"/>
      <c r="DV219" s="26"/>
      <c r="DW219" s="139"/>
      <c r="DX219" s="171"/>
      <c r="DY219" s="26"/>
      <c r="DZ219" s="26"/>
      <c r="EA219" s="26"/>
      <c r="EB219" s="26"/>
      <c r="EC219" s="26"/>
      <c r="ED219" s="26"/>
      <c r="EE219" s="26"/>
      <c r="EF219" s="26"/>
      <c r="EG219" s="26"/>
      <c r="EH219" s="26"/>
      <c r="EI219" s="26"/>
      <c r="EJ219" s="26"/>
      <c r="EK219" s="26"/>
      <c r="EL219" s="26"/>
      <c r="EM219" s="26"/>
      <c r="EN219" s="26"/>
      <c r="EO219" s="26"/>
      <c r="EP219" s="26"/>
      <c r="EQ219" s="26"/>
      <c r="ER219" s="26"/>
      <c r="ES219" s="26"/>
      <c r="ET219" s="26"/>
      <c r="EU219" s="26"/>
      <c r="EV219" s="26"/>
      <c r="EW219" s="26"/>
      <c r="EX219" s="26"/>
      <c r="EY219" s="26"/>
      <c r="EZ219" s="26"/>
      <c r="FA219" s="26"/>
      <c r="FB219" s="26"/>
      <c r="FC219" s="26"/>
      <c r="FD219" s="26"/>
      <c r="FE219" s="147"/>
    </row>
    <row r="220" ht="19.5" customHeight="1" spans="1:128" x14ac:dyDescent="0.25">
      <c r="A220" s="107">
        <f t="shared" si="72"/>
        <v>20</v>
      </c>
      <c r="B220" s="107" t="s">
        <v>266</v>
      </c>
      <c r="C220" s="139">
        <f t="shared" si="54"/>
        <v>0</v>
      </c>
      <c r="D220" s="139"/>
      <c r="E220" s="139">
        <f t="shared" si="57"/>
        <v>0</v>
      </c>
      <c r="F220" s="139">
        <f t="shared" si="58"/>
        <v>0</v>
      </c>
      <c r="G220" s="141">
        <f>-G11</f>
        <v>0</v>
      </c>
      <c r="H220" s="141">
        <f>-H11</f>
        <v>0</v>
      </c>
      <c r="I220" s="141">
        <f>SUM(I206:I219)</f>
        <v>0</v>
      </c>
      <c r="J220" s="141">
        <f>-J11</f>
        <v>0</v>
      </c>
      <c r="K220" s="141">
        <f>-K11</f>
        <v>0</v>
      </c>
      <c r="L220" s="141">
        <f>-L11</f>
        <v>0</v>
      </c>
      <c r="M220" s="141">
        <f t="shared" si="55"/>
        <v>0</v>
      </c>
      <c r="N220" s="141">
        <f>-N11</f>
        <v>0</v>
      </c>
      <c r="O220" s="141">
        <f>-O11</f>
        <v>0</v>
      </c>
      <c r="P220" s="141">
        <f t="shared" si="60"/>
        <v>0</v>
      </c>
      <c r="Q220" s="141">
        <f>-Q11</f>
        <v>0</v>
      </c>
      <c r="R220" s="141">
        <f>-R11</f>
        <v>0</v>
      </c>
      <c r="S220" s="141">
        <f t="shared" si="61"/>
        <v>0</v>
      </c>
      <c r="T220" s="141">
        <f t="shared" ref="T220:AB220" si="92">-T11</f>
        <v>0</v>
      </c>
      <c r="U220" s="141">
        <f t="shared" si="92"/>
        <v>0</v>
      </c>
      <c r="V220" s="141">
        <f t="shared" si="92"/>
        <v>0</v>
      </c>
      <c r="W220" s="141">
        <f t="shared" si="92"/>
        <v>0</v>
      </c>
      <c r="X220" s="141">
        <f t="shared" si="92"/>
        <v>0</v>
      </c>
      <c r="Y220" s="141">
        <f t="shared" si="92"/>
        <v>0</v>
      </c>
      <c r="Z220" s="141">
        <f t="shared" si="92"/>
        <v>0</v>
      </c>
      <c r="AA220" s="141">
        <f t="shared" si="92"/>
        <v>0</v>
      </c>
      <c r="AB220" s="141">
        <f t="shared" si="92"/>
        <v>0</v>
      </c>
      <c r="AC220" s="141">
        <f t="shared" si="56"/>
        <v>0</v>
      </c>
      <c r="AD220" s="141">
        <f t="shared" ref="AD220:CG220" si="93">-AD11</f>
        <v>0</v>
      </c>
      <c r="AE220" s="141">
        <f t="shared" si="93"/>
        <v>0</v>
      </c>
      <c r="AF220" s="141">
        <f t="shared" si="93"/>
        <v>0</v>
      </c>
      <c r="AG220" s="141">
        <f t="shared" si="93"/>
        <v>0</v>
      </c>
      <c r="AH220" s="141">
        <f t="shared" si="93"/>
        <v>0</v>
      </c>
      <c r="AI220" s="141">
        <f t="shared" si="93"/>
        <v>0</v>
      </c>
      <c r="AJ220" s="141">
        <f t="shared" si="93"/>
        <v>0</v>
      </c>
      <c r="AK220" s="141">
        <f t="shared" si="93"/>
        <v>0</v>
      </c>
      <c r="AL220" s="141">
        <f t="shared" si="93"/>
        <v>0</v>
      </c>
      <c r="AM220" s="141">
        <f t="shared" si="93"/>
        <v>0</v>
      </c>
      <c r="AN220" s="141">
        <f t="shared" si="93"/>
        <v>0</v>
      </c>
      <c r="AO220" s="141">
        <f t="shared" si="93"/>
        <v>0</v>
      </c>
      <c r="AP220" s="141">
        <f t="shared" si="93"/>
        <v>0</v>
      </c>
      <c r="AQ220" s="141">
        <f t="shared" si="93"/>
        <v>0</v>
      </c>
      <c r="AR220" s="141">
        <f t="shared" si="93"/>
        <v>0</v>
      </c>
      <c r="AS220" s="141">
        <f t="shared" si="93"/>
        <v>0</v>
      </c>
      <c r="AT220" s="141">
        <f t="shared" si="93"/>
        <v>0</v>
      </c>
      <c r="AU220" s="141">
        <f t="shared" si="93"/>
        <v>0</v>
      </c>
      <c r="AV220" s="141">
        <f t="shared" si="93"/>
        <v>0</v>
      </c>
      <c r="AW220" s="141">
        <f t="shared" si="93"/>
        <v>0</v>
      </c>
      <c r="AX220" s="141">
        <f t="shared" si="93"/>
        <v>0</v>
      </c>
      <c r="AY220" s="141">
        <f t="shared" si="93"/>
        <v>0</v>
      </c>
      <c r="AZ220" s="141">
        <f t="shared" si="93"/>
        <v>0</v>
      </c>
      <c r="BA220" s="141">
        <f t="shared" si="93"/>
        <v>0</v>
      </c>
      <c r="BB220" s="141">
        <f t="shared" si="93"/>
        <v>0</v>
      </c>
      <c r="BC220" s="141">
        <f t="shared" si="93"/>
        <v>0</v>
      </c>
      <c r="BD220" s="141">
        <f t="shared" si="93"/>
        <v>0</v>
      </c>
      <c r="BE220" s="141">
        <f t="shared" si="93"/>
        <v>0</v>
      </c>
      <c r="BF220" s="141">
        <f t="shared" si="93"/>
        <v>0</v>
      </c>
      <c r="BG220" s="141">
        <f t="shared" si="93"/>
        <v>0</v>
      </c>
      <c r="BH220" s="141">
        <f t="shared" si="93"/>
        <v>0</v>
      </c>
      <c r="BI220" s="141">
        <f t="shared" si="93"/>
        <v>0</v>
      </c>
      <c r="BJ220" s="141">
        <f t="shared" si="93"/>
        <v>0</v>
      </c>
      <c r="BK220" s="141">
        <f t="shared" si="93"/>
        <v>0</v>
      </c>
      <c r="BL220" s="141">
        <f t="shared" si="93"/>
        <v>0</v>
      </c>
      <c r="BM220" s="141">
        <f t="shared" si="93"/>
        <v>0</v>
      </c>
      <c r="BN220" s="141">
        <f t="shared" si="93"/>
        <v>0</v>
      </c>
      <c r="BO220" s="141">
        <f t="shared" si="93"/>
        <v>0</v>
      </c>
      <c r="BP220" s="141">
        <f t="shared" si="93"/>
        <v>0</v>
      </c>
      <c r="BQ220" s="141">
        <f t="shared" si="93"/>
        <v>0</v>
      </c>
      <c r="BR220" s="141">
        <f t="shared" si="93"/>
        <v>0</v>
      </c>
      <c r="BS220" s="141">
        <f t="shared" si="93"/>
        <v>0</v>
      </c>
      <c r="BT220" s="141">
        <f t="shared" si="93"/>
        <v>0</v>
      </c>
      <c r="BU220" s="141">
        <f t="shared" si="93"/>
        <v>0</v>
      </c>
      <c r="BV220" s="141">
        <f t="shared" si="93"/>
        <v>0</v>
      </c>
      <c r="BW220" s="141">
        <f t="shared" si="93"/>
        <v>0</v>
      </c>
      <c r="BX220" s="141">
        <f t="shared" si="93"/>
        <v>0</v>
      </c>
      <c r="BY220" s="141">
        <f t="shared" si="93"/>
        <v>0</v>
      </c>
      <c r="BZ220" s="141">
        <f t="shared" si="93"/>
        <v>0</v>
      </c>
      <c r="CA220" s="141">
        <f t="shared" si="93"/>
        <v>0</v>
      </c>
      <c r="CB220" s="141">
        <f t="shared" si="93"/>
        <v>0</v>
      </c>
      <c r="CC220" s="141">
        <f t="shared" si="93"/>
        <v>0</v>
      </c>
      <c r="CD220" s="141">
        <f t="shared" si="93"/>
        <v>0</v>
      </c>
      <c r="CE220" s="141">
        <f t="shared" si="93"/>
        <v>0</v>
      </c>
      <c r="CF220" s="141">
        <f t="shared" si="93"/>
        <v>0</v>
      </c>
      <c r="CG220" s="141">
        <f t="shared" si="93"/>
        <v>0</v>
      </c>
      <c r="CH220" s="141">
        <f t="shared" si="76"/>
        <v>0</v>
      </c>
      <c r="CI220" s="141">
        <f>SUM(W220:AB220,AD220:CG220)</f>
        <v>0</v>
      </c>
      <c r="CJ220" s="141">
        <f t="shared" si="65"/>
        <v>0</v>
      </c>
      <c r="CK220" s="139">
        <f>-CK11</f>
        <v>0</v>
      </c>
      <c r="CL220" s="139">
        <f>-CL11</f>
        <v>0</v>
      </c>
      <c r="CM220" s="139">
        <f>-CM11</f>
        <v>0</v>
      </c>
      <c r="CN220" s="144">
        <f>IF(CK220="","",C220-CK220)</f>
        <v>0</v>
      </c>
      <c r="CO220" s="145">
        <f>IF(CK220=0,"",IF(CN220&lt;0,-ABS(CN220/CK220),ABS(CN220/CK220)))</f>
      </c>
      <c r="CP220" s="106"/>
      <c r="CQ220" s="141">
        <f>-CQ11</f>
        <v>0</v>
      </c>
      <c r="CR220" s="141">
        <f>-CR11</f>
        <v>0</v>
      </c>
      <c r="CS220" s="141">
        <f>-CS11</f>
        <v>0</v>
      </c>
      <c r="CT220" s="106"/>
      <c r="CU220" s="146">
        <f t="shared" si="66"/>
        <v>0</v>
      </c>
      <c r="CV220" s="106"/>
      <c r="CW220" s="141">
        <f t="shared" si="67"/>
        <v>0</v>
      </c>
      <c r="CX220" s="106"/>
      <c r="CY220" s="141">
        <f>-CY11</f>
        <v>0</v>
      </c>
      <c r="CZ220" s="141">
        <f>-CZ11</f>
        <v>0</v>
      </c>
      <c r="DA220" s="141">
        <f>-DA11</f>
        <v>0</v>
      </c>
      <c r="DB220" s="141">
        <f>-DB11</f>
        <v>0</v>
      </c>
      <c r="DC220" s="141">
        <f>-DC11</f>
        <v>0</v>
      </c>
      <c r="DD220" s="141">
        <f t="shared" si="68"/>
        <v>0</v>
      </c>
      <c r="DE220" s="106"/>
      <c r="DF220" s="141">
        <f>-DF11</f>
        <v>0</v>
      </c>
      <c r="DG220" s="141">
        <f>-DG11</f>
        <v>0</v>
      </c>
      <c r="DH220" s="141">
        <f t="shared" si="69"/>
        <v>0</v>
      </c>
      <c r="DI220" s="106"/>
      <c r="DJ220" s="141">
        <f>-DJ11</f>
        <v>0</v>
      </c>
      <c r="DK220" s="141">
        <f t="shared" si="70"/>
        <v>0</v>
      </c>
      <c r="DL220" s="141">
        <f>-DL11</f>
        <v>0</v>
      </c>
      <c r="DM220" s="141">
        <f>-DM11</f>
        <v>0</v>
      </c>
      <c r="DN220" s="141">
        <f>-DN11</f>
        <v>0</v>
      </c>
      <c r="DO220" s="141">
        <f>-DO11</f>
        <v>0</v>
      </c>
      <c r="DP220" s="26"/>
      <c r="DQ220" s="26"/>
      <c r="DR220" s="26"/>
      <c r="DS220" s="26"/>
      <c r="DT220" s="26"/>
      <c r="DU220" s="26"/>
      <c r="DV220" s="26"/>
      <c r="DW220" s="139">
        <f>$C220</f>
        <v>0</v>
      </c>
      <c r="DX220" s="139">
        <f>$C220</f>
        <v>0</v>
      </c>
    </row>
    <row r="221" ht="19.5" customHeight="1" spans="1:130" x14ac:dyDescent="0.25">
      <c r="A221" s="107">
        <f t="shared" si="72"/>
        <v>21</v>
      </c>
      <c r="B221" s="107" t="s">
        <v>369</v>
      </c>
      <c r="C221" s="139">
        <f t="shared" si="54"/>
        <v>0</v>
      </c>
      <c r="D221" s="139">
        <f>SUM(D209:D220)</f>
        <v>0</v>
      </c>
      <c r="E221" s="139">
        <f t="shared" si="57"/>
        <v>0</v>
      </c>
      <c r="F221" s="139">
        <f t="shared" si="58"/>
        <v>0</v>
      </c>
      <c r="G221" s="141">
        <f t="shared" ref="G221:L221" si="94">SUM(G209:G220)</f>
        <v>0</v>
      </c>
      <c r="H221" s="141">
        <f t="shared" si="94"/>
        <v>0</v>
      </c>
      <c r="I221" s="141">
        <f t="shared" si="94"/>
        <v>0</v>
      </c>
      <c r="J221" s="141">
        <f t="shared" si="94"/>
        <v>0</v>
      </c>
      <c r="K221" s="141">
        <f t="shared" si="94"/>
        <v>0</v>
      </c>
      <c r="L221" s="141">
        <f t="shared" si="94"/>
        <v>0</v>
      </c>
      <c r="M221" s="141">
        <f t="shared" si="55"/>
        <v>0</v>
      </c>
      <c r="N221" s="141">
        <f>SUM(N209:N220)</f>
        <v>0</v>
      </c>
      <c r="O221" s="141">
        <f>SUM(O209:O220)</f>
        <v>0</v>
      </c>
      <c r="P221" s="141">
        <f t="shared" si="60"/>
        <v>0</v>
      </c>
      <c r="Q221" s="141">
        <f>SUM(Q209:Q220)</f>
        <v>0</v>
      </c>
      <c r="R221" s="141">
        <f>SUM(R209:R220)</f>
        <v>0</v>
      </c>
      <c r="S221" s="141">
        <f t="shared" si="61"/>
        <v>0</v>
      </c>
      <c r="T221" s="141">
        <f t="shared" ref="T221:AB221" si="95">SUM(T209:T220)</f>
        <v>0</v>
      </c>
      <c r="U221" s="141">
        <f t="shared" si="95"/>
        <v>0</v>
      </c>
      <c r="V221" s="141">
        <f t="shared" si="95"/>
        <v>0</v>
      </c>
      <c r="W221" s="141">
        <f t="shared" si="95"/>
        <v>0</v>
      </c>
      <c r="X221" s="141">
        <f t="shared" si="95"/>
        <v>0</v>
      </c>
      <c r="Y221" s="141">
        <f t="shared" si="95"/>
        <v>0</v>
      </c>
      <c r="Z221" s="141">
        <f t="shared" si="95"/>
        <v>0</v>
      </c>
      <c r="AA221" s="141">
        <f t="shared" si="95"/>
        <v>0</v>
      </c>
      <c r="AB221" s="141">
        <f t="shared" si="95"/>
        <v>0</v>
      </c>
      <c r="AC221" s="141">
        <f t="shared" si="56"/>
        <v>0</v>
      </c>
      <c r="AD221" s="141">
        <f t="shared" ref="AD221:CG221" si="96">SUM(AD209:AD220)</f>
        <v>0</v>
      </c>
      <c r="AE221" s="141">
        <f t="shared" si="96"/>
        <v>0</v>
      </c>
      <c r="AF221" s="141">
        <f t="shared" si="96"/>
        <v>0</v>
      </c>
      <c r="AG221" s="141">
        <f t="shared" si="96"/>
        <v>0</v>
      </c>
      <c r="AH221" s="141">
        <f t="shared" si="96"/>
        <v>0</v>
      </c>
      <c r="AI221" s="141">
        <f t="shared" si="96"/>
        <v>0</v>
      </c>
      <c r="AJ221" s="141">
        <f t="shared" si="96"/>
        <v>0</v>
      </c>
      <c r="AK221" s="141">
        <f t="shared" si="96"/>
        <v>0</v>
      </c>
      <c r="AL221" s="141">
        <f t="shared" si="96"/>
        <v>0</v>
      </c>
      <c r="AM221" s="141">
        <f t="shared" si="96"/>
        <v>0</v>
      </c>
      <c r="AN221" s="141">
        <f t="shared" si="96"/>
        <v>0</v>
      </c>
      <c r="AO221" s="141">
        <f t="shared" si="96"/>
        <v>0</v>
      </c>
      <c r="AP221" s="141">
        <f t="shared" si="96"/>
        <v>0</v>
      </c>
      <c r="AQ221" s="141">
        <f t="shared" si="96"/>
        <v>0</v>
      </c>
      <c r="AR221" s="141">
        <f t="shared" si="96"/>
        <v>0</v>
      </c>
      <c r="AS221" s="141">
        <f t="shared" si="96"/>
        <v>0</v>
      </c>
      <c r="AT221" s="141">
        <f t="shared" si="96"/>
        <v>0</v>
      </c>
      <c r="AU221" s="141">
        <f t="shared" si="96"/>
        <v>0</v>
      </c>
      <c r="AV221" s="141">
        <f t="shared" si="96"/>
        <v>0</v>
      </c>
      <c r="AW221" s="141">
        <f t="shared" si="96"/>
        <v>0</v>
      </c>
      <c r="AX221" s="141">
        <f t="shared" si="96"/>
        <v>0</v>
      </c>
      <c r="AY221" s="141">
        <f t="shared" si="96"/>
        <v>0</v>
      </c>
      <c r="AZ221" s="141">
        <f t="shared" si="96"/>
        <v>0</v>
      </c>
      <c r="BA221" s="141">
        <f t="shared" si="96"/>
        <v>0</v>
      </c>
      <c r="BB221" s="141">
        <f t="shared" si="96"/>
        <v>0</v>
      </c>
      <c r="BC221" s="141">
        <f t="shared" si="96"/>
        <v>0</v>
      </c>
      <c r="BD221" s="141">
        <f t="shared" si="96"/>
        <v>0</v>
      </c>
      <c r="BE221" s="141">
        <f t="shared" si="96"/>
        <v>0</v>
      </c>
      <c r="BF221" s="141">
        <f t="shared" si="96"/>
        <v>0</v>
      </c>
      <c r="BG221" s="141">
        <f t="shared" si="96"/>
        <v>0</v>
      </c>
      <c r="BH221" s="141">
        <f t="shared" si="96"/>
        <v>0</v>
      </c>
      <c r="BI221" s="141">
        <f t="shared" si="96"/>
        <v>0</v>
      </c>
      <c r="BJ221" s="141">
        <f t="shared" si="96"/>
        <v>0</v>
      </c>
      <c r="BK221" s="141">
        <f t="shared" si="96"/>
        <v>0</v>
      </c>
      <c r="BL221" s="141">
        <f t="shared" si="96"/>
        <v>0</v>
      </c>
      <c r="BM221" s="141">
        <f t="shared" si="96"/>
        <v>0</v>
      </c>
      <c r="BN221" s="141">
        <f t="shared" si="96"/>
        <v>0</v>
      </c>
      <c r="BO221" s="141">
        <f t="shared" si="96"/>
        <v>0</v>
      </c>
      <c r="BP221" s="141">
        <f t="shared" si="96"/>
        <v>0</v>
      </c>
      <c r="BQ221" s="141">
        <f t="shared" si="96"/>
        <v>0</v>
      </c>
      <c r="BR221" s="141">
        <f t="shared" si="96"/>
        <v>0</v>
      </c>
      <c r="BS221" s="141">
        <f t="shared" si="96"/>
        <v>0</v>
      </c>
      <c r="BT221" s="141">
        <f t="shared" si="96"/>
        <v>0</v>
      </c>
      <c r="BU221" s="141">
        <f t="shared" si="96"/>
        <v>0</v>
      </c>
      <c r="BV221" s="141">
        <f t="shared" si="96"/>
        <v>0</v>
      </c>
      <c r="BW221" s="141">
        <f t="shared" si="96"/>
        <v>0</v>
      </c>
      <c r="BX221" s="141">
        <f t="shared" si="96"/>
        <v>0</v>
      </c>
      <c r="BY221" s="141">
        <f t="shared" si="96"/>
        <v>0</v>
      </c>
      <c r="BZ221" s="141">
        <f t="shared" si="96"/>
        <v>0</v>
      </c>
      <c r="CA221" s="141">
        <f t="shared" si="96"/>
        <v>0</v>
      </c>
      <c r="CB221" s="141">
        <f t="shared" si="96"/>
        <v>0</v>
      </c>
      <c r="CC221" s="141">
        <f t="shared" si="96"/>
        <v>0</v>
      </c>
      <c r="CD221" s="141">
        <f t="shared" si="96"/>
        <v>0</v>
      </c>
      <c r="CE221" s="141">
        <f t="shared" si="96"/>
        <v>0</v>
      </c>
      <c r="CF221" s="141">
        <f t="shared" si="96"/>
        <v>0</v>
      </c>
      <c r="CG221" s="141">
        <f t="shared" si="96"/>
        <v>0</v>
      </c>
      <c r="CH221" s="141">
        <f t="shared" si="76"/>
        <v>0</v>
      </c>
      <c r="CI221" s="141">
        <f>SUM(CI209:CI220)</f>
        <v>0</v>
      </c>
      <c r="CJ221" s="141">
        <f>SUM(CJ209:CJ220)</f>
        <v>0</v>
      </c>
      <c r="CK221" s="141">
        <f>SUM(CK209:CK220)</f>
        <v>0</v>
      </c>
      <c r="CL221" s="141">
        <f>SUM(CL209:CL220)</f>
        <v>0</v>
      </c>
      <c r="CM221" s="141">
        <f>SUM(CM209:CM220)</f>
        <v>0</v>
      </c>
      <c r="CN221" s="144">
        <f>IF(CK221="","",C221-CK221)</f>
        <v>0</v>
      </c>
      <c r="CO221" s="145">
        <f>IF(CK221=0,"",IF(CN221&lt;0,-ABS(CN221/CK221),ABS(CN221/CK221)))</f>
      </c>
      <c r="CP221" s="106"/>
      <c r="CQ221" s="141">
        <f>SUM(CQ209:CQ220)</f>
        <v>0</v>
      </c>
      <c r="CR221" s="141">
        <f>SUM(CR209:CR220)</f>
        <v>0</v>
      </c>
      <c r="CS221" s="141">
        <f>SUM(CS209:CS220)</f>
        <v>0</v>
      </c>
      <c r="CT221" s="106"/>
      <c r="CU221" s="141">
        <f>SUM(CU209:CU220)</f>
        <v>0</v>
      </c>
      <c r="CV221" s="106"/>
      <c r="CW221" s="141">
        <f>SUM(CW209:CW220)</f>
        <v>0</v>
      </c>
      <c r="CX221" s="106"/>
      <c r="CY221" s="141">
        <f t="shared" ref="CY221:DD221" si="97">SUM(CY209:CY220)</f>
        <v>0</v>
      </c>
      <c r="CZ221" s="141">
        <f t="shared" si="97"/>
        <v>0</v>
      </c>
      <c r="DA221" s="141">
        <f t="shared" si="97"/>
        <v>0</v>
      </c>
      <c r="DB221" s="141">
        <f t="shared" si="97"/>
        <v>0</v>
      </c>
      <c r="DC221" s="141">
        <f t="shared" si="97"/>
        <v>0</v>
      </c>
      <c r="DD221" s="141">
        <f t="shared" si="97"/>
        <v>0</v>
      </c>
      <c r="DE221" s="106"/>
      <c r="DF221" s="141">
        <f>SUM(DF209:DF220)</f>
        <v>0</v>
      </c>
      <c r="DG221" s="141">
        <f>SUM(DG209:DG220)</f>
        <v>0</v>
      </c>
      <c r="DH221" s="141">
        <f>SUM(DH209:DH220)</f>
        <v>0</v>
      </c>
      <c r="DI221" s="106"/>
      <c r="DJ221" s="141">
        <f t="shared" ref="DJ221:DO221" si="98">SUM(DJ209:DJ220)</f>
        <v>0</v>
      </c>
      <c r="DK221" s="141">
        <f t="shared" si="98"/>
        <v>0</v>
      </c>
      <c r="DL221" s="141">
        <f t="shared" si="98"/>
        <v>0</v>
      </c>
      <c r="DM221" s="141">
        <f t="shared" si="98"/>
        <v>0</v>
      </c>
      <c r="DN221" s="141">
        <f t="shared" si="98"/>
        <v>0</v>
      </c>
      <c r="DO221" s="141">
        <f t="shared" si="98"/>
        <v>0</v>
      </c>
      <c r="DP221" s="26"/>
      <c r="DQ221" s="26"/>
      <c r="DR221" s="26"/>
      <c r="DS221" s="26"/>
      <c r="DT221" s="26"/>
      <c r="DU221" s="26"/>
      <c r="DV221" s="26"/>
      <c r="DW221" s="139">
        <f>SUM(DW209:DW220)</f>
        <v>0</v>
      </c>
      <c r="DX221" s="139">
        <f>SUM(DX209:DX220)</f>
        <v>0</v>
      </c>
      <c r="DY221" s="26"/>
      <c r="DZ221" s="26" t="s">
        <v>370</v>
      </c>
    </row>
    <row r="222" ht="19.5" customHeight="1" spans="1:128" x14ac:dyDescent="0.25">
      <c r="A222" s="107"/>
      <c r="B222" s="107"/>
      <c r="C222" s="158"/>
      <c r="D222" s="158"/>
      <c r="E222" s="158"/>
      <c r="F222" s="158"/>
      <c r="G222" s="107"/>
      <c r="H222" s="107"/>
      <c r="I222" s="107"/>
      <c r="J222" s="107"/>
      <c r="K222" s="107"/>
      <c r="L222" s="107"/>
      <c r="M222" s="141">
        <f t="shared" si="55"/>
        <v>0</v>
      </c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  <c r="AQ222" s="107"/>
      <c r="AR222" s="107"/>
      <c r="AS222" s="107"/>
      <c r="AT222" s="107"/>
      <c r="AU222" s="107"/>
      <c r="AV222" s="107"/>
      <c r="AW222" s="107"/>
      <c r="AX222" s="107"/>
      <c r="AY222" s="107"/>
      <c r="AZ222" s="107"/>
      <c r="BA222" s="107"/>
      <c r="BB222" s="107"/>
      <c r="BC222" s="107"/>
      <c r="BD222" s="107"/>
      <c r="BE222" s="107"/>
      <c r="BF222" s="107"/>
      <c r="BG222" s="107"/>
      <c r="BH222" s="107"/>
      <c r="BI222" s="107"/>
      <c r="BJ222" s="107"/>
      <c r="BK222" s="107"/>
      <c r="BL222" s="107"/>
      <c r="BM222" s="107"/>
      <c r="BN222" s="107"/>
      <c r="BO222" s="107"/>
      <c r="BP222" s="107"/>
      <c r="BQ222" s="107"/>
      <c r="BR222" s="107"/>
      <c r="BS222" s="107"/>
      <c r="BT222" s="107"/>
      <c r="BU222" s="107"/>
      <c r="BV222" s="107"/>
      <c r="BW222" s="107"/>
      <c r="BX222" s="107"/>
      <c r="BY222" s="107"/>
      <c r="BZ222" s="107"/>
      <c r="CA222" s="107"/>
      <c r="CB222" s="107"/>
      <c r="CC222" s="107"/>
      <c r="CD222" s="107"/>
      <c r="CE222" s="107"/>
      <c r="CF222" s="107"/>
      <c r="CG222" s="107"/>
      <c r="CH222" s="107"/>
      <c r="CI222" s="107"/>
      <c r="CJ222" s="107"/>
      <c r="CK222" s="107"/>
      <c r="CL222" s="158"/>
      <c r="CM222" s="158"/>
      <c r="CN222" s="144">
        <f>IF(CK222="","",C222-CK222)</f>
      </c>
      <c r="CO222" s="145"/>
      <c r="CP222" s="26"/>
      <c r="CQ222" s="107"/>
      <c r="CR222" s="107"/>
      <c r="CS222" s="107"/>
      <c r="CU222" s="107"/>
      <c r="CW222" s="107"/>
      <c r="CY222" s="107"/>
      <c r="CZ222" s="107"/>
      <c r="DA222" s="107"/>
      <c r="DB222" s="107"/>
      <c r="DC222" s="107"/>
      <c r="DD222" s="107"/>
      <c r="DF222" s="107"/>
      <c r="DG222" s="107"/>
      <c r="DH222" s="107"/>
      <c r="DJ222" s="107"/>
      <c r="DK222" s="107"/>
      <c r="DL222" s="107"/>
      <c r="DM222" s="107"/>
      <c r="DN222" s="107"/>
      <c r="DO222" s="107"/>
      <c r="DW222" s="158"/>
      <c r="DX222" s="158"/>
    </row>
    <row r="223" ht="19.5" customHeight="1" spans="1:128" x14ac:dyDescent="0.25">
      <c r="A223" s="107">
        <f>+A221+1</f>
        <v>22</v>
      </c>
      <c r="B223" s="107" t="s">
        <v>268</v>
      </c>
      <c r="C223" s="139">
        <f>+CW223+DK223+CJ223+DJ223</f>
        <v>0</v>
      </c>
      <c r="D223" s="139">
        <f>SUM(D137+D138+D145+D146+D207+D208+D221)</f>
        <v>0</v>
      </c>
      <c r="E223" s="139">
        <f>SUM(CY223:DC223)</f>
        <v>0</v>
      </c>
      <c r="F223" s="139">
        <f>SUM(DF223:DG223)</f>
        <v>0</v>
      </c>
      <c r="G223" s="141">
        <f t="shared" ref="G223:L223" si="99">G137+G138+G145+G146+G207+G208+G221</f>
        <v>0</v>
      </c>
      <c r="H223" s="141">
        <f t="shared" si="99"/>
        <v>0</v>
      </c>
      <c r="I223" s="141">
        <f t="shared" si="99"/>
        <v>0</v>
      </c>
      <c r="J223" s="141">
        <f t="shared" si="99"/>
        <v>0</v>
      </c>
      <c r="K223" s="141">
        <f t="shared" si="99"/>
        <v>0</v>
      </c>
      <c r="L223" s="141">
        <f t="shared" si="99"/>
        <v>0</v>
      </c>
      <c r="M223" s="141">
        <f t="shared" si="55"/>
        <v>0</v>
      </c>
      <c r="N223" s="141">
        <f>N137+N138+N145+N146+N207+N208+N221</f>
        <v>0</v>
      </c>
      <c r="O223" s="141">
        <f>O137+O138+O145+O146+O207+O208+O221</f>
        <v>0</v>
      </c>
      <c r="P223" s="141">
        <f>SUM(G223:L223,N223:O223)</f>
        <v>0</v>
      </c>
      <c r="Q223" s="141">
        <f t="shared" ref="Q223:AB223" si="100">Q137+Q138+Q145+Q146+Q207+Q208+Q221</f>
        <v>0</v>
      </c>
      <c r="R223" s="141">
        <f t="shared" si="100"/>
        <v>0</v>
      </c>
      <c r="S223" s="141">
        <f t="shared" si="100"/>
        <v>0</v>
      </c>
      <c r="T223" s="141">
        <f t="shared" si="100"/>
        <v>0</v>
      </c>
      <c r="U223" s="141">
        <f t="shared" si="100"/>
        <v>0</v>
      </c>
      <c r="V223" s="141">
        <f t="shared" si="100"/>
        <v>0</v>
      </c>
      <c r="W223" s="141">
        <f t="shared" si="100"/>
        <v>0</v>
      </c>
      <c r="X223" s="141">
        <f t="shared" si="100"/>
        <v>0</v>
      </c>
      <c r="Y223" s="141">
        <f t="shared" si="100"/>
        <v>0</v>
      </c>
      <c r="Z223" s="141">
        <f t="shared" si="100"/>
        <v>0</v>
      </c>
      <c r="AA223" s="141">
        <f t="shared" si="100"/>
        <v>0</v>
      </c>
      <c r="AB223" s="141">
        <f t="shared" si="100"/>
        <v>0</v>
      </c>
      <c r="AC223" s="141">
        <f>SUM(W223:AB223)</f>
        <v>0</v>
      </c>
      <c r="AD223" s="141">
        <f t="shared" ref="AD223:CG223" si="101">AD137+AD138+AD145+AD146+AD207+AD208+AD221</f>
        <v>0</v>
      </c>
      <c r="AE223" s="141">
        <f t="shared" si="101"/>
        <v>0</v>
      </c>
      <c r="AF223" s="141">
        <f t="shared" si="101"/>
        <v>0</v>
      </c>
      <c r="AG223" s="141">
        <f t="shared" si="101"/>
        <v>0</v>
      </c>
      <c r="AH223" s="141">
        <f t="shared" si="101"/>
        <v>0</v>
      </c>
      <c r="AI223" s="141">
        <f t="shared" si="101"/>
        <v>0</v>
      </c>
      <c r="AJ223" s="141">
        <f t="shared" si="101"/>
        <v>0</v>
      </c>
      <c r="AK223" s="141">
        <f t="shared" si="101"/>
        <v>0</v>
      </c>
      <c r="AL223" s="141">
        <f t="shared" si="101"/>
        <v>0</v>
      </c>
      <c r="AM223" s="141">
        <f t="shared" si="101"/>
        <v>0</v>
      </c>
      <c r="AN223" s="141">
        <f t="shared" si="101"/>
        <v>0</v>
      </c>
      <c r="AO223" s="141">
        <f t="shared" si="101"/>
        <v>0</v>
      </c>
      <c r="AP223" s="141">
        <f t="shared" si="101"/>
        <v>0</v>
      </c>
      <c r="AQ223" s="141">
        <f t="shared" si="101"/>
        <v>0</v>
      </c>
      <c r="AR223" s="141">
        <f t="shared" si="101"/>
        <v>0</v>
      </c>
      <c r="AS223" s="141">
        <f t="shared" si="101"/>
        <v>0</v>
      </c>
      <c r="AT223" s="141">
        <f t="shared" si="101"/>
        <v>0</v>
      </c>
      <c r="AU223" s="141">
        <f t="shared" si="101"/>
        <v>0</v>
      </c>
      <c r="AV223" s="141">
        <f t="shared" si="101"/>
        <v>0</v>
      </c>
      <c r="AW223" s="141">
        <f t="shared" si="101"/>
        <v>0</v>
      </c>
      <c r="AX223" s="141">
        <f t="shared" si="101"/>
        <v>0</v>
      </c>
      <c r="AY223" s="141">
        <f t="shared" si="101"/>
        <v>0</v>
      </c>
      <c r="AZ223" s="141">
        <f t="shared" si="101"/>
        <v>0</v>
      </c>
      <c r="BA223" s="141">
        <f t="shared" si="101"/>
        <v>0</v>
      </c>
      <c r="BB223" s="141">
        <f t="shared" si="101"/>
        <v>0</v>
      </c>
      <c r="BC223" s="141">
        <f t="shared" si="101"/>
        <v>0</v>
      </c>
      <c r="BD223" s="141">
        <f t="shared" si="101"/>
        <v>0</v>
      </c>
      <c r="BE223" s="141">
        <f t="shared" si="101"/>
        <v>0</v>
      </c>
      <c r="BF223" s="141">
        <f t="shared" si="101"/>
        <v>0</v>
      </c>
      <c r="BG223" s="141">
        <f t="shared" si="101"/>
        <v>0</v>
      </c>
      <c r="BH223" s="141">
        <f t="shared" si="101"/>
        <v>0</v>
      </c>
      <c r="BI223" s="141">
        <f t="shared" si="101"/>
        <v>0</v>
      </c>
      <c r="BJ223" s="141">
        <f t="shared" si="101"/>
        <v>0</v>
      </c>
      <c r="BK223" s="141">
        <f t="shared" si="101"/>
        <v>0</v>
      </c>
      <c r="BL223" s="141">
        <f t="shared" si="101"/>
        <v>0</v>
      </c>
      <c r="BM223" s="141">
        <f t="shared" si="101"/>
        <v>0</v>
      </c>
      <c r="BN223" s="141">
        <f t="shared" si="101"/>
        <v>0</v>
      </c>
      <c r="BO223" s="141">
        <f t="shared" si="101"/>
        <v>0</v>
      </c>
      <c r="BP223" s="141">
        <f t="shared" si="101"/>
        <v>0</v>
      </c>
      <c r="BQ223" s="141">
        <f t="shared" si="101"/>
        <v>0</v>
      </c>
      <c r="BR223" s="141">
        <f t="shared" si="101"/>
        <v>0</v>
      </c>
      <c r="BS223" s="141">
        <f t="shared" si="101"/>
        <v>0</v>
      </c>
      <c r="BT223" s="141">
        <f t="shared" si="101"/>
        <v>0</v>
      </c>
      <c r="BU223" s="141">
        <f t="shared" si="101"/>
        <v>0</v>
      </c>
      <c r="BV223" s="141">
        <f t="shared" si="101"/>
        <v>0</v>
      </c>
      <c r="BW223" s="141">
        <f t="shared" si="101"/>
        <v>0</v>
      </c>
      <c r="BX223" s="141">
        <f t="shared" si="101"/>
        <v>0</v>
      </c>
      <c r="BY223" s="141">
        <f t="shared" si="101"/>
        <v>0</v>
      </c>
      <c r="BZ223" s="141">
        <f t="shared" si="101"/>
        <v>0</v>
      </c>
      <c r="CA223" s="141">
        <f t="shared" si="101"/>
        <v>0</v>
      </c>
      <c r="CB223" s="141">
        <f t="shared" si="101"/>
        <v>0</v>
      </c>
      <c r="CC223" s="141">
        <f t="shared" si="101"/>
        <v>0</v>
      </c>
      <c r="CD223" s="141">
        <f t="shared" si="101"/>
        <v>0</v>
      </c>
      <c r="CE223" s="141">
        <f t="shared" si="101"/>
        <v>0</v>
      </c>
      <c r="CF223" s="141">
        <f t="shared" si="101"/>
        <v>0</v>
      </c>
      <c r="CG223" s="141">
        <f t="shared" si="101"/>
        <v>0</v>
      </c>
      <c r="CH223" s="141">
        <f>SUM(AD223:CG223)</f>
        <v>0</v>
      </c>
      <c r="CI223" s="141">
        <f>SUM(W223:AB223,AD223:CG223)</f>
        <v>0</v>
      </c>
      <c r="CJ223" s="141">
        <f>SUM(CQ223:CS223)</f>
        <v>0</v>
      </c>
      <c r="CK223" s="139">
        <f>CK23+CK207+CK208+CK221</f>
        <v>0</v>
      </c>
      <c r="CL223" s="139">
        <f>CL23+CL207+CL208+CL221</f>
        <v>0</v>
      </c>
      <c r="CM223" s="139">
        <f>CM23+CM207+CM208+CM221</f>
        <v>0</v>
      </c>
      <c r="CN223" s="144">
        <f>IF(CK223="","",C223-CK223)</f>
        <v>0</v>
      </c>
      <c r="CO223" s="145">
        <f>IF(CK223=0,"",IF(CN223&lt;0,-ABS(CN223/CK223),ABS(CN223/CK223)))</f>
      </c>
      <c r="CQ223" s="141">
        <f>CQ23+CQ207+CQ208+CQ221</f>
        <v>0</v>
      </c>
      <c r="CR223" s="141">
        <f>CR23+CR207+CR208+CR221</f>
        <v>0</v>
      </c>
      <c r="CS223" s="141">
        <f>CS23+CS207+CS208+CS221</f>
        <v>0</v>
      </c>
      <c r="CU223" s="146">
        <f>E223+F223+P223+T223+U223</f>
        <v>0</v>
      </c>
      <c r="CW223" s="141">
        <f>SUM(E223,F223,P223,S223,T223,U223,V223,CI223)</f>
        <v>0</v>
      </c>
      <c r="CY223" s="141">
        <f>CY23+CY207+CY208+CY221</f>
        <v>0</v>
      </c>
      <c r="CZ223" s="141">
        <f>CZ23+CZ207+CZ208+CZ221</f>
        <v>0</v>
      </c>
      <c r="DA223" s="141">
        <f>DA23+DA207+DA208+DA221</f>
        <v>0</v>
      </c>
      <c r="DB223" s="141">
        <f>DB23+DB207+DB208+DB221</f>
        <v>0</v>
      </c>
      <c r="DC223" s="141">
        <f>DC23+DC207+DC208+DC221</f>
        <v>0</v>
      </c>
      <c r="DD223" s="141">
        <f>SUM(CY223:DC223)</f>
        <v>0</v>
      </c>
      <c r="DF223" s="141">
        <f>DF23+DF207+DF208+DF221</f>
        <v>0</v>
      </c>
      <c r="DG223" s="141">
        <f>DG23+DG207+DG208+DG221</f>
        <v>0</v>
      </c>
      <c r="DH223" s="141">
        <f>SUM(DF223:DG223)</f>
        <v>0</v>
      </c>
      <c r="DJ223" s="141">
        <f>DJ23+DJ207+DJ208+DJ221</f>
        <v>0</v>
      </c>
      <c r="DK223" s="141">
        <f>SUM(DL223:DO223)</f>
        <v>0</v>
      </c>
      <c r="DL223" s="141">
        <f>DL23+DL207+DL208+DL221</f>
        <v>0</v>
      </c>
      <c r="DM223" s="141">
        <f>DM23+DM207+DM208+DM221</f>
        <v>0</v>
      </c>
      <c r="DN223" s="141">
        <f>DN23+DN207+DN208+DN221</f>
        <v>0</v>
      </c>
      <c r="DO223" s="141">
        <f>DO23+DO207+DO208+DO221</f>
        <v>0</v>
      </c>
      <c r="DW223" s="141">
        <f>DW23+DW207+DW208+DW221</f>
        <v>0</v>
      </c>
      <c r="DX223" s="141">
        <f>DX23+DX207+DX208+DX221</f>
        <v>0</v>
      </c>
    </row>
    <row r="224" ht="19.5" customHeight="1" spans="1:128" x14ac:dyDescent="0.25">
      <c r="A224" s="107"/>
      <c r="B224" s="107"/>
      <c r="C224" s="139"/>
      <c r="D224" s="139"/>
      <c r="E224" s="139"/>
      <c r="F224" s="139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  <c r="AA224" s="141"/>
      <c r="AB224" s="141"/>
      <c r="AC224" s="141"/>
      <c r="AD224" s="141"/>
      <c r="AE224" s="141"/>
      <c r="AF224" s="141"/>
      <c r="AG224" s="141"/>
      <c r="AH224" s="141"/>
      <c r="AI224" s="141"/>
      <c r="AJ224" s="141"/>
      <c r="AK224" s="141"/>
      <c r="AL224" s="141"/>
      <c r="AM224" s="141"/>
      <c r="AN224" s="141"/>
      <c r="AO224" s="141"/>
      <c r="AP224" s="141"/>
      <c r="AQ224" s="141"/>
      <c r="AR224" s="141"/>
      <c r="AS224" s="141"/>
      <c r="AT224" s="141"/>
      <c r="AU224" s="141"/>
      <c r="AV224" s="141"/>
      <c r="AW224" s="141"/>
      <c r="AX224" s="141"/>
      <c r="AY224" s="141"/>
      <c r="AZ224" s="141"/>
      <c r="BA224" s="141"/>
      <c r="BB224" s="141"/>
      <c r="BC224" s="141"/>
      <c r="BD224" s="141"/>
      <c r="BE224" s="141"/>
      <c r="BF224" s="141"/>
      <c r="BG224" s="141"/>
      <c r="BH224" s="141"/>
      <c r="BI224" s="141"/>
      <c r="BJ224" s="141"/>
      <c r="BK224" s="141"/>
      <c r="BL224" s="141"/>
      <c r="BM224" s="141"/>
      <c r="BN224" s="141"/>
      <c r="BO224" s="141"/>
      <c r="BP224" s="141"/>
      <c r="BQ224" s="141"/>
      <c r="BR224" s="141"/>
      <c r="BS224" s="141"/>
      <c r="BT224" s="141"/>
      <c r="BU224" s="141"/>
      <c r="BV224" s="141"/>
      <c r="BW224" s="141"/>
      <c r="BX224" s="141"/>
      <c r="BY224" s="141"/>
      <c r="BZ224" s="141"/>
      <c r="CA224" s="141"/>
      <c r="CB224" s="141"/>
      <c r="CC224" s="141"/>
      <c r="CD224" s="141"/>
      <c r="CE224" s="141"/>
      <c r="CF224" s="141"/>
      <c r="CG224" s="141"/>
      <c r="CH224" s="141"/>
      <c r="CI224" s="141"/>
      <c r="CJ224" s="141"/>
      <c r="CK224" s="139"/>
      <c r="CL224" s="139"/>
      <c r="CM224" s="139"/>
      <c r="CN224" s="144"/>
      <c r="CO224" s="145"/>
      <c r="CQ224" s="141"/>
      <c r="CR224" s="141"/>
      <c r="CS224" s="141"/>
      <c r="CU224" s="146"/>
      <c r="CW224" s="141"/>
      <c r="CY224" s="141"/>
      <c r="CZ224" s="141"/>
      <c r="DA224" s="141"/>
      <c r="DB224" s="141"/>
      <c r="DC224" s="141"/>
      <c r="DD224" s="141"/>
      <c r="DF224" s="141"/>
      <c r="DG224" s="141"/>
      <c r="DH224" s="141"/>
      <c r="DJ224" s="141"/>
      <c r="DK224" s="141"/>
      <c r="DL224" s="141"/>
      <c r="DM224" s="141"/>
      <c r="DN224" s="141"/>
      <c r="DO224" s="141"/>
      <c r="DW224" s="141"/>
      <c r="DX224" s="141"/>
    </row>
    <row r="225" ht="19.5" customHeight="1" spans="1:128" x14ac:dyDescent="0.25">
      <c r="A225" s="107"/>
      <c r="B225" s="107"/>
      <c r="C225" s="139"/>
      <c r="D225" s="139"/>
      <c r="E225" s="139"/>
      <c r="F225" s="139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141"/>
      <c r="AB225" s="141"/>
      <c r="AC225" s="141"/>
      <c r="AD225" s="141"/>
      <c r="AE225" s="141"/>
      <c r="AF225" s="141"/>
      <c r="AG225" s="141"/>
      <c r="AH225" s="141"/>
      <c r="AI225" s="141"/>
      <c r="AJ225" s="141"/>
      <c r="AK225" s="141"/>
      <c r="AL225" s="141"/>
      <c r="AM225" s="141"/>
      <c r="AN225" s="141"/>
      <c r="AO225" s="141"/>
      <c r="AP225" s="141"/>
      <c r="AQ225" s="141"/>
      <c r="AR225" s="141"/>
      <c r="AS225" s="141"/>
      <c r="AT225" s="141"/>
      <c r="AU225" s="141"/>
      <c r="AV225" s="141"/>
      <c r="AW225" s="141"/>
      <c r="AX225" s="141"/>
      <c r="AY225" s="141"/>
      <c r="AZ225" s="141"/>
      <c r="BA225" s="141"/>
      <c r="BB225" s="141"/>
      <c r="BC225" s="141"/>
      <c r="BD225" s="141"/>
      <c r="BE225" s="141"/>
      <c r="BF225" s="141"/>
      <c r="BG225" s="141"/>
      <c r="BH225" s="141"/>
      <c r="BI225" s="141"/>
      <c r="BJ225" s="141"/>
      <c r="BK225" s="141"/>
      <c r="BL225" s="141"/>
      <c r="BM225" s="141"/>
      <c r="BN225" s="141"/>
      <c r="BO225" s="141"/>
      <c r="BP225" s="141"/>
      <c r="BQ225" s="141"/>
      <c r="BR225" s="141"/>
      <c r="BS225" s="141"/>
      <c r="BT225" s="141"/>
      <c r="BU225" s="141"/>
      <c r="BV225" s="141"/>
      <c r="BW225" s="141"/>
      <c r="BX225" s="141"/>
      <c r="BY225" s="141"/>
      <c r="BZ225" s="141"/>
      <c r="CA225" s="141"/>
      <c r="CB225" s="141"/>
      <c r="CC225" s="141"/>
      <c r="CD225" s="141"/>
      <c r="CE225" s="141"/>
      <c r="CF225" s="141"/>
      <c r="CG225" s="141"/>
      <c r="CH225" s="141"/>
      <c r="CI225" s="141"/>
      <c r="CJ225" s="141"/>
      <c r="CK225" s="139"/>
      <c r="CL225" s="139"/>
      <c r="CM225" s="139"/>
      <c r="CN225" s="144"/>
      <c r="CO225" s="145"/>
      <c r="CQ225" s="141"/>
      <c r="CR225" s="141"/>
      <c r="CS225" s="141"/>
      <c r="CU225" s="146"/>
      <c r="CW225" s="141"/>
      <c r="CY225" s="141"/>
      <c r="CZ225" s="141"/>
      <c r="DA225" s="141"/>
      <c r="DB225" s="141"/>
      <c r="DC225" s="141"/>
      <c r="DD225" s="141"/>
      <c r="DF225" s="141"/>
      <c r="DG225" s="141"/>
      <c r="DH225" s="141"/>
      <c r="DJ225" s="141"/>
      <c r="DK225" s="141"/>
      <c r="DL225" s="141"/>
      <c r="DM225" s="141"/>
      <c r="DN225" s="141"/>
      <c r="DO225" s="141"/>
      <c r="DW225" s="141"/>
      <c r="DX225" s="141"/>
    </row>
    <row r="226" ht="19.5" customHeight="1" spans="1:128" x14ac:dyDescent="0.25">
      <c r="A226" s="107"/>
      <c r="B226" s="107"/>
      <c r="C226" s="139"/>
      <c r="D226" s="139"/>
      <c r="E226" s="139"/>
      <c r="F226" s="139"/>
      <c r="G226" s="141"/>
      <c r="H226" s="141"/>
      <c r="I226" s="141"/>
      <c r="J226" s="141"/>
      <c r="K226" s="141"/>
      <c r="L226" s="141"/>
      <c r="M226" s="141"/>
      <c r="N226" s="141"/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  <c r="Z226" s="141"/>
      <c r="AA226" s="141"/>
      <c r="AB226" s="141"/>
      <c r="AC226" s="141"/>
      <c r="AD226" s="141"/>
      <c r="AE226" s="141"/>
      <c r="AF226" s="141"/>
      <c r="AG226" s="141"/>
      <c r="AH226" s="141"/>
      <c r="AI226" s="141"/>
      <c r="AJ226" s="141"/>
      <c r="AK226" s="141"/>
      <c r="AL226" s="141"/>
      <c r="AM226" s="141"/>
      <c r="AN226" s="141"/>
      <c r="AO226" s="141"/>
      <c r="AP226" s="141"/>
      <c r="AQ226" s="141"/>
      <c r="AR226" s="141"/>
      <c r="AS226" s="141"/>
      <c r="AT226" s="141"/>
      <c r="AU226" s="141"/>
      <c r="AV226" s="141"/>
      <c r="AW226" s="141"/>
      <c r="AX226" s="141"/>
      <c r="AY226" s="141"/>
      <c r="AZ226" s="141"/>
      <c r="BA226" s="141"/>
      <c r="BB226" s="141"/>
      <c r="BC226" s="141"/>
      <c r="BD226" s="141"/>
      <c r="BE226" s="141"/>
      <c r="BF226" s="141"/>
      <c r="BG226" s="141"/>
      <c r="BH226" s="141"/>
      <c r="BI226" s="141"/>
      <c r="BJ226" s="141"/>
      <c r="BK226" s="141"/>
      <c r="BL226" s="141"/>
      <c r="BM226" s="141"/>
      <c r="BN226" s="141"/>
      <c r="BO226" s="141"/>
      <c r="BP226" s="141"/>
      <c r="BQ226" s="141"/>
      <c r="BR226" s="141"/>
      <c r="BS226" s="141"/>
      <c r="BT226" s="141"/>
      <c r="BU226" s="141"/>
      <c r="BV226" s="141"/>
      <c r="BW226" s="141"/>
      <c r="BX226" s="141"/>
      <c r="BY226" s="141"/>
      <c r="BZ226" s="141"/>
      <c r="CA226" s="141"/>
      <c r="CB226" s="141"/>
      <c r="CC226" s="141"/>
      <c r="CD226" s="141"/>
      <c r="CE226" s="141"/>
      <c r="CF226" s="141"/>
      <c r="CG226" s="141"/>
      <c r="CH226" s="141"/>
      <c r="CI226" s="141"/>
      <c r="CJ226" s="141"/>
      <c r="CK226" s="139"/>
      <c r="CL226" s="139"/>
      <c r="CM226" s="139"/>
      <c r="CN226" s="144"/>
      <c r="CO226" s="145"/>
      <c r="CQ226" s="141"/>
      <c r="CR226" s="141"/>
      <c r="CS226" s="141"/>
      <c r="CU226" s="146"/>
      <c r="CW226" s="141"/>
      <c r="CY226" s="141"/>
      <c r="CZ226" s="141"/>
      <c r="DA226" s="141"/>
      <c r="DB226" s="141"/>
      <c r="DC226" s="141"/>
      <c r="DD226" s="141"/>
      <c r="DF226" s="141"/>
      <c r="DG226" s="141"/>
      <c r="DH226" s="141"/>
      <c r="DJ226" s="141"/>
      <c r="DK226" s="141"/>
      <c r="DL226" s="141"/>
      <c r="DM226" s="141"/>
      <c r="DN226" s="141"/>
      <c r="DO226" s="141"/>
      <c r="DW226" s="141"/>
      <c r="DX226" s="141"/>
    </row>
    <row r="227" ht="19.5" customHeight="1" spans="1:128" x14ac:dyDescent="0.25">
      <c r="A227" s="107"/>
      <c r="B227" s="107"/>
      <c r="C227" s="158"/>
      <c r="D227" s="158"/>
      <c r="E227" s="158"/>
      <c r="F227" s="158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  <c r="AA227" s="107"/>
      <c r="AB227" s="107"/>
      <c r="AC227" s="107"/>
      <c r="AD227" s="107"/>
      <c r="AE227" s="107"/>
      <c r="AF227" s="107"/>
      <c r="AG227" s="107"/>
      <c r="AH227" s="107"/>
      <c r="AI227" s="107"/>
      <c r="AJ227" s="107"/>
      <c r="AK227" s="107"/>
      <c r="AL227" s="107"/>
      <c r="AM227" s="107"/>
      <c r="AN227" s="107"/>
      <c r="AO227" s="107"/>
      <c r="AP227" s="107"/>
      <c r="AQ227" s="107"/>
      <c r="AR227" s="107"/>
      <c r="AS227" s="107"/>
      <c r="AT227" s="107"/>
      <c r="AU227" s="107"/>
      <c r="AV227" s="107"/>
      <c r="AW227" s="107"/>
      <c r="AX227" s="107"/>
      <c r="AY227" s="107"/>
      <c r="AZ227" s="107"/>
      <c r="BA227" s="107"/>
      <c r="BB227" s="107"/>
      <c r="BC227" s="107"/>
      <c r="BD227" s="107"/>
      <c r="BE227" s="107"/>
      <c r="BF227" s="107"/>
      <c r="BG227" s="107"/>
      <c r="BH227" s="107"/>
      <c r="BI227" s="107"/>
      <c r="BJ227" s="107"/>
      <c r="BK227" s="107"/>
      <c r="BL227" s="107"/>
      <c r="BM227" s="107"/>
      <c r="BN227" s="107"/>
      <c r="BO227" s="107"/>
      <c r="BP227" s="107"/>
      <c r="BQ227" s="107"/>
      <c r="BR227" s="107"/>
      <c r="BS227" s="107"/>
      <c r="BT227" s="107"/>
      <c r="BU227" s="107"/>
      <c r="BV227" s="107"/>
      <c r="BW227" s="107"/>
      <c r="BX227" s="107"/>
      <c r="BY227" s="107"/>
      <c r="BZ227" s="107"/>
      <c r="CA227" s="107"/>
      <c r="CB227" s="107"/>
      <c r="CC227" s="107"/>
      <c r="CD227" s="107"/>
      <c r="CE227" s="107"/>
      <c r="CF227" s="107"/>
      <c r="CG227" s="107"/>
      <c r="CH227" s="107"/>
      <c r="CI227" s="107"/>
      <c r="CJ227" s="107"/>
      <c r="CK227" s="107"/>
      <c r="CL227" s="158"/>
      <c r="CM227" s="158"/>
      <c r="CN227" s="135"/>
      <c r="CO227" s="136"/>
      <c r="CP227" s="26"/>
      <c r="CQ227" s="107"/>
      <c r="CR227" s="107"/>
      <c r="CS227" s="107"/>
      <c r="CU227" s="107"/>
      <c r="CW227" s="107"/>
      <c r="CY227" s="107"/>
      <c r="CZ227" s="107"/>
      <c r="DA227" s="107"/>
      <c r="DB227" s="107"/>
      <c r="DC227" s="107"/>
      <c r="DD227" s="107"/>
      <c r="DF227" s="107"/>
      <c r="DG227" s="107"/>
      <c r="DH227" s="107"/>
      <c r="DJ227" s="107"/>
      <c r="DK227" s="107"/>
      <c r="DL227" s="107"/>
      <c r="DM227" s="107"/>
      <c r="DN227" s="107"/>
      <c r="DO227" s="107"/>
      <c r="DW227" s="158"/>
      <c r="DX227" s="158"/>
    </row>
    <row r="228" ht="19.5" customHeight="1" spans="1:130" x14ac:dyDescent="0.25">
      <c r="A228" s="107">
        <f>A223+1</f>
        <v>23</v>
      </c>
      <c r="B228" s="123" t="s">
        <v>269</v>
      </c>
      <c r="C228" s="139">
        <f>+CW228+DK228+CJ228+DJ228</f>
        <v>0</v>
      </c>
      <c r="D228" s="139"/>
      <c r="E228" s="139">
        <f>SUM(CY228:DC228)</f>
        <v>0</v>
      </c>
      <c r="F228" s="139">
        <f>SUM(DF228:DG228)</f>
        <v>0</v>
      </c>
      <c r="G228" s="141">
        <f t="shared" ref="G228:L230" si="102">-G13</f>
        <v>0</v>
      </c>
      <c r="H228" s="141">
        <f t="shared" si="102"/>
        <v>0</v>
      </c>
      <c r="I228" s="141">
        <f t="shared" si="102"/>
        <v>0</v>
      </c>
      <c r="J228" s="141">
        <f t="shared" si="102"/>
        <v>0</v>
      </c>
      <c r="K228" s="141">
        <f t="shared" si="102"/>
        <v>0</v>
      </c>
      <c r="L228" s="141">
        <f t="shared" si="102"/>
        <v>0</v>
      </c>
      <c r="M228" s="141">
        <f>SUM(G228:L228)</f>
        <v>0</v>
      </c>
      <c r="N228" s="141">
        <f t="shared" ref="N228:O230" si="103">-N13</f>
        <v>0</v>
      </c>
      <c r="O228" s="141">
        <f t="shared" si="103"/>
        <v>0</v>
      </c>
      <c r="P228" s="141">
        <f>SUM(G228:L228,N228:O228)</f>
        <v>0</v>
      </c>
      <c r="Q228" s="141">
        <f t="shared" ref="Q228:R230" si="104">-Q13</f>
        <v>0</v>
      </c>
      <c r="R228" s="141">
        <f t="shared" si="104"/>
        <v>0</v>
      </c>
      <c r="S228" s="141">
        <f>SUM(Q228:R228)</f>
        <v>0</v>
      </c>
      <c r="T228" s="141">
        <f t="shared" ref="T228:AA230" si="105">-T13</f>
        <v>0</v>
      </c>
      <c r="U228" s="141">
        <f t="shared" si="105"/>
        <v>0</v>
      </c>
      <c r="V228" s="141">
        <f t="shared" si="105"/>
        <v>0</v>
      </c>
      <c r="W228" s="141">
        <f t="shared" si="105"/>
        <v>0</v>
      </c>
      <c r="X228" s="141">
        <f t="shared" si="105"/>
        <v>0</v>
      </c>
      <c r="Y228" s="141">
        <f t="shared" si="105"/>
        <v>0</v>
      </c>
      <c r="Z228" s="141">
        <f t="shared" si="105"/>
        <v>0</v>
      </c>
      <c r="AA228" s="141">
        <f t="shared" si="105"/>
        <v>0</v>
      </c>
      <c r="AB228" s="141">
        <v>0</v>
      </c>
      <c r="AC228" s="141">
        <f>SUM(W228:AB228)</f>
        <v>0</v>
      </c>
      <c r="AD228" s="141">
        <f>-AD13</f>
        <v>0</v>
      </c>
      <c r="AE228" s="141">
        <f>-AE13</f>
        <v>0</v>
      </c>
      <c r="AF228" s="141">
        <f>-AF13</f>
        <v>0</v>
      </c>
      <c r="AG228" s="141">
        <f>-AG13</f>
        <v>0</v>
      </c>
      <c r="AH228" s="141"/>
      <c r="AI228" s="141">
        <f t="shared" ref="AI228:CE229" si="106">-AI13</f>
        <v>0</v>
      </c>
      <c r="AJ228" s="141">
        <f t="shared" si="106"/>
        <v>0</v>
      </c>
      <c r="AK228" s="141">
        <f t="shared" si="106"/>
        <v>0</v>
      </c>
      <c r="AL228" s="141">
        <f t="shared" si="106"/>
        <v>0</v>
      </c>
      <c r="AM228" s="141">
        <f t="shared" si="106"/>
        <v>0</v>
      </c>
      <c r="AN228" s="141">
        <f t="shared" si="106"/>
        <v>0</v>
      </c>
      <c r="AO228" s="141">
        <f t="shared" si="106"/>
        <v>0</v>
      </c>
      <c r="AP228" s="141">
        <f t="shared" si="106"/>
        <v>0</v>
      </c>
      <c r="AQ228" s="141">
        <f t="shared" si="106"/>
        <v>0</v>
      </c>
      <c r="AR228" s="141">
        <f t="shared" si="106"/>
        <v>0</v>
      </c>
      <c r="AS228" s="141">
        <f t="shared" si="106"/>
        <v>0</v>
      </c>
      <c r="AT228" s="141">
        <f t="shared" si="106"/>
        <v>0</v>
      </c>
      <c r="AU228" s="141">
        <f t="shared" si="106"/>
        <v>0</v>
      </c>
      <c r="AV228" s="141">
        <f t="shared" si="106"/>
        <v>0</v>
      </c>
      <c r="AW228" s="141">
        <f t="shared" si="106"/>
        <v>0</v>
      </c>
      <c r="AX228" s="141">
        <f t="shared" si="106"/>
        <v>0</v>
      </c>
      <c r="AY228" s="141">
        <f t="shared" si="106"/>
        <v>0</v>
      </c>
      <c r="AZ228" s="141">
        <f t="shared" si="106"/>
        <v>0</v>
      </c>
      <c r="BA228" s="141">
        <f t="shared" si="106"/>
        <v>0</v>
      </c>
      <c r="BB228" s="141">
        <f t="shared" si="106"/>
        <v>0</v>
      </c>
      <c r="BC228" s="141">
        <f t="shared" si="106"/>
        <v>0</v>
      </c>
      <c r="BD228" s="141">
        <f t="shared" si="106"/>
        <v>0</v>
      </c>
      <c r="BE228" s="141">
        <f t="shared" si="106"/>
        <v>0</v>
      </c>
      <c r="BF228" s="141">
        <f t="shared" si="106"/>
        <v>0</v>
      </c>
      <c r="BG228" s="141">
        <f t="shared" si="106"/>
        <v>0</v>
      </c>
      <c r="BH228" s="141">
        <f t="shared" si="106"/>
        <v>0</v>
      </c>
      <c r="BI228" s="141">
        <f t="shared" si="106"/>
        <v>0</v>
      </c>
      <c r="BJ228" s="141">
        <f t="shared" si="106"/>
        <v>0</v>
      </c>
      <c r="BK228" s="141">
        <f t="shared" si="106"/>
        <v>0</v>
      </c>
      <c r="BL228" s="141">
        <f t="shared" si="106"/>
        <v>0</v>
      </c>
      <c r="BM228" s="141">
        <f t="shared" si="106"/>
        <v>0</v>
      </c>
      <c r="BN228" s="141">
        <f t="shared" si="106"/>
        <v>0</v>
      </c>
      <c r="BO228" s="141">
        <f t="shared" si="106"/>
        <v>0</v>
      </c>
      <c r="BP228" s="141">
        <f t="shared" si="106"/>
        <v>0</v>
      </c>
      <c r="BQ228" s="141">
        <f t="shared" si="106"/>
        <v>0</v>
      </c>
      <c r="BR228" s="141">
        <f t="shared" si="106"/>
        <v>0</v>
      </c>
      <c r="BS228" s="141">
        <f t="shared" si="106"/>
        <v>0</v>
      </c>
      <c r="BT228" s="141">
        <f t="shared" si="106"/>
        <v>0</v>
      </c>
      <c r="BU228" s="141">
        <f t="shared" si="106"/>
        <v>0</v>
      </c>
      <c r="BV228" s="141">
        <f t="shared" si="106"/>
        <v>0</v>
      </c>
      <c r="BW228" s="141">
        <f t="shared" si="106"/>
        <v>0</v>
      </c>
      <c r="BX228" s="141">
        <f t="shared" si="106"/>
        <v>0</v>
      </c>
      <c r="BY228" s="141">
        <f t="shared" si="106"/>
        <v>0</v>
      </c>
      <c r="BZ228" s="141">
        <f t="shared" si="106"/>
        <v>0</v>
      </c>
      <c r="CA228" s="141">
        <f t="shared" si="106"/>
        <v>0</v>
      </c>
      <c r="CB228" s="141">
        <f t="shared" si="106"/>
        <v>0</v>
      </c>
      <c r="CC228" s="141">
        <f t="shared" si="106"/>
        <v>0</v>
      </c>
      <c r="CD228" s="141">
        <f t="shared" si="106"/>
        <v>0</v>
      </c>
      <c r="CE228" s="141">
        <f t="shared" si="106"/>
        <v>0</v>
      </c>
      <c r="CF228" s="141">
        <v>0</v>
      </c>
      <c r="CG228" s="141">
        <f>-CG13</f>
        <v>0</v>
      </c>
      <c r="CH228" s="141">
        <f>SUM(AD228:CG228)</f>
        <v>0</v>
      </c>
      <c r="CI228" s="141">
        <f>SUM(W228:AB228,AD228:CG228)</f>
        <v>0</v>
      </c>
      <c r="CJ228" s="141">
        <f>SUM(CQ228:CS228)</f>
        <v>0</v>
      </c>
      <c r="CK228" s="148"/>
      <c r="CL228" s="148"/>
      <c r="CM228" s="148"/>
      <c r="CN228" s="144">
        <f>IF(CK228="","",C228-CK228)</f>
      </c>
      <c r="CO228" s="145">
        <f>IF(CK228=0,"",IF(CN228&lt;0,-ABS(CN228/CK228),ABS(CN228/CK228)))</f>
      </c>
      <c r="CQ228" s="141">
        <f t="shared" ref="CQ228:CS230" si="107">-CQ13</f>
        <v>0</v>
      </c>
      <c r="CR228" s="141">
        <f t="shared" si="107"/>
        <v>0</v>
      </c>
      <c r="CS228" s="141">
        <f t="shared" si="107"/>
        <v>0</v>
      </c>
      <c r="CU228" s="146">
        <f>E228+F228+P228+T228+U228</f>
        <v>0</v>
      </c>
      <c r="CW228" s="141">
        <f>SUM(E228,F228,P228,S228,T228,U228,V228,CI228)</f>
        <v>0</v>
      </c>
      <c r="CY228" s="141">
        <f t="shared" ref="CY228:DC230" si="108">-CY13</f>
        <v>0</v>
      </c>
      <c r="CZ228" s="141">
        <f t="shared" si="108"/>
        <v>0</v>
      </c>
      <c r="DA228" s="141">
        <f t="shared" si="108"/>
        <v>0</v>
      </c>
      <c r="DB228" s="141">
        <f t="shared" si="108"/>
        <v>0</v>
      </c>
      <c r="DC228" s="141">
        <f t="shared" si="108"/>
        <v>0</v>
      </c>
      <c r="DD228" s="141">
        <f>SUM(CY228:DC228)</f>
        <v>0</v>
      </c>
      <c r="DF228" s="141">
        <f t="shared" ref="DF228:DG230" si="109">-DF13</f>
        <v>0</v>
      </c>
      <c r="DG228" s="141">
        <f t="shared" si="109"/>
        <v>0</v>
      </c>
      <c r="DH228" s="141">
        <f>SUM(DF228:DG228)</f>
        <v>0</v>
      </c>
      <c r="DJ228" s="141">
        <f>-DJ13</f>
        <v>0</v>
      </c>
      <c r="DK228" s="141">
        <f>SUM(DL228:DO228)</f>
        <v>0</v>
      </c>
      <c r="DL228" s="141">
        <f t="shared" ref="DL228:DO230" si="110">-DL13</f>
        <v>0</v>
      </c>
      <c r="DM228" s="141">
        <f t="shared" si="110"/>
        <v>0</v>
      </c>
      <c r="DN228" s="141">
        <f t="shared" si="110"/>
        <v>0</v>
      </c>
      <c r="DO228" s="141">
        <f t="shared" si="110"/>
        <v>0</v>
      </c>
      <c r="DW228" s="139">
        <f>SUM(HR228:HV228)</f>
        <v>0</v>
      </c>
      <c r="DX228" s="139">
        <f>SUM(HY228:HZ228)</f>
        <v>0</v>
      </c>
      <c r="DZ228" s="26" t="s">
        <v>371</v>
      </c>
    </row>
    <row r="229" ht="19.5" customHeight="1" spans="1:128" x14ac:dyDescent="0.25">
      <c r="A229" s="107">
        <f>+A228+1</f>
        <v>24</v>
      </c>
      <c r="B229" s="123" t="s">
        <v>270</v>
      </c>
      <c r="C229" s="139">
        <f>+CW229+DK229+CJ229+DJ229</f>
        <v>0</v>
      </c>
      <c r="D229" s="139"/>
      <c r="E229" s="139">
        <f>SUM(CY229:DC229)</f>
        <v>0</v>
      </c>
      <c r="F229" s="139">
        <f>SUM(DF229:DG229)</f>
        <v>0</v>
      </c>
      <c r="G229" s="141">
        <f t="shared" si="102"/>
        <v>0</v>
      </c>
      <c r="H229" s="141">
        <f t="shared" si="102"/>
        <v>0</v>
      </c>
      <c r="I229" s="141">
        <f t="shared" si="102"/>
        <v>0</v>
      </c>
      <c r="J229" s="141">
        <f t="shared" si="102"/>
        <v>0</v>
      </c>
      <c r="K229" s="141">
        <f t="shared" si="102"/>
        <v>0</v>
      </c>
      <c r="L229" s="141">
        <f t="shared" si="102"/>
        <v>0</v>
      </c>
      <c r="M229" s="141">
        <f>SUM(G229:L229)</f>
        <v>0</v>
      </c>
      <c r="N229" s="141">
        <f t="shared" si="103"/>
        <v>0</v>
      </c>
      <c r="O229" s="141">
        <f t="shared" si="103"/>
        <v>0</v>
      </c>
      <c r="P229" s="141">
        <f>SUM(G229:L229,N229:O229)</f>
        <v>0</v>
      </c>
      <c r="Q229" s="141">
        <f t="shared" si="104"/>
        <v>0</v>
      </c>
      <c r="R229" s="141">
        <f t="shared" si="104"/>
        <v>0</v>
      </c>
      <c r="S229" s="141">
        <f>SUM(Q229:R229)</f>
        <v>0</v>
      </c>
      <c r="T229" s="141">
        <f t="shared" si="105"/>
        <v>0</v>
      </c>
      <c r="U229" s="141">
        <f t="shared" si="105"/>
        <v>0</v>
      </c>
      <c r="V229" s="141">
        <f t="shared" si="105"/>
        <v>0</v>
      </c>
      <c r="W229" s="141">
        <f t="shared" si="105"/>
        <v>0</v>
      </c>
      <c r="X229" s="141">
        <f t="shared" si="105"/>
        <v>0</v>
      </c>
      <c r="Y229" s="141">
        <f t="shared" si="105"/>
        <v>0</v>
      </c>
      <c r="Z229" s="141">
        <v>0</v>
      </c>
      <c r="AA229" s="141">
        <f>-AA14</f>
        <v>0</v>
      </c>
      <c r="AB229" s="141"/>
      <c r="AC229" s="141">
        <f>SUM(W229:AB229)</f>
        <v>0</v>
      </c>
      <c r="AD229" s="141">
        <f>-AD14</f>
        <v>0</v>
      </c>
      <c r="AE229" s="141">
        <f>-AE14</f>
        <v>0</v>
      </c>
      <c r="AF229" s="141"/>
      <c r="AG229" s="141"/>
      <c r="AH229" s="141"/>
      <c r="AI229" s="141">
        <f>-AI14</f>
        <v>0</v>
      </c>
      <c r="AJ229" s="141">
        <f>-AJ14</f>
        <v>0</v>
      </c>
      <c r="AK229" s="141">
        <f>-AK14</f>
        <v>0</v>
      </c>
      <c r="AL229" s="141">
        <f>-AL14</f>
        <v>0</v>
      </c>
      <c r="AM229" s="141"/>
      <c r="AN229" s="141">
        <f>-AN14</f>
        <v>0</v>
      </c>
      <c r="AO229" s="141">
        <f>-AO14</f>
        <v>0</v>
      </c>
      <c r="AP229" s="141">
        <f>-AP14</f>
        <v>0</v>
      </c>
      <c r="AQ229" s="141"/>
      <c r="AR229" s="141"/>
      <c r="AS229" s="141">
        <f>-AS14</f>
        <v>0</v>
      </c>
      <c r="AT229" s="141">
        <f>-AT14</f>
        <v>0</v>
      </c>
      <c r="AU229" s="141">
        <f>-AU14</f>
        <v>0</v>
      </c>
      <c r="AV229" s="141"/>
      <c r="AW229" s="141">
        <f>-AW14</f>
        <v>0</v>
      </c>
      <c r="AX229" s="141"/>
      <c r="AY229" s="141">
        <f t="shared" si="106"/>
        <v>0</v>
      </c>
      <c r="AZ229" s="141">
        <f t="shared" si="106"/>
        <v>0</v>
      </c>
      <c r="BA229" s="141">
        <f t="shared" si="106"/>
        <v>0</v>
      </c>
      <c r="BB229" s="141">
        <f t="shared" si="106"/>
        <v>0</v>
      </c>
      <c r="BC229" s="141">
        <f t="shared" si="106"/>
        <v>0</v>
      </c>
      <c r="BD229" s="141">
        <f t="shared" si="106"/>
        <v>0</v>
      </c>
      <c r="BE229" s="141">
        <f t="shared" si="106"/>
        <v>0</v>
      </c>
      <c r="BF229" s="141">
        <f t="shared" si="106"/>
        <v>0</v>
      </c>
      <c r="BG229" s="141">
        <f t="shared" si="106"/>
        <v>0</v>
      </c>
      <c r="BH229" s="141">
        <f t="shared" si="106"/>
        <v>0</v>
      </c>
      <c r="BI229" s="141"/>
      <c r="BJ229" s="141">
        <f>-BJ14</f>
        <v>0</v>
      </c>
      <c r="BK229" s="141">
        <f>-BK14</f>
        <v>0</v>
      </c>
      <c r="BL229" s="141">
        <f>-BL14</f>
        <v>0</v>
      </c>
      <c r="BM229" s="141">
        <f>-BM14</f>
        <v>0</v>
      </c>
      <c r="BN229" s="141"/>
      <c r="BO229" s="141">
        <f t="shared" si="106"/>
        <v>0</v>
      </c>
      <c r="BP229" s="141">
        <f t="shared" si="106"/>
        <v>0</v>
      </c>
      <c r="BQ229" s="141">
        <f t="shared" si="106"/>
        <v>0</v>
      </c>
      <c r="BR229" s="141">
        <f t="shared" si="106"/>
        <v>0</v>
      </c>
      <c r="BS229" s="141">
        <f t="shared" si="106"/>
        <v>0</v>
      </c>
      <c r="BT229" s="141">
        <f t="shared" si="106"/>
        <v>0</v>
      </c>
      <c r="BU229" s="141">
        <f t="shared" si="106"/>
        <v>0</v>
      </c>
      <c r="BV229" s="141"/>
      <c r="BW229" s="141">
        <f t="shared" si="106"/>
        <v>0</v>
      </c>
      <c r="BX229" s="141">
        <f t="shared" si="106"/>
        <v>0</v>
      </c>
      <c r="BY229" s="141">
        <f t="shared" si="106"/>
        <v>0</v>
      </c>
      <c r="BZ229" s="141">
        <f t="shared" si="106"/>
        <v>0</v>
      </c>
      <c r="CA229" s="141">
        <f t="shared" si="106"/>
        <v>0</v>
      </c>
      <c r="CB229" s="141">
        <f t="shared" si="106"/>
        <v>0</v>
      </c>
      <c r="CC229" s="141">
        <f t="shared" si="106"/>
        <v>0</v>
      </c>
      <c r="CD229" s="141">
        <f t="shared" si="106"/>
        <v>0</v>
      </c>
      <c r="CE229" s="141">
        <v>0</v>
      </c>
      <c r="CF229" s="141"/>
      <c r="CG229" s="141">
        <f>-CG14</f>
        <v>0</v>
      </c>
      <c r="CH229" s="141">
        <f>SUM(AD229:CG229)</f>
        <v>0</v>
      </c>
      <c r="CI229" s="141">
        <f>SUM(W229:AB229,AD229:CG229)</f>
        <v>0</v>
      </c>
      <c r="CJ229" s="141">
        <f>SUM(CQ229:CS229)</f>
        <v>0</v>
      </c>
      <c r="CK229" s="148"/>
      <c r="CL229" s="148"/>
      <c r="CM229" s="148"/>
      <c r="CN229" s="144">
        <f>IF(CK229="","",C229-CK229)</f>
      </c>
      <c r="CO229" s="145">
        <f>IF(CK229=0,"",IF(CN229&lt;0,-ABS(CN229/CK229),ABS(CN229/CK229)))</f>
      </c>
      <c r="CQ229" s="141">
        <f t="shared" si="107"/>
        <v>0</v>
      </c>
      <c r="CR229" s="141">
        <f t="shared" si="107"/>
        <v>0</v>
      </c>
      <c r="CS229" s="141">
        <f t="shared" si="107"/>
        <v>0</v>
      </c>
      <c r="CU229" s="146">
        <f>E229+F229+P229+T229+U229</f>
        <v>0</v>
      </c>
      <c r="CW229" s="141">
        <f>SUM(E229,F229,P229,S229,T229,U229,V229,CI229)</f>
        <v>0</v>
      </c>
      <c r="CY229" s="141">
        <f t="shared" si="108"/>
        <v>0</v>
      </c>
      <c r="CZ229" s="141">
        <f t="shared" si="108"/>
        <v>0</v>
      </c>
      <c r="DA229" s="141">
        <f t="shared" si="108"/>
        <v>0</v>
      </c>
      <c r="DB229" s="141">
        <f t="shared" si="108"/>
        <v>0</v>
      </c>
      <c r="DC229" s="141">
        <f t="shared" si="108"/>
        <v>0</v>
      </c>
      <c r="DD229" s="141">
        <f>SUM(CY229:DC229)</f>
        <v>0</v>
      </c>
      <c r="DF229" s="141">
        <f t="shared" si="109"/>
        <v>0</v>
      </c>
      <c r="DG229" s="141">
        <f t="shared" si="109"/>
        <v>0</v>
      </c>
      <c r="DH229" s="141">
        <f>SUM(DF229:DG229)</f>
        <v>0</v>
      </c>
      <c r="DJ229" s="141">
        <f>-DJ14</f>
        <v>0</v>
      </c>
      <c r="DK229" s="141">
        <f>SUM(DL229:DO229)</f>
        <v>0</v>
      </c>
      <c r="DL229" s="141">
        <f t="shared" si="110"/>
        <v>0</v>
      </c>
      <c r="DM229" s="141">
        <f t="shared" si="110"/>
        <v>0</v>
      </c>
      <c r="DN229" s="141">
        <f t="shared" si="110"/>
        <v>0</v>
      </c>
      <c r="DO229" s="141">
        <f t="shared" si="110"/>
        <v>0</v>
      </c>
      <c r="DW229" s="139">
        <f>C229</f>
        <v>0</v>
      </c>
      <c r="DX229" s="139">
        <f>C229</f>
        <v>0</v>
      </c>
    </row>
    <row r="230" ht="19.5" customHeight="1" spans="1:128" x14ac:dyDescent="0.25">
      <c r="A230" s="107">
        <f>+A229+1</f>
        <v>25</v>
      </c>
      <c r="B230" s="123" t="s">
        <v>271</v>
      </c>
      <c r="C230" s="139">
        <f>+CW230+DK230+CJ230+DJ230</f>
        <v>0</v>
      </c>
      <c r="D230" s="139"/>
      <c r="E230" s="139">
        <f>SUM(CY230:DC230)</f>
        <v>0</v>
      </c>
      <c r="F230" s="139">
        <f>SUM(DF230:DG230)</f>
        <v>0</v>
      </c>
      <c r="G230" s="141">
        <f t="shared" si="102"/>
        <v>0</v>
      </c>
      <c r="H230" s="141">
        <f t="shared" si="102"/>
        <v>0</v>
      </c>
      <c r="I230" s="141">
        <f t="shared" si="102"/>
        <v>0</v>
      </c>
      <c r="J230" s="141">
        <f t="shared" si="102"/>
        <v>0</v>
      </c>
      <c r="K230" s="141">
        <f t="shared" si="102"/>
        <v>0</v>
      </c>
      <c r="L230" s="141">
        <f t="shared" si="102"/>
        <v>0</v>
      </c>
      <c r="M230" s="141">
        <f>SUM(G230:L230)</f>
        <v>0</v>
      </c>
      <c r="N230" s="141">
        <f t="shared" si="103"/>
        <v>0</v>
      </c>
      <c r="O230" s="141">
        <f t="shared" si="103"/>
        <v>0</v>
      </c>
      <c r="P230" s="141">
        <f>SUM(G230:L230,N230:O230)</f>
        <v>0</v>
      </c>
      <c r="Q230" s="141">
        <f t="shared" si="104"/>
        <v>0</v>
      </c>
      <c r="R230" s="141">
        <f t="shared" si="104"/>
        <v>0</v>
      </c>
      <c r="S230" s="141">
        <f>SUM(Q230:R230)</f>
        <v>0</v>
      </c>
      <c r="T230" s="141">
        <f t="shared" si="105"/>
        <v>0</v>
      </c>
      <c r="U230" s="141">
        <f t="shared" si="105"/>
        <v>0</v>
      </c>
      <c r="V230" s="141">
        <f t="shared" si="105"/>
        <v>0</v>
      </c>
      <c r="W230" s="141">
        <f t="shared" si="105"/>
        <v>0</v>
      </c>
      <c r="X230" s="141">
        <f t="shared" si="105"/>
        <v>0</v>
      </c>
      <c r="Y230" s="141">
        <f t="shared" si="105"/>
        <v>0</v>
      </c>
      <c r="Z230" s="141">
        <f>-Z15-SUM(Z228:Z229)</f>
        <v>0</v>
      </c>
      <c r="AA230" s="141">
        <f>-AA15</f>
        <v>0</v>
      </c>
      <c r="AB230" s="141">
        <f>-AB15-SUM(AB228:AB229)</f>
        <v>0</v>
      </c>
      <c r="AC230" s="141">
        <f>SUM(W230:AB230)</f>
        <v>0</v>
      </c>
      <c r="AD230" s="141">
        <f>-AD15</f>
        <v>0</v>
      </c>
      <c r="AE230" s="141">
        <f>-AE15</f>
        <v>0</v>
      </c>
      <c r="AF230" s="141">
        <f t="shared" ref="AF230:CG230" si="111">-AF15-SUM(AF228:AF229)</f>
        <v>0</v>
      </c>
      <c r="AG230" s="141">
        <f t="shared" si="111"/>
        <v>0</v>
      </c>
      <c r="AH230" s="141">
        <f t="shared" si="111"/>
        <v>0</v>
      </c>
      <c r="AI230" s="141">
        <f t="shared" si="111"/>
        <v>0</v>
      </c>
      <c r="AJ230" s="141">
        <f t="shared" si="111"/>
        <v>0</v>
      </c>
      <c r="AK230" s="141">
        <f t="shared" si="111"/>
        <v>0</v>
      </c>
      <c r="AL230" s="141">
        <f t="shared" si="111"/>
        <v>0</v>
      </c>
      <c r="AM230" s="141">
        <f t="shared" si="111"/>
        <v>0</v>
      </c>
      <c r="AN230" s="141">
        <f t="shared" si="111"/>
        <v>0</v>
      </c>
      <c r="AO230" s="141">
        <f t="shared" si="111"/>
        <v>0</v>
      </c>
      <c r="AP230" s="141">
        <f t="shared" si="111"/>
        <v>0</v>
      </c>
      <c r="AQ230" s="141">
        <f t="shared" si="111"/>
        <v>0</v>
      </c>
      <c r="AR230" s="141">
        <f t="shared" si="111"/>
        <v>0</v>
      </c>
      <c r="AS230" s="141">
        <f t="shared" si="111"/>
        <v>0</v>
      </c>
      <c r="AT230" s="141">
        <f t="shared" si="111"/>
        <v>0</v>
      </c>
      <c r="AU230" s="141">
        <f t="shared" si="111"/>
        <v>0</v>
      </c>
      <c r="AV230" s="141">
        <f t="shared" si="111"/>
        <v>0</v>
      </c>
      <c r="AW230" s="141">
        <f t="shared" si="111"/>
        <v>0</v>
      </c>
      <c r="AX230" s="141">
        <f t="shared" si="111"/>
        <v>0</v>
      </c>
      <c r="AY230" s="141">
        <f t="shared" si="111"/>
        <v>0</v>
      </c>
      <c r="AZ230" s="141">
        <f t="shared" si="111"/>
        <v>0</v>
      </c>
      <c r="BA230" s="141">
        <f t="shared" si="111"/>
        <v>0</v>
      </c>
      <c r="BB230" s="141">
        <f t="shared" si="111"/>
        <v>0</v>
      </c>
      <c r="BC230" s="141">
        <f t="shared" si="111"/>
        <v>0</v>
      </c>
      <c r="BD230" s="141">
        <f t="shared" si="111"/>
        <v>0</v>
      </c>
      <c r="BE230" s="141">
        <f t="shared" si="111"/>
        <v>0</v>
      </c>
      <c r="BF230" s="141">
        <f t="shared" si="111"/>
        <v>0</v>
      </c>
      <c r="BG230" s="141">
        <f t="shared" si="111"/>
        <v>0</v>
      </c>
      <c r="BH230" s="141">
        <f t="shared" si="111"/>
        <v>0</v>
      </c>
      <c r="BI230" s="141">
        <f t="shared" si="111"/>
        <v>0</v>
      </c>
      <c r="BJ230" s="141">
        <f t="shared" si="111"/>
        <v>0</v>
      </c>
      <c r="BK230" s="141">
        <f t="shared" si="111"/>
        <v>0</v>
      </c>
      <c r="BL230" s="141">
        <f t="shared" si="111"/>
        <v>0</v>
      </c>
      <c r="BM230" s="141">
        <f t="shared" si="111"/>
        <v>0</v>
      </c>
      <c r="BN230" s="141">
        <f t="shared" si="111"/>
        <v>0</v>
      </c>
      <c r="BO230" s="141">
        <f t="shared" si="111"/>
        <v>0</v>
      </c>
      <c r="BP230" s="141">
        <f t="shared" si="111"/>
        <v>0</v>
      </c>
      <c r="BQ230" s="141">
        <f t="shared" si="111"/>
        <v>0</v>
      </c>
      <c r="BR230" s="141">
        <f t="shared" si="111"/>
        <v>0</v>
      </c>
      <c r="BS230" s="141">
        <f t="shared" si="111"/>
        <v>0</v>
      </c>
      <c r="BT230" s="141">
        <f t="shared" si="111"/>
        <v>0</v>
      </c>
      <c r="BU230" s="141">
        <f t="shared" si="111"/>
        <v>0</v>
      </c>
      <c r="BV230" s="141">
        <f t="shared" si="111"/>
        <v>0</v>
      </c>
      <c r="BW230" s="141">
        <f t="shared" si="111"/>
        <v>0</v>
      </c>
      <c r="BX230" s="141">
        <f t="shared" si="111"/>
        <v>0</v>
      </c>
      <c r="BY230" s="141">
        <f t="shared" si="111"/>
        <v>0</v>
      </c>
      <c r="BZ230" s="141">
        <f t="shared" si="111"/>
        <v>0</v>
      </c>
      <c r="CA230" s="141">
        <f t="shared" si="111"/>
        <v>0</v>
      </c>
      <c r="CB230" s="141">
        <f t="shared" si="111"/>
        <v>0</v>
      </c>
      <c r="CC230" s="141">
        <f t="shared" si="111"/>
        <v>0</v>
      </c>
      <c r="CD230" s="141">
        <f t="shared" si="111"/>
        <v>0</v>
      </c>
      <c r="CE230" s="141">
        <f t="shared" si="111"/>
        <v>0</v>
      </c>
      <c r="CF230" s="141">
        <f t="shared" si="111"/>
        <v>0</v>
      </c>
      <c r="CG230" s="141">
        <f t="shared" si="111"/>
        <v>0</v>
      </c>
      <c r="CH230" s="141">
        <f>SUM(AD230:CG230)</f>
        <v>0</v>
      </c>
      <c r="CI230" s="141">
        <f>SUM(W230:AB230,AD230:CG230)</f>
        <v>0</v>
      </c>
      <c r="CJ230" s="141">
        <f>SUM(CQ230:CS230)</f>
        <v>0</v>
      </c>
      <c r="CK230" s="148"/>
      <c r="CL230" s="148"/>
      <c r="CM230" s="148"/>
      <c r="CN230" s="144">
        <f>IF(CK230="","",C230-CK230)</f>
      </c>
      <c r="CO230" s="145">
        <f>IF(CK230=0,"",IF(CN230&lt;0,-ABS(CN230/CK230),ABS(CN230/CK230)))</f>
      </c>
      <c r="CQ230" s="141">
        <f t="shared" si="107"/>
        <v>0</v>
      </c>
      <c r="CR230" s="141">
        <f t="shared" si="107"/>
        <v>0</v>
      </c>
      <c r="CS230" s="141">
        <f t="shared" si="107"/>
        <v>0</v>
      </c>
      <c r="CU230" s="146">
        <f>E230+F230+P230+T230+U230</f>
        <v>0</v>
      </c>
      <c r="CW230" s="141">
        <f>SUM(E230,F230,P230,S230,T230,U230,V230,CI230)</f>
        <v>0</v>
      </c>
      <c r="CY230" s="141">
        <f t="shared" si="108"/>
        <v>0</v>
      </c>
      <c r="CZ230" s="141">
        <f t="shared" si="108"/>
        <v>0</v>
      </c>
      <c r="DA230" s="141">
        <f t="shared" si="108"/>
        <v>0</v>
      </c>
      <c r="DB230" s="141">
        <f t="shared" si="108"/>
        <v>0</v>
      </c>
      <c r="DC230" s="141">
        <f t="shared" si="108"/>
        <v>0</v>
      </c>
      <c r="DD230" s="141">
        <f>SUM(CY230:DC230)</f>
        <v>0</v>
      </c>
      <c r="DF230" s="141">
        <f t="shared" si="109"/>
        <v>0</v>
      </c>
      <c r="DG230" s="141">
        <f t="shared" si="109"/>
        <v>0</v>
      </c>
      <c r="DH230" s="141">
        <f>SUM(DF230:DG230)</f>
        <v>0</v>
      </c>
      <c r="DJ230" s="141">
        <f>-DJ15</f>
        <v>0</v>
      </c>
      <c r="DK230" s="141">
        <f>SUM(DL230:DO230)</f>
        <v>0</v>
      </c>
      <c r="DL230" s="141">
        <f t="shared" si="110"/>
        <v>0</v>
      </c>
      <c r="DM230" s="141">
        <f t="shared" si="110"/>
        <v>0</v>
      </c>
      <c r="DN230" s="141">
        <f t="shared" si="110"/>
        <v>0</v>
      </c>
      <c r="DO230" s="141">
        <f t="shared" si="110"/>
        <v>0</v>
      </c>
      <c r="DW230" s="139">
        <f>C230</f>
        <v>0</v>
      </c>
      <c r="DX230" s="139">
        <f>C230</f>
        <v>0</v>
      </c>
    </row>
    <row r="231" ht="19.5" customHeight="1" spans="1:128" x14ac:dyDescent="0.25">
      <c r="A231" s="107">
        <f>+A230+1</f>
        <v>26</v>
      </c>
      <c r="B231" s="107" t="s">
        <v>272</v>
      </c>
      <c r="C231" s="139">
        <f>+CW231+DK231+CJ231+DJ231</f>
        <v>0</v>
      </c>
      <c r="D231" s="139"/>
      <c r="E231" s="139">
        <f>SUM(CY231:DC231)</f>
        <v>0</v>
      </c>
      <c r="F231" s="139">
        <f>SUM(DF231:DG231)</f>
        <v>0</v>
      </c>
      <c r="G231" s="141">
        <f t="shared" ref="G231:L231" si="112">G223+SUM(G228:G230)</f>
        <v>0</v>
      </c>
      <c r="H231" s="141">
        <f t="shared" si="112"/>
        <v>0</v>
      </c>
      <c r="I231" s="141">
        <f t="shared" si="112"/>
        <v>0</v>
      </c>
      <c r="J231" s="141">
        <f t="shared" si="112"/>
        <v>0</v>
      </c>
      <c r="K231" s="141">
        <f t="shared" si="112"/>
        <v>0</v>
      </c>
      <c r="L231" s="141">
        <f t="shared" si="112"/>
        <v>0</v>
      </c>
      <c r="M231" s="141">
        <f>SUM(G231:L231)</f>
        <v>0</v>
      </c>
      <c r="N231" s="141">
        <f>N223+SUM(N228:N230)</f>
        <v>0</v>
      </c>
      <c r="O231" s="141">
        <f>O223+SUM(O228:O230)</f>
        <v>0</v>
      </c>
      <c r="P231" s="141">
        <f>SUM(G231:L231,N231:O231)</f>
        <v>0</v>
      </c>
      <c r="Q231" s="141">
        <f>Q223+SUM(Q228:Q230)</f>
        <v>0</v>
      </c>
      <c r="R231" s="141">
        <f>R223+SUM(R228:R230)</f>
        <v>0</v>
      </c>
      <c r="S231" s="141">
        <f>SUM(Q231:R231)</f>
        <v>0</v>
      </c>
      <c r="T231" s="141">
        <f t="shared" ref="T231:AB231" si="113">T223+SUM(T228:T230)</f>
        <v>0</v>
      </c>
      <c r="U231" s="141">
        <f t="shared" si="113"/>
        <v>0</v>
      </c>
      <c r="V231" s="141">
        <f t="shared" si="113"/>
        <v>0</v>
      </c>
      <c r="W231" s="141">
        <f t="shared" si="113"/>
        <v>0</v>
      </c>
      <c r="X231" s="141">
        <f t="shared" si="113"/>
        <v>0</v>
      </c>
      <c r="Y231" s="141">
        <f t="shared" si="113"/>
        <v>0</v>
      </c>
      <c r="Z231" s="141">
        <f t="shared" si="113"/>
        <v>0</v>
      </c>
      <c r="AA231" s="141">
        <f t="shared" si="113"/>
        <v>0</v>
      </c>
      <c r="AB231" s="141">
        <f t="shared" si="113"/>
        <v>0</v>
      </c>
      <c r="AC231" s="141">
        <f>SUM(W231:AB231)</f>
        <v>0</v>
      </c>
      <c r="AD231" s="141">
        <f t="shared" ref="AD231:CH231" si="114">AD223+SUM(AD228:AD230)</f>
        <v>0</v>
      </c>
      <c r="AE231" s="141">
        <f t="shared" si="114"/>
        <v>0</v>
      </c>
      <c r="AF231" s="141">
        <f t="shared" si="114"/>
        <v>0</v>
      </c>
      <c r="AG231" s="141">
        <f t="shared" si="114"/>
        <v>0</v>
      </c>
      <c r="AH231" s="141">
        <f t="shared" si="114"/>
        <v>0</v>
      </c>
      <c r="AI231" s="141">
        <f t="shared" si="114"/>
        <v>0</v>
      </c>
      <c r="AJ231" s="141">
        <f t="shared" si="114"/>
        <v>0</v>
      </c>
      <c r="AK231" s="141">
        <f t="shared" si="114"/>
        <v>0</v>
      </c>
      <c r="AL231" s="141">
        <f t="shared" si="114"/>
        <v>0</v>
      </c>
      <c r="AM231" s="141">
        <f t="shared" si="114"/>
        <v>0</v>
      </c>
      <c r="AN231" s="141">
        <f t="shared" si="114"/>
        <v>0</v>
      </c>
      <c r="AO231" s="141">
        <f t="shared" si="114"/>
        <v>0</v>
      </c>
      <c r="AP231" s="141">
        <f t="shared" si="114"/>
        <v>0</v>
      </c>
      <c r="AQ231" s="141">
        <f t="shared" si="114"/>
        <v>0</v>
      </c>
      <c r="AR231" s="141">
        <f t="shared" si="114"/>
        <v>0</v>
      </c>
      <c r="AS231" s="141">
        <f t="shared" si="114"/>
        <v>0</v>
      </c>
      <c r="AT231" s="141">
        <f t="shared" si="114"/>
        <v>0</v>
      </c>
      <c r="AU231" s="141">
        <f t="shared" si="114"/>
        <v>0</v>
      </c>
      <c r="AV231" s="141">
        <f t="shared" si="114"/>
        <v>0</v>
      </c>
      <c r="AW231" s="141">
        <f t="shared" si="114"/>
        <v>0</v>
      </c>
      <c r="AX231" s="141">
        <f t="shared" si="114"/>
        <v>0</v>
      </c>
      <c r="AY231" s="141">
        <f t="shared" si="114"/>
        <v>0</v>
      </c>
      <c r="AZ231" s="141">
        <f t="shared" si="114"/>
        <v>0</v>
      </c>
      <c r="BA231" s="141">
        <f t="shared" si="114"/>
        <v>0</v>
      </c>
      <c r="BB231" s="141">
        <f t="shared" si="114"/>
        <v>0</v>
      </c>
      <c r="BC231" s="141">
        <f t="shared" si="114"/>
        <v>0</v>
      </c>
      <c r="BD231" s="141">
        <f t="shared" si="114"/>
        <v>0</v>
      </c>
      <c r="BE231" s="141">
        <f t="shared" si="114"/>
        <v>0</v>
      </c>
      <c r="BF231" s="141">
        <f t="shared" si="114"/>
        <v>0</v>
      </c>
      <c r="BG231" s="141">
        <f t="shared" si="114"/>
        <v>0</v>
      </c>
      <c r="BH231" s="141">
        <f t="shared" si="114"/>
        <v>0</v>
      </c>
      <c r="BI231" s="141">
        <f t="shared" si="114"/>
        <v>0</v>
      </c>
      <c r="BJ231" s="141">
        <f t="shared" si="114"/>
        <v>0</v>
      </c>
      <c r="BK231" s="141">
        <f t="shared" si="114"/>
        <v>0</v>
      </c>
      <c r="BL231" s="141">
        <f t="shared" si="114"/>
        <v>0</v>
      </c>
      <c r="BM231" s="141">
        <f t="shared" si="114"/>
        <v>0</v>
      </c>
      <c r="BN231" s="141">
        <f t="shared" si="114"/>
        <v>0</v>
      </c>
      <c r="BO231" s="141">
        <f t="shared" si="114"/>
        <v>0</v>
      </c>
      <c r="BP231" s="141">
        <f t="shared" si="114"/>
        <v>0</v>
      </c>
      <c r="BQ231" s="141">
        <f t="shared" si="114"/>
        <v>0</v>
      </c>
      <c r="BR231" s="141">
        <f t="shared" si="114"/>
        <v>0</v>
      </c>
      <c r="BS231" s="141">
        <f t="shared" si="114"/>
        <v>0</v>
      </c>
      <c r="BT231" s="141">
        <f t="shared" si="114"/>
        <v>0</v>
      </c>
      <c r="BU231" s="141">
        <f t="shared" si="114"/>
        <v>0</v>
      </c>
      <c r="BV231" s="141">
        <f t="shared" si="114"/>
        <v>0</v>
      </c>
      <c r="BW231" s="141">
        <f t="shared" si="114"/>
        <v>0</v>
      </c>
      <c r="BX231" s="141">
        <f t="shared" si="114"/>
        <v>0</v>
      </c>
      <c r="BY231" s="141">
        <f t="shared" si="114"/>
        <v>0</v>
      </c>
      <c r="BZ231" s="141">
        <f t="shared" si="114"/>
        <v>0</v>
      </c>
      <c r="CA231" s="141">
        <f t="shared" si="114"/>
        <v>0</v>
      </c>
      <c r="CB231" s="141">
        <f t="shared" si="114"/>
        <v>0</v>
      </c>
      <c r="CC231" s="141">
        <f t="shared" si="114"/>
        <v>0</v>
      </c>
      <c r="CD231" s="141">
        <f t="shared" si="114"/>
        <v>0</v>
      </c>
      <c r="CE231" s="141">
        <f t="shared" si="114"/>
        <v>0</v>
      </c>
      <c r="CF231" s="141">
        <f t="shared" si="114"/>
        <v>0</v>
      </c>
      <c r="CG231" s="141">
        <f t="shared" si="114"/>
        <v>0</v>
      </c>
      <c r="CH231" s="141">
        <f t="shared" si="114"/>
        <v>0</v>
      </c>
      <c r="CI231" s="141">
        <f>SUM(W231:AB231,AD231:CG231)</f>
        <v>0</v>
      </c>
      <c r="CJ231" s="141">
        <f>SUM(CQ231:CS231)</f>
        <v>0</v>
      </c>
      <c r="CK231" s="139">
        <f>CK223+SUM(CK228:CK230)</f>
        <v>0</v>
      </c>
      <c r="CL231" s="139">
        <f>CL223+SUM(CL228:CL230)</f>
        <v>0</v>
      </c>
      <c r="CM231" s="139">
        <f>CM223+SUM(CM228:CM230)</f>
        <v>0</v>
      </c>
      <c r="CN231" s="144">
        <f>IF(CK231="","",C231-CK231)</f>
        <v>0</v>
      </c>
      <c r="CO231" s="145">
        <f>IF(CK231=0,"",IF(CN231&lt;0,-ABS(CN231/CK231),ABS(CN231/CK231)))</f>
      </c>
      <c r="CP231" s="106"/>
      <c r="CQ231" s="141">
        <f>CQ223+SUM(CQ228:CQ230)</f>
        <v>0</v>
      </c>
      <c r="CR231" s="141">
        <f>CR223+SUM(CR228:CR230)</f>
        <v>0</v>
      </c>
      <c r="CS231" s="141">
        <f>CS223+SUM(CS228:CS230)</f>
        <v>0</v>
      </c>
      <c r="CT231" s="106"/>
      <c r="CU231" s="141">
        <f>CU223+SUM(CU228:CU230)</f>
        <v>0</v>
      </c>
      <c r="CV231" s="106"/>
      <c r="CW231" s="141">
        <f>SUM(E231,F231,P231,S231,T231,U231,V231,CI231)</f>
        <v>0</v>
      </c>
      <c r="CX231" s="106"/>
      <c r="CY231" s="141">
        <f>CY223+SUM(CY228:CY230)</f>
        <v>0</v>
      </c>
      <c r="CZ231" s="141">
        <f>CZ223+SUM(CZ228:CZ230)</f>
        <v>0</v>
      </c>
      <c r="DA231" s="141">
        <f>DA223+SUM(DA228:DA230)</f>
        <v>0</v>
      </c>
      <c r="DB231" s="141">
        <f>DB223+SUM(DB228:DB230)</f>
        <v>0</v>
      </c>
      <c r="DC231" s="141">
        <f>DC223+SUM(DC228:DC230)</f>
        <v>0</v>
      </c>
      <c r="DD231" s="141">
        <f>SUM(CY231:DC231)</f>
        <v>0</v>
      </c>
      <c r="DE231" s="106"/>
      <c r="DF231" s="141">
        <f>DF223+SUM(DF228:DF230)</f>
        <v>0</v>
      </c>
      <c r="DG231" s="141">
        <f>DG223+SUM(DG228:DG230)</f>
        <v>0</v>
      </c>
      <c r="DH231" s="141">
        <f>SUM(DF231:DG231)</f>
        <v>0</v>
      </c>
      <c r="DI231" s="106"/>
      <c r="DJ231" s="141">
        <f>DJ223+SUM(DJ228:DJ230)</f>
        <v>0</v>
      </c>
      <c r="DK231" s="141">
        <f>SUM(DL231:DO231)</f>
        <v>0</v>
      </c>
      <c r="DL231" s="141">
        <f>DL223+SUM(DL228:DL230)</f>
        <v>0</v>
      </c>
      <c r="DM231" s="141">
        <f>DM223+SUM(DM228:DM230)</f>
        <v>0</v>
      </c>
      <c r="DN231" s="141">
        <f>DN223+SUM(DN228:DN230)</f>
        <v>0</v>
      </c>
      <c r="DO231" s="141">
        <f>DO223+SUM(DO228:DO230)</f>
        <v>0</v>
      </c>
      <c r="DP231" s="26"/>
      <c r="DQ231" s="26"/>
      <c r="DR231" s="26"/>
      <c r="DS231" s="26"/>
      <c r="DT231" s="26"/>
      <c r="DU231" s="26"/>
      <c r="DV231" s="26"/>
      <c r="DW231" s="141">
        <f>DW223+SUM(DW228:DW230)</f>
        <v>0</v>
      </c>
      <c r="DX231" s="141">
        <f>DX223+SUM(DX228:DX230)</f>
        <v>0</v>
      </c>
    </row>
    <row r="232" ht="19.5" customHeight="1" spans="1:128" x14ac:dyDescent="0.25">
      <c r="A232" s="107"/>
      <c r="B232" s="107"/>
      <c r="C232" s="158"/>
      <c r="D232" s="158"/>
      <c r="E232" s="158"/>
      <c r="F232" s="158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  <c r="AA232" s="107"/>
      <c r="AB232" s="107"/>
      <c r="AC232" s="107"/>
      <c r="AD232" s="107"/>
      <c r="AE232" s="107"/>
      <c r="AF232" s="107"/>
      <c r="AG232" s="107"/>
      <c r="AH232" s="107"/>
      <c r="AI232" s="107"/>
      <c r="AJ232" s="107"/>
      <c r="AK232" s="107"/>
      <c r="AL232" s="107"/>
      <c r="AM232" s="107"/>
      <c r="AN232" s="107"/>
      <c r="AO232" s="107"/>
      <c r="AP232" s="107"/>
      <c r="AQ232" s="107"/>
      <c r="AR232" s="107"/>
      <c r="AS232" s="107"/>
      <c r="AT232" s="107"/>
      <c r="AU232" s="107"/>
      <c r="AV232" s="107"/>
      <c r="AW232" s="107"/>
      <c r="AX232" s="107"/>
      <c r="AY232" s="107"/>
      <c r="AZ232" s="107"/>
      <c r="BA232" s="107"/>
      <c r="BB232" s="107"/>
      <c r="BC232" s="107"/>
      <c r="BD232" s="107"/>
      <c r="BE232" s="107"/>
      <c r="BF232" s="107"/>
      <c r="BG232" s="107"/>
      <c r="BH232" s="107"/>
      <c r="BI232" s="107"/>
      <c r="BJ232" s="107"/>
      <c r="BK232" s="107"/>
      <c r="BL232" s="107"/>
      <c r="BM232" s="107"/>
      <c r="BN232" s="107"/>
      <c r="BO232" s="107"/>
      <c r="BP232" s="107"/>
      <c r="BQ232" s="107"/>
      <c r="BR232" s="107"/>
      <c r="BS232" s="107"/>
      <c r="BT232" s="107"/>
      <c r="BU232" s="107"/>
      <c r="BV232" s="107"/>
      <c r="BW232" s="107"/>
      <c r="BX232" s="107"/>
      <c r="BY232" s="107"/>
      <c r="BZ232" s="107"/>
      <c r="CA232" s="107"/>
      <c r="CB232" s="107"/>
      <c r="CC232" s="107"/>
      <c r="CD232" s="107"/>
      <c r="CE232" s="107"/>
      <c r="CF232" s="107"/>
      <c r="CG232" s="107"/>
      <c r="CH232" s="107"/>
      <c r="CI232" s="107"/>
      <c r="CJ232" s="107"/>
      <c r="CK232" s="107"/>
      <c r="CL232" s="158"/>
      <c r="CM232" s="158"/>
      <c r="CN232" s="135"/>
      <c r="CO232" s="136"/>
      <c r="CP232" s="26"/>
      <c r="CQ232" s="107"/>
      <c r="CR232" s="107"/>
      <c r="CS232" s="107"/>
      <c r="CU232" s="107"/>
      <c r="CW232" s="107"/>
      <c r="CY232" s="107"/>
      <c r="CZ232" s="107"/>
      <c r="DA232" s="107"/>
      <c r="DB232" s="107"/>
      <c r="DC232" s="107"/>
      <c r="DD232" s="107"/>
      <c r="DF232" s="107"/>
      <c r="DG232" s="107"/>
      <c r="DH232" s="107"/>
      <c r="DJ232" s="107"/>
      <c r="DK232" s="107"/>
      <c r="DL232" s="107"/>
      <c r="DM232" s="107"/>
      <c r="DN232" s="107"/>
      <c r="DO232" s="107"/>
      <c r="DW232" s="158"/>
      <c r="DX232" s="158"/>
    </row>
    <row r="233" ht="19.5" customHeight="1" spans="1:128" x14ac:dyDescent="0.25">
      <c r="A233" s="126"/>
      <c r="B233" s="161" t="s">
        <v>273</v>
      </c>
      <c r="C233" s="125"/>
      <c r="D233" s="125"/>
      <c r="E233" s="125"/>
      <c r="F233" s="125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  <c r="AC233" s="126"/>
      <c r="AD233" s="126"/>
      <c r="AE233" s="126"/>
      <c r="AF233" s="126"/>
      <c r="AG233" s="126"/>
      <c r="AH233" s="126"/>
      <c r="AI233" s="126"/>
      <c r="AJ233" s="126"/>
      <c r="AK233" s="126"/>
      <c r="AL233" s="126"/>
      <c r="AM233" s="126"/>
      <c r="AN233" s="126"/>
      <c r="AO233" s="126"/>
      <c r="AP233" s="126"/>
      <c r="AQ233" s="126"/>
      <c r="AR233" s="126"/>
      <c r="AS233" s="126"/>
      <c r="AT233" s="126"/>
      <c r="AU233" s="126"/>
      <c r="AV233" s="126"/>
      <c r="AW233" s="126"/>
      <c r="AX233" s="126"/>
      <c r="AY233" s="126"/>
      <c r="AZ233" s="126"/>
      <c r="BA233" s="126"/>
      <c r="BB233" s="126"/>
      <c r="BC233" s="126"/>
      <c r="BD233" s="126"/>
      <c r="BE233" s="126"/>
      <c r="BF233" s="126"/>
      <c r="BG233" s="126"/>
      <c r="BH233" s="126"/>
      <c r="BI233" s="126"/>
      <c r="BJ233" s="126"/>
      <c r="BK233" s="126"/>
      <c r="BL233" s="126"/>
      <c r="BM233" s="126"/>
      <c r="BN233" s="126"/>
      <c r="BO233" s="126"/>
      <c r="BP233" s="126"/>
      <c r="BQ233" s="126"/>
      <c r="BR233" s="126"/>
      <c r="BS233" s="126"/>
      <c r="BT233" s="126"/>
      <c r="BU233" s="126"/>
      <c r="BV233" s="126"/>
      <c r="BW233" s="126"/>
      <c r="BX233" s="126"/>
      <c r="BY233" s="126"/>
      <c r="BZ233" s="126"/>
      <c r="CA233" s="126"/>
      <c r="CB233" s="126"/>
      <c r="CC233" s="126"/>
      <c r="CD233" s="126"/>
      <c r="CE233" s="126"/>
      <c r="CF233" s="126"/>
      <c r="CG233" s="126"/>
      <c r="CH233" s="126"/>
      <c r="CI233" s="126"/>
      <c r="CJ233" s="126"/>
      <c r="CK233" s="126"/>
      <c r="CL233" s="125"/>
      <c r="CM233" s="125"/>
      <c r="CN233" s="162"/>
      <c r="CO233" s="163"/>
      <c r="CP233" s="137"/>
      <c r="CQ233" s="126"/>
      <c r="CR233" s="126"/>
      <c r="CS233" s="126"/>
      <c r="CT233" s="164"/>
      <c r="CU233" s="126"/>
      <c r="CV233" s="164"/>
      <c r="CW233" s="126"/>
      <c r="CX233" s="164"/>
      <c r="CY233" s="126"/>
      <c r="CZ233" s="126"/>
      <c r="DA233" s="126"/>
      <c r="DB233" s="126"/>
      <c r="DC233" s="126"/>
      <c r="DD233" s="126"/>
      <c r="DE233" s="164"/>
      <c r="DF233" s="126"/>
      <c r="DG233" s="126"/>
      <c r="DH233" s="126"/>
      <c r="DI233" s="164"/>
      <c r="DJ233" s="126"/>
      <c r="DK233" s="126"/>
      <c r="DL233" s="126"/>
      <c r="DM233" s="126"/>
      <c r="DN233" s="126"/>
      <c r="DO233" s="126"/>
      <c r="DW233" s="125"/>
      <c r="DX233" s="125"/>
    </row>
    <row r="234" ht="19.5" customHeight="1" hidden="1" spans="1:128" x14ac:dyDescent="0.25" outlineLevel="1" collapsed="1">
      <c r="A234" s="107">
        <f>+A231+1</f>
        <v>27</v>
      </c>
      <c r="B234" s="107" t="s">
        <v>274</v>
      </c>
      <c r="C234" s="139">
        <f>+CW234+DK234+CJ234+DJ234</f>
        <v>0</v>
      </c>
      <c r="D234" s="139"/>
      <c r="E234" s="139">
        <f>SUM(CY234:DC234)</f>
        <v>0</v>
      </c>
      <c r="F234" s="139">
        <f>SUM(DF234:DG234)</f>
        <v>0</v>
      </c>
      <c r="G234" s="141">
        <f t="shared" ref="G234:L234" si="115">-G12</f>
        <v>0</v>
      </c>
      <c r="H234" s="141">
        <f t="shared" si="115"/>
        <v>0</v>
      </c>
      <c r="I234" s="141">
        <f t="shared" si="115"/>
        <v>0</v>
      </c>
      <c r="J234" s="141">
        <f t="shared" si="115"/>
        <v>0</v>
      </c>
      <c r="K234" s="141">
        <f t="shared" si="115"/>
        <v>0</v>
      </c>
      <c r="L234" s="141">
        <f t="shared" si="115"/>
        <v>0</v>
      </c>
      <c r="M234" s="141">
        <f>SUM(G234:L234)</f>
        <v>0</v>
      </c>
      <c r="N234" s="141">
        <f>-N12</f>
        <v>0</v>
      </c>
      <c r="O234" s="141">
        <f>-O12</f>
        <v>0</v>
      </c>
      <c r="P234" s="141">
        <f>SUM(G234:L234,N234:O234)</f>
        <v>0</v>
      </c>
      <c r="Q234" s="141">
        <f>-Q12</f>
        <v>0</v>
      </c>
      <c r="R234" s="141">
        <f>-R12</f>
        <v>0</v>
      </c>
      <c r="S234" s="141">
        <f>SUM(Q234:R234)</f>
        <v>0</v>
      </c>
      <c r="T234" s="141">
        <f t="shared" ref="T234:AB234" si="116">-T12</f>
        <v>0</v>
      </c>
      <c r="U234" s="141">
        <f t="shared" si="116"/>
        <v>0</v>
      </c>
      <c r="V234" s="141">
        <f t="shared" si="116"/>
        <v>0</v>
      </c>
      <c r="W234" s="141">
        <f t="shared" si="116"/>
        <v>0</v>
      </c>
      <c r="X234" s="141">
        <f t="shared" si="116"/>
        <v>0</v>
      </c>
      <c r="Y234" s="141">
        <f t="shared" si="116"/>
        <v>0</v>
      </c>
      <c r="Z234" s="141">
        <f t="shared" si="116"/>
        <v>0</v>
      </c>
      <c r="AA234" s="141">
        <f t="shared" si="116"/>
        <v>0</v>
      </c>
      <c r="AB234" s="141">
        <f t="shared" si="116"/>
        <v>0</v>
      </c>
      <c r="AC234" s="141">
        <f>SUM(W234:AB234)</f>
        <v>0</v>
      </c>
      <c r="AD234" s="141">
        <f t="shared" ref="AD234:CG234" si="117">-AD12</f>
        <v>0</v>
      </c>
      <c r="AE234" s="141">
        <f t="shared" si="117"/>
        <v>0</v>
      </c>
      <c r="AF234" s="141">
        <f t="shared" si="117"/>
        <v>0</v>
      </c>
      <c r="AG234" s="141">
        <f t="shared" si="117"/>
        <v>0</v>
      </c>
      <c r="AH234" s="141">
        <f t="shared" si="117"/>
        <v>0</v>
      </c>
      <c r="AI234" s="141">
        <f t="shared" si="117"/>
        <v>0</v>
      </c>
      <c r="AJ234" s="141">
        <f t="shared" si="117"/>
        <v>0</v>
      </c>
      <c r="AK234" s="141">
        <f t="shared" si="117"/>
        <v>0</v>
      </c>
      <c r="AL234" s="141">
        <f t="shared" si="117"/>
        <v>0</v>
      </c>
      <c r="AM234" s="141">
        <f t="shared" si="117"/>
        <v>0</v>
      </c>
      <c r="AN234" s="141">
        <f t="shared" si="117"/>
        <v>0</v>
      </c>
      <c r="AO234" s="141">
        <f t="shared" si="117"/>
        <v>0</v>
      </c>
      <c r="AP234" s="141">
        <f t="shared" si="117"/>
        <v>0</v>
      </c>
      <c r="AQ234" s="141">
        <f t="shared" si="117"/>
        <v>0</v>
      </c>
      <c r="AR234" s="141">
        <f t="shared" si="117"/>
        <v>0</v>
      </c>
      <c r="AS234" s="141">
        <f t="shared" si="117"/>
        <v>0</v>
      </c>
      <c r="AT234" s="141">
        <f t="shared" si="117"/>
        <v>0</v>
      </c>
      <c r="AU234" s="141">
        <f t="shared" si="117"/>
        <v>0</v>
      </c>
      <c r="AV234" s="141">
        <f t="shared" si="117"/>
        <v>0</v>
      </c>
      <c r="AW234" s="141">
        <f t="shared" si="117"/>
        <v>0</v>
      </c>
      <c r="AX234" s="141">
        <f t="shared" si="117"/>
        <v>0</v>
      </c>
      <c r="AY234" s="141">
        <f t="shared" si="117"/>
        <v>0</v>
      </c>
      <c r="AZ234" s="141">
        <f t="shared" si="117"/>
        <v>0</v>
      </c>
      <c r="BA234" s="141">
        <f t="shared" si="117"/>
        <v>0</v>
      </c>
      <c r="BB234" s="141">
        <f t="shared" si="117"/>
        <v>0</v>
      </c>
      <c r="BC234" s="141">
        <f t="shared" si="117"/>
        <v>0</v>
      </c>
      <c r="BD234" s="141">
        <f t="shared" si="117"/>
        <v>0</v>
      </c>
      <c r="BE234" s="141">
        <f t="shared" si="117"/>
        <v>0</v>
      </c>
      <c r="BF234" s="141">
        <f t="shared" si="117"/>
        <v>0</v>
      </c>
      <c r="BG234" s="141">
        <f t="shared" si="117"/>
        <v>0</v>
      </c>
      <c r="BH234" s="141">
        <f t="shared" si="117"/>
        <v>0</v>
      </c>
      <c r="BI234" s="141">
        <f t="shared" si="117"/>
        <v>0</v>
      </c>
      <c r="BJ234" s="141">
        <f t="shared" si="117"/>
        <v>0</v>
      </c>
      <c r="BK234" s="141">
        <f t="shared" si="117"/>
        <v>0</v>
      </c>
      <c r="BL234" s="141">
        <f t="shared" si="117"/>
        <v>0</v>
      </c>
      <c r="BM234" s="141">
        <f t="shared" si="117"/>
        <v>0</v>
      </c>
      <c r="BN234" s="141">
        <f t="shared" si="117"/>
        <v>0</v>
      </c>
      <c r="BO234" s="141">
        <f t="shared" si="117"/>
        <v>0</v>
      </c>
      <c r="BP234" s="141">
        <f t="shared" si="117"/>
        <v>0</v>
      </c>
      <c r="BQ234" s="141">
        <f t="shared" si="117"/>
        <v>0</v>
      </c>
      <c r="BR234" s="141">
        <f t="shared" si="117"/>
        <v>0</v>
      </c>
      <c r="BS234" s="141">
        <f t="shared" si="117"/>
        <v>0</v>
      </c>
      <c r="BT234" s="141">
        <f t="shared" si="117"/>
        <v>0</v>
      </c>
      <c r="BU234" s="141">
        <f t="shared" si="117"/>
        <v>0</v>
      </c>
      <c r="BV234" s="141">
        <f t="shared" si="117"/>
        <v>0</v>
      </c>
      <c r="BW234" s="141">
        <f t="shared" si="117"/>
        <v>0</v>
      </c>
      <c r="BX234" s="141">
        <f t="shared" si="117"/>
        <v>0</v>
      </c>
      <c r="BY234" s="141">
        <f t="shared" si="117"/>
        <v>0</v>
      </c>
      <c r="BZ234" s="141">
        <f t="shared" si="117"/>
        <v>0</v>
      </c>
      <c r="CA234" s="141">
        <f t="shared" si="117"/>
        <v>0</v>
      </c>
      <c r="CB234" s="141">
        <f t="shared" si="117"/>
        <v>0</v>
      </c>
      <c r="CC234" s="141">
        <f t="shared" si="117"/>
        <v>0</v>
      </c>
      <c r="CD234" s="141">
        <f t="shared" si="117"/>
        <v>0</v>
      </c>
      <c r="CE234" s="141">
        <f t="shared" si="117"/>
        <v>0</v>
      </c>
      <c r="CF234" s="141">
        <f t="shared" si="117"/>
        <v>0</v>
      </c>
      <c r="CG234" s="141">
        <f t="shared" si="117"/>
        <v>0</v>
      </c>
      <c r="CH234" s="141">
        <f>SUM(AD234:CG234)</f>
        <v>0</v>
      </c>
      <c r="CI234" s="141">
        <f>SUM(W234:AB234,AD234:CG234)</f>
        <v>0</v>
      </c>
      <c r="CJ234" s="141">
        <f>SUM(CQ234:CS234)</f>
        <v>0</v>
      </c>
      <c r="CK234" s="139">
        <f>-CK12</f>
        <v>0</v>
      </c>
      <c r="CL234" s="139">
        <f>-CL12</f>
        <v>0</v>
      </c>
      <c r="CM234" s="139">
        <f>-CM12</f>
        <v>0</v>
      </c>
      <c r="CN234" s="144">
        <f>IF(CK234="","",C234-CK234)</f>
        <v>0</v>
      </c>
      <c r="CO234" s="136">
        <f>IF(CK234=0,"",IF(CN234&lt;0,-ABS(CN234/CK234),ABS(CN234/CK234)))</f>
      </c>
      <c r="CP234" s="106"/>
      <c r="CQ234" s="141">
        <f>-CQ12</f>
        <v>0</v>
      </c>
      <c r="CR234" s="141">
        <f>-CR12</f>
        <v>0</v>
      </c>
      <c r="CS234" s="141">
        <f>-CS12</f>
        <v>0</v>
      </c>
      <c r="CT234" s="106"/>
      <c r="CU234" s="146">
        <f>E234+F234+P234+T234+U234</f>
        <v>0</v>
      </c>
      <c r="CV234" s="106"/>
      <c r="CW234" s="141">
        <f>SUM(E234,F234,P234,S234,T234,U234,V234,CI234)</f>
        <v>0</v>
      </c>
      <c r="CX234" s="106"/>
      <c r="CY234" s="141">
        <f>-CY12</f>
        <v>0</v>
      </c>
      <c r="CZ234" s="141">
        <f>-CZ12</f>
        <v>0</v>
      </c>
      <c r="DA234" s="141">
        <f>-DA12</f>
        <v>0</v>
      </c>
      <c r="DB234" s="141">
        <f>-DB12</f>
        <v>0</v>
      </c>
      <c r="DC234" s="141">
        <f>-DC12</f>
        <v>0</v>
      </c>
      <c r="DD234" s="141">
        <f>SUM(CY234:DC234)</f>
        <v>0</v>
      </c>
      <c r="DE234" s="106"/>
      <c r="DF234" s="141">
        <f>-DF12</f>
        <v>0</v>
      </c>
      <c r="DG234" s="141">
        <f>-DG12</f>
        <v>0</v>
      </c>
      <c r="DH234" s="141">
        <f>SUM(DF234:DG234)</f>
        <v>0</v>
      </c>
      <c r="DI234" s="106"/>
      <c r="DJ234" s="141">
        <f>-DJ12</f>
        <v>0</v>
      </c>
      <c r="DK234" s="141">
        <f>SUM(DL234:DO234)</f>
        <v>0</v>
      </c>
      <c r="DL234" s="141">
        <f>-DL12</f>
        <v>0</v>
      </c>
      <c r="DM234" s="141">
        <f>-DM12</f>
        <v>0</v>
      </c>
      <c r="DN234" s="141">
        <f>-DN12</f>
        <v>0</v>
      </c>
      <c r="DO234" s="141">
        <f>-DO12</f>
        <v>0</v>
      </c>
      <c r="DP234" s="26"/>
      <c r="DQ234" s="26"/>
      <c r="DR234" s="26"/>
      <c r="DS234" s="26"/>
      <c r="DT234" s="26"/>
      <c r="DU234" s="26"/>
      <c r="DV234" s="26"/>
      <c r="DW234" s="139">
        <f t="shared" ref="DW234:DX237" si="118">$C234</f>
        <v>0</v>
      </c>
      <c r="DX234" s="139">
        <f t="shared" si="118"/>
        <v>0</v>
      </c>
    </row>
    <row r="235" ht="19.5" customHeight="1" hidden="1" spans="1:128" x14ac:dyDescent="0.25" outlineLevel="1" collapsed="1">
      <c r="A235" s="138">
        <f>+A234+1</f>
        <v>28</v>
      </c>
      <c r="B235" s="123" t="s">
        <v>275</v>
      </c>
      <c r="C235" s="139">
        <f>+CW235+DK235+CJ235+DJ235</f>
        <v>0</v>
      </c>
      <c r="D235" s="139"/>
      <c r="E235" s="139">
        <f>SUM(CY235:DC235)</f>
        <v>0</v>
      </c>
      <c r="F235" s="139">
        <f>SUM(DF235:DG235)</f>
        <v>0</v>
      </c>
      <c r="G235" s="140">
        <v>0</v>
      </c>
      <c r="H235" s="140">
        <v>0</v>
      </c>
      <c r="I235" s="140">
        <v>0</v>
      </c>
      <c r="J235" s="140">
        <v>0</v>
      </c>
      <c r="K235" s="140">
        <v>0</v>
      </c>
      <c r="L235" s="140">
        <v>0</v>
      </c>
      <c r="M235" s="141">
        <f>SUM(G235:L235)</f>
        <v>0</v>
      </c>
      <c r="N235" s="140">
        <v>0</v>
      </c>
      <c r="O235" s="140">
        <v>0</v>
      </c>
      <c r="P235" s="141">
        <f>SUM(G235:L235,N235:O235)</f>
        <v>0</v>
      </c>
      <c r="Q235" s="140">
        <v>0</v>
      </c>
      <c r="R235" s="140">
        <v>0</v>
      </c>
      <c r="S235" s="141">
        <f>SUM(Q235:R235)</f>
        <v>0</v>
      </c>
      <c r="T235" s="140">
        <v>0</v>
      </c>
      <c r="U235" s="140">
        <v>0</v>
      </c>
      <c r="V235" s="140">
        <v>0</v>
      </c>
      <c r="W235" s="140">
        <v>0</v>
      </c>
      <c r="X235" s="140">
        <v>0</v>
      </c>
      <c r="Y235" s="140">
        <v>0</v>
      </c>
      <c r="Z235" s="140">
        <v>0</v>
      </c>
      <c r="AA235" s="140">
        <v>0</v>
      </c>
      <c r="AB235" s="140"/>
      <c r="AC235" s="141">
        <f>SUM(W235:AB235)</f>
        <v>0</v>
      </c>
      <c r="AD235" s="140">
        <v>0</v>
      </c>
      <c r="AE235" s="140">
        <v>0</v>
      </c>
      <c r="AF235" s="140">
        <v>0</v>
      </c>
      <c r="AG235" s="140">
        <v>0</v>
      </c>
      <c r="AH235" s="140">
        <v>0</v>
      </c>
      <c r="AI235" s="140">
        <v>0</v>
      </c>
      <c r="AJ235" s="140">
        <v>0</v>
      </c>
      <c r="AK235" s="140">
        <v>0</v>
      </c>
      <c r="AL235" s="140">
        <v>0</v>
      </c>
      <c r="AM235" s="140">
        <v>0</v>
      </c>
      <c r="AN235" s="140">
        <v>0</v>
      </c>
      <c r="AO235" s="140">
        <v>0</v>
      </c>
      <c r="AP235" s="140">
        <v>0</v>
      </c>
      <c r="AQ235" s="140">
        <v>0</v>
      </c>
      <c r="AR235" s="140">
        <v>0</v>
      </c>
      <c r="AS235" s="140">
        <v>0</v>
      </c>
      <c r="AT235" s="140">
        <v>0</v>
      </c>
      <c r="AU235" s="140">
        <v>0</v>
      </c>
      <c r="AV235" s="140">
        <v>0</v>
      </c>
      <c r="AW235" s="140">
        <v>0</v>
      </c>
      <c r="AX235" s="140">
        <v>0</v>
      </c>
      <c r="AY235" s="140">
        <v>0</v>
      </c>
      <c r="AZ235" s="140">
        <v>0</v>
      </c>
      <c r="BA235" s="140">
        <v>0</v>
      </c>
      <c r="BB235" s="140">
        <v>0</v>
      </c>
      <c r="BC235" s="140">
        <v>0</v>
      </c>
      <c r="BD235" s="140">
        <v>0</v>
      </c>
      <c r="BE235" s="140">
        <v>0</v>
      </c>
      <c r="BF235" s="140">
        <v>0</v>
      </c>
      <c r="BG235" s="140">
        <v>0</v>
      </c>
      <c r="BH235" s="140">
        <v>0</v>
      </c>
      <c r="BI235" s="140">
        <v>0</v>
      </c>
      <c r="BJ235" s="140">
        <v>0</v>
      </c>
      <c r="BK235" s="140">
        <v>0</v>
      </c>
      <c r="BL235" s="140">
        <v>0</v>
      </c>
      <c r="BM235" s="140">
        <v>0</v>
      </c>
      <c r="BN235" s="140">
        <v>0</v>
      </c>
      <c r="BO235" s="140">
        <v>0</v>
      </c>
      <c r="BP235" s="140">
        <v>0</v>
      </c>
      <c r="BQ235" s="140">
        <v>0</v>
      </c>
      <c r="BR235" s="140">
        <v>0</v>
      </c>
      <c r="BS235" s="140">
        <v>0</v>
      </c>
      <c r="BT235" s="140">
        <v>0</v>
      </c>
      <c r="BU235" s="140">
        <v>0</v>
      </c>
      <c r="BV235" s="140">
        <v>0</v>
      </c>
      <c r="BW235" s="140">
        <v>0</v>
      </c>
      <c r="BX235" s="140">
        <v>0</v>
      </c>
      <c r="BY235" s="140">
        <v>0</v>
      </c>
      <c r="BZ235" s="140">
        <v>0</v>
      </c>
      <c r="CA235" s="140">
        <v>0</v>
      </c>
      <c r="CB235" s="140">
        <v>0</v>
      </c>
      <c r="CC235" s="140">
        <v>0</v>
      </c>
      <c r="CD235" s="140">
        <v>0</v>
      </c>
      <c r="CE235" s="140">
        <v>0</v>
      </c>
      <c r="CF235" s="140">
        <v>0</v>
      </c>
      <c r="CG235" s="140">
        <v>0</v>
      </c>
      <c r="CH235" s="141">
        <f>SUM(AD235:CG235)</f>
        <v>0</v>
      </c>
      <c r="CI235" s="141">
        <f>SUM(W235:AB235,AD235:CG235)</f>
        <v>0</v>
      </c>
      <c r="CJ235" s="141">
        <f>SUM(CQ235:CS235)</f>
        <v>0</v>
      </c>
      <c r="CK235" s="158"/>
      <c r="CL235" s="158"/>
      <c r="CM235" s="158"/>
      <c r="CN235" s="135">
        <f>IF(CK235="","",C235-CK235)</f>
      </c>
      <c r="CO235" s="136">
        <f>IF(CK235=0,"",IF(CN235&lt;0,-ABS(CN235/CK235),ABS(CN235/CK235)))</f>
      </c>
      <c r="CP235" s="106"/>
      <c r="CQ235" s="140">
        <v>0</v>
      </c>
      <c r="CR235" s="140">
        <v>0</v>
      </c>
      <c r="CS235" s="140">
        <v>0</v>
      </c>
      <c r="CT235" s="106"/>
      <c r="CU235" s="107">
        <f>E235+F235+P235+T235+U235</f>
        <v>0</v>
      </c>
      <c r="CV235" s="106"/>
      <c r="CW235" s="141">
        <f>SUM(E235,F235,P235,S235,T235,U235,V235,CI235)</f>
        <v>0</v>
      </c>
      <c r="CX235" s="106"/>
      <c r="CY235" s="140">
        <v>0</v>
      </c>
      <c r="CZ235" s="140">
        <v>0</v>
      </c>
      <c r="DA235" s="140">
        <v>0</v>
      </c>
      <c r="DB235" s="140">
        <v>0</v>
      </c>
      <c r="DC235" s="140">
        <v>0</v>
      </c>
      <c r="DD235" s="141">
        <f>SUM(CY235:DC235)</f>
        <v>0</v>
      </c>
      <c r="DE235" s="106"/>
      <c r="DF235" s="140">
        <v>0</v>
      </c>
      <c r="DG235" s="140">
        <v>0</v>
      </c>
      <c r="DH235" s="141">
        <f>SUM(DF235:DG235)</f>
        <v>0</v>
      </c>
      <c r="DI235" s="106"/>
      <c r="DJ235" s="140"/>
      <c r="DK235" s="141">
        <f>SUM(DL235:DO235)</f>
        <v>0</v>
      </c>
      <c r="DL235" s="140">
        <v>0</v>
      </c>
      <c r="DM235" s="140">
        <v>0</v>
      </c>
      <c r="DN235" s="140">
        <v>0</v>
      </c>
      <c r="DO235" s="140"/>
      <c r="DP235" s="26"/>
      <c r="DQ235" s="26"/>
      <c r="DR235" s="26"/>
      <c r="DS235" s="26"/>
      <c r="DT235" s="26"/>
      <c r="DU235" s="26"/>
      <c r="DV235" s="26"/>
      <c r="DW235" s="139">
        <f t="shared" si="118"/>
        <v>0</v>
      </c>
      <c r="DX235" s="139">
        <f t="shared" si="118"/>
        <v>0</v>
      </c>
    </row>
    <row r="236" ht="19.5" customHeight="1" hidden="1" spans="1:128" x14ac:dyDescent="0.25" outlineLevel="1" collapsed="1">
      <c r="A236" s="138">
        <f>+A235+1</f>
        <v>29</v>
      </c>
      <c r="B236" s="123" t="s">
        <v>276</v>
      </c>
      <c r="C236" s="139">
        <f>+CW236+DK236+CJ236+DJ236</f>
        <v>0</v>
      </c>
      <c r="D236" s="139"/>
      <c r="E236" s="139">
        <f>SUM(CY236:DC236)</f>
        <v>0</v>
      </c>
      <c r="F236" s="139">
        <f>SUM(DF236:DG236)</f>
        <v>0</v>
      </c>
      <c r="G236" s="140">
        <v>0</v>
      </c>
      <c r="H236" s="140">
        <v>0</v>
      </c>
      <c r="I236" s="140">
        <v>0</v>
      </c>
      <c r="J236" s="140">
        <v>0</v>
      </c>
      <c r="K236" s="140">
        <v>0</v>
      </c>
      <c r="L236" s="140">
        <v>0</v>
      </c>
      <c r="M236" s="141">
        <f>SUM(G236:L236)</f>
        <v>0</v>
      </c>
      <c r="N236" s="140">
        <v>0</v>
      </c>
      <c r="O236" s="140">
        <v>0</v>
      </c>
      <c r="P236" s="141">
        <f>SUM(G236:L236,N236:O236)</f>
        <v>0</v>
      </c>
      <c r="Q236" s="140">
        <v>0</v>
      </c>
      <c r="R236" s="140">
        <v>0</v>
      </c>
      <c r="S236" s="141">
        <f>SUM(Q236:R236)</f>
        <v>0</v>
      </c>
      <c r="T236" s="140">
        <v>0</v>
      </c>
      <c r="U236" s="140">
        <v>0</v>
      </c>
      <c r="V236" s="140">
        <v>0</v>
      </c>
      <c r="W236" s="140">
        <v>0</v>
      </c>
      <c r="X236" s="140">
        <v>0</v>
      </c>
      <c r="Y236" s="140">
        <v>0</v>
      </c>
      <c r="Z236" s="140">
        <v>0</v>
      </c>
      <c r="AA236" s="140">
        <v>0</v>
      </c>
      <c r="AB236" s="140"/>
      <c r="AC236" s="141">
        <f>SUM(W236:AB236)</f>
        <v>0</v>
      </c>
      <c r="AD236" s="140">
        <v>0</v>
      </c>
      <c r="AE236" s="140">
        <v>0</v>
      </c>
      <c r="AF236" s="140">
        <v>0</v>
      </c>
      <c r="AG236" s="140">
        <v>0</v>
      </c>
      <c r="AH236" s="140">
        <v>0</v>
      </c>
      <c r="AI236" s="140">
        <v>0</v>
      </c>
      <c r="AJ236" s="140">
        <v>0</v>
      </c>
      <c r="AK236" s="140">
        <v>0</v>
      </c>
      <c r="AL236" s="140">
        <v>0</v>
      </c>
      <c r="AM236" s="140">
        <v>0</v>
      </c>
      <c r="AN236" s="140">
        <v>0</v>
      </c>
      <c r="AO236" s="140">
        <v>0</v>
      </c>
      <c r="AP236" s="140">
        <v>0</v>
      </c>
      <c r="AQ236" s="140">
        <v>0</v>
      </c>
      <c r="AR236" s="140">
        <v>0</v>
      </c>
      <c r="AS236" s="140">
        <v>0</v>
      </c>
      <c r="AT236" s="140">
        <v>0</v>
      </c>
      <c r="AU236" s="140">
        <v>0</v>
      </c>
      <c r="AV236" s="140">
        <v>0</v>
      </c>
      <c r="AW236" s="140">
        <v>0</v>
      </c>
      <c r="AX236" s="140">
        <v>0</v>
      </c>
      <c r="AY236" s="140">
        <v>0</v>
      </c>
      <c r="AZ236" s="140">
        <v>0</v>
      </c>
      <c r="BA236" s="140">
        <v>0</v>
      </c>
      <c r="BB236" s="140">
        <v>0</v>
      </c>
      <c r="BC236" s="140">
        <v>0</v>
      </c>
      <c r="BD236" s="140">
        <v>0</v>
      </c>
      <c r="BE236" s="140">
        <v>0</v>
      </c>
      <c r="BF236" s="140">
        <v>0</v>
      </c>
      <c r="BG236" s="140">
        <v>0</v>
      </c>
      <c r="BH236" s="140">
        <v>0</v>
      </c>
      <c r="BI236" s="140">
        <v>0</v>
      </c>
      <c r="BJ236" s="140">
        <v>0</v>
      </c>
      <c r="BK236" s="140">
        <v>0</v>
      </c>
      <c r="BL236" s="140">
        <v>0</v>
      </c>
      <c r="BM236" s="140">
        <v>0</v>
      </c>
      <c r="BN236" s="140">
        <v>0</v>
      </c>
      <c r="BO236" s="140">
        <v>0</v>
      </c>
      <c r="BP236" s="140">
        <v>0</v>
      </c>
      <c r="BQ236" s="140">
        <v>0</v>
      </c>
      <c r="BR236" s="140">
        <v>0</v>
      </c>
      <c r="BS236" s="140">
        <v>0</v>
      </c>
      <c r="BT236" s="140">
        <v>0</v>
      </c>
      <c r="BU236" s="140">
        <v>0</v>
      </c>
      <c r="BV236" s="140">
        <v>0</v>
      </c>
      <c r="BW236" s="140">
        <v>0</v>
      </c>
      <c r="BX236" s="140">
        <v>0</v>
      </c>
      <c r="BY236" s="140">
        <v>0</v>
      </c>
      <c r="BZ236" s="140">
        <v>0</v>
      </c>
      <c r="CA236" s="140">
        <v>0</v>
      </c>
      <c r="CB236" s="140">
        <v>0</v>
      </c>
      <c r="CC236" s="140">
        <v>0</v>
      </c>
      <c r="CD236" s="140">
        <v>0</v>
      </c>
      <c r="CE236" s="140">
        <v>0</v>
      </c>
      <c r="CF236" s="140">
        <v>0</v>
      </c>
      <c r="CG236" s="140">
        <v>0</v>
      </c>
      <c r="CH236" s="141">
        <f>SUM(AD236:CG236)</f>
        <v>0</v>
      </c>
      <c r="CI236" s="141">
        <f>SUM(W236:AB236,AD236:CG236)</f>
        <v>0</v>
      </c>
      <c r="CJ236" s="141">
        <f>SUM(CQ236:CS236)</f>
        <v>0</v>
      </c>
      <c r="CK236" s="158"/>
      <c r="CL236" s="158"/>
      <c r="CM236" s="158"/>
      <c r="CN236" s="135">
        <f>IF(CK236="","",C236-CK236)</f>
      </c>
      <c r="CO236" s="136">
        <f>IF(CK236=0,"",IF(CN236&lt;0,-ABS(CN236/CK236),ABS(CN236/CK236)))</f>
      </c>
      <c r="CP236" s="106"/>
      <c r="CQ236" s="140">
        <v>0</v>
      </c>
      <c r="CR236" s="140">
        <v>0</v>
      </c>
      <c r="CS236" s="140">
        <v>0</v>
      </c>
      <c r="CT236" s="106"/>
      <c r="CU236" s="107">
        <f>E236+F236+P236+T236+U236</f>
        <v>0</v>
      </c>
      <c r="CV236" s="106"/>
      <c r="CW236" s="141">
        <f>SUM(E236,F236,P236,S236,T236,U236,V236,CI236)</f>
        <v>0</v>
      </c>
      <c r="CX236" s="106"/>
      <c r="CY236" s="140">
        <v>0</v>
      </c>
      <c r="CZ236" s="140">
        <v>0</v>
      </c>
      <c r="DA236" s="140">
        <v>0</v>
      </c>
      <c r="DB236" s="140">
        <v>0</v>
      </c>
      <c r="DC236" s="140">
        <v>0</v>
      </c>
      <c r="DD236" s="141">
        <f>SUM(CY236:DC236)</f>
        <v>0</v>
      </c>
      <c r="DE236" s="106"/>
      <c r="DF236" s="140">
        <v>0</v>
      </c>
      <c r="DG236" s="140">
        <v>0</v>
      </c>
      <c r="DH236" s="141">
        <f>SUM(DF236:DG236)</f>
        <v>0</v>
      </c>
      <c r="DI236" s="106"/>
      <c r="DJ236" s="140"/>
      <c r="DK236" s="141">
        <f>SUM(DL236:DO236)</f>
        <v>0</v>
      </c>
      <c r="DL236" s="140">
        <v>0</v>
      </c>
      <c r="DM236" s="140">
        <v>0</v>
      </c>
      <c r="DN236" s="140">
        <v>0</v>
      </c>
      <c r="DO236" s="140"/>
      <c r="DP236" s="26"/>
      <c r="DQ236" s="26"/>
      <c r="DR236" s="26"/>
      <c r="DS236" s="26"/>
      <c r="DT236" s="26"/>
      <c r="DU236" s="26"/>
      <c r="DV236" s="26"/>
      <c r="DW236" s="139">
        <f t="shared" si="118"/>
        <v>0</v>
      </c>
      <c r="DX236" s="139">
        <f t="shared" si="118"/>
        <v>0</v>
      </c>
    </row>
    <row r="237" ht="19.5" customHeight="1" hidden="1" spans="1:128" x14ac:dyDescent="0.25" outlineLevel="1" collapsed="1">
      <c r="A237" s="138">
        <f>+A236+1</f>
        <v>30</v>
      </c>
      <c r="B237" s="123" t="s">
        <v>277</v>
      </c>
      <c r="C237" s="139">
        <f>+CW237+DK237+CJ237+DJ237</f>
        <v>0</v>
      </c>
      <c r="D237" s="139"/>
      <c r="E237" s="139">
        <f>SUM(CY237:DC237)</f>
        <v>0</v>
      </c>
      <c r="F237" s="139">
        <f>SUM(DF237:DG237)</f>
        <v>0</v>
      </c>
      <c r="G237" s="140">
        <v>0</v>
      </c>
      <c r="H237" s="140">
        <v>0</v>
      </c>
      <c r="I237" s="140">
        <v>0</v>
      </c>
      <c r="J237" s="140">
        <v>0</v>
      </c>
      <c r="K237" s="140">
        <v>0</v>
      </c>
      <c r="L237" s="140">
        <v>0</v>
      </c>
      <c r="M237" s="141">
        <f>SUM(G237:L237)</f>
        <v>0</v>
      </c>
      <c r="N237" s="140">
        <v>0</v>
      </c>
      <c r="O237" s="140">
        <v>0</v>
      </c>
      <c r="P237" s="141">
        <f>SUM(G237:L237,N237:O237)</f>
        <v>0</v>
      </c>
      <c r="Q237" s="140">
        <v>0</v>
      </c>
      <c r="R237" s="140">
        <v>0</v>
      </c>
      <c r="S237" s="141">
        <f>SUM(Q237:R237)</f>
        <v>0</v>
      </c>
      <c r="T237" s="140">
        <v>0</v>
      </c>
      <c r="U237" s="140">
        <v>0</v>
      </c>
      <c r="V237" s="140">
        <v>0</v>
      </c>
      <c r="W237" s="140">
        <v>0</v>
      </c>
      <c r="X237" s="140">
        <v>0</v>
      </c>
      <c r="Y237" s="140">
        <v>0</v>
      </c>
      <c r="Z237" s="140">
        <v>0</v>
      </c>
      <c r="AA237" s="140">
        <v>0</v>
      </c>
      <c r="AB237" s="140"/>
      <c r="AC237" s="141">
        <f>SUM(W237:AB237)</f>
        <v>0</v>
      </c>
      <c r="AD237" s="140">
        <v>0</v>
      </c>
      <c r="AE237" s="140">
        <v>0</v>
      </c>
      <c r="AF237" s="140">
        <v>0</v>
      </c>
      <c r="AG237" s="140">
        <v>0</v>
      </c>
      <c r="AH237" s="140">
        <v>0</v>
      </c>
      <c r="AI237" s="140">
        <v>0</v>
      </c>
      <c r="AJ237" s="140">
        <v>0</v>
      </c>
      <c r="AK237" s="140">
        <v>0</v>
      </c>
      <c r="AL237" s="140">
        <v>0</v>
      </c>
      <c r="AM237" s="140">
        <v>0</v>
      </c>
      <c r="AN237" s="140">
        <v>0</v>
      </c>
      <c r="AO237" s="140">
        <v>0</v>
      </c>
      <c r="AP237" s="140">
        <v>0</v>
      </c>
      <c r="AQ237" s="140">
        <v>0</v>
      </c>
      <c r="AR237" s="140">
        <v>0</v>
      </c>
      <c r="AS237" s="140">
        <v>0</v>
      </c>
      <c r="AT237" s="140">
        <v>0</v>
      </c>
      <c r="AU237" s="140">
        <v>0</v>
      </c>
      <c r="AV237" s="140">
        <v>0</v>
      </c>
      <c r="AW237" s="140">
        <v>0</v>
      </c>
      <c r="AX237" s="140">
        <v>0</v>
      </c>
      <c r="AY237" s="140">
        <v>0</v>
      </c>
      <c r="AZ237" s="140">
        <v>0</v>
      </c>
      <c r="BA237" s="140">
        <v>0</v>
      </c>
      <c r="BB237" s="140">
        <v>0</v>
      </c>
      <c r="BC237" s="140">
        <v>0</v>
      </c>
      <c r="BD237" s="140">
        <v>0</v>
      </c>
      <c r="BE237" s="140">
        <v>0</v>
      </c>
      <c r="BF237" s="140">
        <v>0</v>
      </c>
      <c r="BG237" s="140">
        <v>0</v>
      </c>
      <c r="BH237" s="140">
        <v>0</v>
      </c>
      <c r="BI237" s="140">
        <v>0</v>
      </c>
      <c r="BJ237" s="140">
        <v>0</v>
      </c>
      <c r="BK237" s="140">
        <v>0</v>
      </c>
      <c r="BL237" s="140">
        <v>0</v>
      </c>
      <c r="BM237" s="140">
        <v>0</v>
      </c>
      <c r="BN237" s="140">
        <v>0</v>
      </c>
      <c r="BO237" s="140">
        <v>0</v>
      </c>
      <c r="BP237" s="140">
        <v>0</v>
      </c>
      <c r="BQ237" s="140">
        <v>0</v>
      </c>
      <c r="BR237" s="140">
        <v>0</v>
      </c>
      <c r="BS237" s="140">
        <v>0</v>
      </c>
      <c r="BT237" s="140">
        <v>0</v>
      </c>
      <c r="BU237" s="140">
        <v>0</v>
      </c>
      <c r="BV237" s="140">
        <v>0</v>
      </c>
      <c r="BW237" s="140">
        <v>0</v>
      </c>
      <c r="BX237" s="140">
        <v>0</v>
      </c>
      <c r="BY237" s="140">
        <v>0</v>
      </c>
      <c r="BZ237" s="140">
        <v>0</v>
      </c>
      <c r="CA237" s="140">
        <v>0</v>
      </c>
      <c r="CB237" s="140">
        <v>0</v>
      </c>
      <c r="CC237" s="140">
        <v>0</v>
      </c>
      <c r="CD237" s="140">
        <v>0</v>
      </c>
      <c r="CE237" s="140">
        <v>0</v>
      </c>
      <c r="CF237" s="140">
        <v>0</v>
      </c>
      <c r="CG237" s="140">
        <v>0</v>
      </c>
      <c r="CH237" s="141">
        <f>SUM(AD237:CG237)</f>
        <v>0</v>
      </c>
      <c r="CI237" s="141">
        <f>SUM(W237:AB237,AD237:CG237)</f>
        <v>0</v>
      </c>
      <c r="CJ237" s="141">
        <f>SUM(CQ237:CS237)</f>
        <v>0</v>
      </c>
      <c r="CK237" s="158"/>
      <c r="CL237" s="158"/>
      <c r="CM237" s="158"/>
      <c r="CN237" s="144">
        <f>IF(CK237="","",C237-CK237)</f>
      </c>
      <c r="CO237" s="145">
        <f>IF(CK237=0,"",IF(CN237&lt;0,-ABS(CN237/CK237),ABS(CN237/CK237)))</f>
      </c>
      <c r="CP237" s="106"/>
      <c r="CQ237" s="140">
        <v>0</v>
      </c>
      <c r="CR237" s="140">
        <v>0</v>
      </c>
      <c r="CS237" s="140">
        <v>0</v>
      </c>
      <c r="CT237" s="106"/>
      <c r="CU237" s="107">
        <f>E237+F237+P237+T237+U237</f>
        <v>0</v>
      </c>
      <c r="CV237" s="106"/>
      <c r="CW237" s="141">
        <f>SUM(E237,F237,P237,S237,T237,U237,V237,CI237)</f>
        <v>0</v>
      </c>
      <c r="CX237" s="106"/>
      <c r="CY237" s="140">
        <v>0</v>
      </c>
      <c r="CZ237" s="140">
        <v>0</v>
      </c>
      <c r="DA237" s="140">
        <v>0</v>
      </c>
      <c r="DB237" s="140">
        <v>0</v>
      </c>
      <c r="DC237" s="140">
        <v>0</v>
      </c>
      <c r="DD237" s="141">
        <f>SUM(CY237:DC237)</f>
        <v>0</v>
      </c>
      <c r="DE237" s="106"/>
      <c r="DF237" s="140">
        <v>0</v>
      </c>
      <c r="DG237" s="140">
        <v>0</v>
      </c>
      <c r="DH237" s="141">
        <f>SUM(DF237:DG237)</f>
        <v>0</v>
      </c>
      <c r="DI237" s="106"/>
      <c r="DJ237" s="140"/>
      <c r="DK237" s="141">
        <f>SUM(DL237:DO237)</f>
        <v>0</v>
      </c>
      <c r="DL237" s="140">
        <v>0</v>
      </c>
      <c r="DM237" s="140">
        <v>0</v>
      </c>
      <c r="DN237" s="140">
        <v>0</v>
      </c>
      <c r="DO237" s="140"/>
      <c r="DP237" s="26"/>
      <c r="DQ237" s="26"/>
      <c r="DR237" s="26"/>
      <c r="DS237" s="26"/>
      <c r="DT237" s="26"/>
      <c r="DU237" s="26"/>
      <c r="DV237" s="26"/>
      <c r="DW237" s="139">
        <f t="shared" si="118"/>
        <v>0</v>
      </c>
      <c r="DX237" s="139">
        <f t="shared" si="118"/>
        <v>0</v>
      </c>
    </row>
    <row r="238" ht="19.5" customHeight="1" spans="1:130" x14ac:dyDescent="0.25">
      <c r="A238" s="107">
        <f>+A237+1</f>
        <v>31</v>
      </c>
      <c r="B238" s="123" t="s">
        <v>278</v>
      </c>
      <c r="C238" s="139">
        <f>+CW238+DK238+CJ238+DJ238</f>
        <v>0</v>
      </c>
      <c r="D238" s="139"/>
      <c r="E238" s="139">
        <f>SUM(CY238:DC238)</f>
        <v>0</v>
      </c>
      <c r="F238" s="171">
        <f>SUM(DF238:DG238)</f>
        <v>0</v>
      </c>
      <c r="G238" s="172">
        <f t="shared" ref="G238:L238" si="119">SUM(G234:G237)</f>
        <v>0</v>
      </c>
      <c r="H238" s="172">
        <f t="shared" si="119"/>
        <v>0</v>
      </c>
      <c r="I238" s="172">
        <f t="shared" si="119"/>
        <v>0</v>
      </c>
      <c r="J238" s="172">
        <f t="shared" si="119"/>
        <v>0</v>
      </c>
      <c r="K238" s="172">
        <f t="shared" si="119"/>
        <v>0</v>
      </c>
      <c r="L238" s="172">
        <f t="shared" si="119"/>
        <v>0</v>
      </c>
      <c r="M238" s="141">
        <f>SUM(G238:L238)</f>
        <v>0</v>
      </c>
      <c r="N238" s="172">
        <f>SUM(N234:N237)</f>
        <v>0</v>
      </c>
      <c r="O238" s="172">
        <f>SUM(O234:O237)</f>
        <v>0</v>
      </c>
      <c r="P238" s="141">
        <f>SUM(G238:L238,N238:O238)</f>
        <v>0</v>
      </c>
      <c r="Q238" s="172">
        <f>SUM(Q234:Q237)</f>
        <v>0</v>
      </c>
      <c r="R238" s="172">
        <f>SUM(R234:R237)</f>
        <v>0</v>
      </c>
      <c r="S238" s="141">
        <f>SUM(Q238:R238)</f>
        <v>0</v>
      </c>
      <c r="T238" s="172">
        <f t="shared" ref="T238:AB238" si="120">SUM(T234:T237)</f>
        <v>0</v>
      </c>
      <c r="U238" s="172">
        <f t="shared" si="120"/>
        <v>0</v>
      </c>
      <c r="V238" s="172">
        <f t="shared" si="120"/>
        <v>0</v>
      </c>
      <c r="W238" s="172">
        <f t="shared" si="120"/>
        <v>0</v>
      </c>
      <c r="X238" s="172">
        <f t="shared" si="120"/>
        <v>0</v>
      </c>
      <c r="Y238" s="172">
        <f t="shared" si="120"/>
        <v>0</v>
      </c>
      <c r="Z238" s="172">
        <f t="shared" si="120"/>
        <v>0</v>
      </c>
      <c r="AA238" s="172">
        <f t="shared" si="120"/>
        <v>0</v>
      </c>
      <c r="AB238" s="172">
        <f t="shared" si="120"/>
        <v>0</v>
      </c>
      <c r="AC238" s="141">
        <f>SUM(W238:AB238)</f>
        <v>0</v>
      </c>
      <c r="AD238" s="172">
        <f t="shared" ref="AD238:CG238" si="121">SUM(AD234:AD237)</f>
        <v>0</v>
      </c>
      <c r="AE238" s="172">
        <f t="shared" si="121"/>
        <v>0</v>
      </c>
      <c r="AF238" s="172">
        <f t="shared" si="121"/>
        <v>0</v>
      </c>
      <c r="AG238" s="172">
        <f t="shared" si="121"/>
        <v>0</v>
      </c>
      <c r="AH238" s="172">
        <f t="shared" si="121"/>
        <v>0</v>
      </c>
      <c r="AI238" s="172">
        <f t="shared" si="121"/>
        <v>0</v>
      </c>
      <c r="AJ238" s="172">
        <f t="shared" si="121"/>
        <v>0</v>
      </c>
      <c r="AK238" s="172">
        <f t="shared" si="121"/>
        <v>0</v>
      </c>
      <c r="AL238" s="172">
        <f t="shared" si="121"/>
        <v>0</v>
      </c>
      <c r="AM238" s="172">
        <f t="shared" si="121"/>
        <v>0</v>
      </c>
      <c r="AN238" s="172">
        <f t="shared" si="121"/>
        <v>0</v>
      </c>
      <c r="AO238" s="172">
        <f t="shared" si="121"/>
        <v>0</v>
      </c>
      <c r="AP238" s="172">
        <f t="shared" si="121"/>
        <v>0</v>
      </c>
      <c r="AQ238" s="172">
        <f t="shared" si="121"/>
        <v>0</v>
      </c>
      <c r="AR238" s="172">
        <f t="shared" si="121"/>
        <v>0</v>
      </c>
      <c r="AS238" s="172">
        <f t="shared" si="121"/>
        <v>0</v>
      </c>
      <c r="AT238" s="172">
        <f t="shared" si="121"/>
        <v>0</v>
      </c>
      <c r="AU238" s="172">
        <f t="shared" si="121"/>
        <v>0</v>
      </c>
      <c r="AV238" s="172">
        <f t="shared" si="121"/>
        <v>0</v>
      </c>
      <c r="AW238" s="172">
        <f t="shared" si="121"/>
        <v>0</v>
      </c>
      <c r="AX238" s="172">
        <f t="shared" si="121"/>
        <v>0</v>
      </c>
      <c r="AY238" s="172">
        <f t="shared" si="121"/>
        <v>0</v>
      </c>
      <c r="AZ238" s="172">
        <f t="shared" si="121"/>
        <v>0</v>
      </c>
      <c r="BA238" s="172">
        <f t="shared" si="121"/>
        <v>0</v>
      </c>
      <c r="BB238" s="172">
        <f t="shared" si="121"/>
        <v>0</v>
      </c>
      <c r="BC238" s="172">
        <f t="shared" si="121"/>
        <v>0</v>
      </c>
      <c r="BD238" s="172">
        <f t="shared" si="121"/>
        <v>0</v>
      </c>
      <c r="BE238" s="172">
        <f t="shared" si="121"/>
        <v>0</v>
      </c>
      <c r="BF238" s="172">
        <f t="shared" si="121"/>
        <v>0</v>
      </c>
      <c r="BG238" s="172">
        <f t="shared" si="121"/>
        <v>0</v>
      </c>
      <c r="BH238" s="172">
        <f t="shared" si="121"/>
        <v>0</v>
      </c>
      <c r="BI238" s="172">
        <f t="shared" si="121"/>
        <v>0</v>
      </c>
      <c r="BJ238" s="172">
        <f t="shared" si="121"/>
        <v>0</v>
      </c>
      <c r="BK238" s="172">
        <f t="shared" si="121"/>
        <v>0</v>
      </c>
      <c r="BL238" s="172">
        <f t="shared" si="121"/>
        <v>0</v>
      </c>
      <c r="BM238" s="172">
        <f t="shared" si="121"/>
        <v>0</v>
      </c>
      <c r="BN238" s="172">
        <f t="shared" si="121"/>
        <v>0</v>
      </c>
      <c r="BO238" s="172">
        <f t="shared" si="121"/>
        <v>0</v>
      </c>
      <c r="BP238" s="172">
        <f t="shared" si="121"/>
        <v>0</v>
      </c>
      <c r="BQ238" s="172">
        <f t="shared" si="121"/>
        <v>0</v>
      </c>
      <c r="BR238" s="172">
        <f t="shared" si="121"/>
        <v>0</v>
      </c>
      <c r="BS238" s="172">
        <f t="shared" si="121"/>
        <v>0</v>
      </c>
      <c r="BT238" s="172">
        <f t="shared" si="121"/>
        <v>0</v>
      </c>
      <c r="BU238" s="172">
        <f t="shared" si="121"/>
        <v>0</v>
      </c>
      <c r="BV238" s="172">
        <f t="shared" si="121"/>
        <v>0</v>
      </c>
      <c r="BW238" s="172">
        <f t="shared" si="121"/>
        <v>0</v>
      </c>
      <c r="BX238" s="172">
        <f t="shared" si="121"/>
        <v>0</v>
      </c>
      <c r="BY238" s="172">
        <f t="shared" si="121"/>
        <v>0</v>
      </c>
      <c r="BZ238" s="172">
        <f t="shared" si="121"/>
        <v>0</v>
      </c>
      <c r="CA238" s="172">
        <f t="shared" si="121"/>
        <v>0</v>
      </c>
      <c r="CB238" s="172">
        <f t="shared" si="121"/>
        <v>0</v>
      </c>
      <c r="CC238" s="172">
        <f t="shared" si="121"/>
        <v>0</v>
      </c>
      <c r="CD238" s="172">
        <f t="shared" si="121"/>
        <v>0</v>
      </c>
      <c r="CE238" s="172">
        <f t="shared" si="121"/>
        <v>0</v>
      </c>
      <c r="CF238" s="172">
        <f t="shared" si="121"/>
        <v>0</v>
      </c>
      <c r="CG238" s="172">
        <f t="shared" si="121"/>
        <v>0</v>
      </c>
      <c r="CH238" s="172">
        <f>SUM(AD238:CG238)</f>
        <v>0</v>
      </c>
      <c r="CI238" s="141">
        <f>SUM(W238:AB238,AD238:CG238)</f>
        <v>0</v>
      </c>
      <c r="CJ238" s="141">
        <f>SUM(CQ238:CS238)</f>
        <v>0</v>
      </c>
      <c r="CK238" s="171">
        <f>SUM(CK234:CK237)</f>
        <v>0</v>
      </c>
      <c r="CL238" s="171">
        <f>SUM(CL234:CL237)</f>
        <v>0</v>
      </c>
      <c r="CM238" s="171">
        <f>SUM(CM234:CM237)</f>
        <v>0</v>
      </c>
      <c r="CN238" s="144">
        <f>C238-CK238</f>
        <v>0</v>
      </c>
      <c r="CO238" s="145">
        <f>IF(CK238=0,"",IF(CN238&lt;0,-ABS(CN238/CK238),ABS(CN238/CK238)))</f>
      </c>
      <c r="CP238" s="106"/>
      <c r="CQ238" s="172">
        <f>SUM(CQ234:CQ237)</f>
        <v>0</v>
      </c>
      <c r="CR238" s="172">
        <f>SUM(CR234:CR237)</f>
        <v>0</v>
      </c>
      <c r="CS238" s="172">
        <f>SUM(CS234:CS237)</f>
        <v>0</v>
      </c>
      <c r="CT238" s="106"/>
      <c r="CU238" s="146">
        <f>E238+F238+P238+T238+U238</f>
        <v>0</v>
      </c>
      <c r="CV238" s="106"/>
      <c r="CW238" s="141">
        <f>SUM(E238,F238,P238,S238,T238,U238,V238,CI238)</f>
        <v>0</v>
      </c>
      <c r="CX238" s="106"/>
      <c r="CY238" s="172">
        <f>SUM(CY234:CY237)</f>
        <v>0</v>
      </c>
      <c r="CZ238" s="172">
        <f>SUM(CZ234:CZ237)</f>
        <v>0</v>
      </c>
      <c r="DA238" s="172">
        <f>SUM(DA234:DA237)</f>
        <v>0</v>
      </c>
      <c r="DB238" s="172">
        <f>SUM(DB234:DB237)</f>
        <v>0</v>
      </c>
      <c r="DC238" s="172">
        <f>SUM(DC234:DC237)</f>
        <v>0</v>
      </c>
      <c r="DD238" s="141">
        <f>SUM(CY238:DC238)</f>
        <v>0</v>
      </c>
      <c r="DE238" s="106"/>
      <c r="DF238" s="172">
        <f>SUM(DF234:DF237)</f>
        <v>0</v>
      </c>
      <c r="DG238" s="172">
        <f>SUM(DG234:DG237)</f>
        <v>0</v>
      </c>
      <c r="DH238" s="172">
        <f>SUM(DF238:DG238)</f>
        <v>0</v>
      </c>
      <c r="DI238" s="106"/>
      <c r="DJ238" s="172">
        <f>SUM(DJ234:DJ237)</f>
        <v>0</v>
      </c>
      <c r="DK238" s="141">
        <f>SUM(DL238:DO238)</f>
        <v>0</v>
      </c>
      <c r="DL238" s="172">
        <f>SUM(DL234:DL237)</f>
        <v>0</v>
      </c>
      <c r="DM238" s="172">
        <f>SUM(DM234:DM237)</f>
        <v>0</v>
      </c>
      <c r="DN238" s="172">
        <f>SUM(DN234:DN237)</f>
        <v>0</v>
      </c>
      <c r="DO238" s="172">
        <f>SUM(DO234:DO237)</f>
        <v>0</v>
      </c>
      <c r="DP238" s="26"/>
      <c r="DQ238" s="26"/>
      <c r="DR238" s="26"/>
      <c r="DS238" s="26"/>
      <c r="DT238" s="26"/>
      <c r="DU238" s="26"/>
      <c r="DV238" s="26"/>
      <c r="DW238" s="172">
        <f>SUM(DW234:DW237)</f>
        <v>0</v>
      </c>
      <c r="DX238" s="172">
        <f>SUM(DX234:DX237)</f>
        <v>0</v>
      </c>
      <c r="DY238" s="26"/>
      <c r="DZ238" s="26" t="s">
        <v>372</v>
      </c>
    </row>
    <row r="239" ht="19.5" customHeight="1" spans="1:128" x14ac:dyDescent="0.25">
      <c r="A239" s="107"/>
      <c r="B239" s="107"/>
      <c r="C239" s="158"/>
      <c r="D239" s="158"/>
      <c r="E239" s="158"/>
      <c r="F239" s="158"/>
      <c r="G239" s="107"/>
      <c r="H239" s="107"/>
      <c r="I239" s="107"/>
      <c r="J239" s="107"/>
      <c r="K239" s="107"/>
      <c r="L239" s="107"/>
      <c r="M239" s="141"/>
      <c r="N239" s="107"/>
      <c r="O239" s="107"/>
      <c r="P239" s="141"/>
      <c r="Q239" s="107"/>
      <c r="R239" s="107"/>
      <c r="S239" s="141"/>
      <c r="T239" s="107"/>
      <c r="U239" s="107"/>
      <c r="V239" s="107"/>
      <c r="W239" s="107"/>
      <c r="X239" s="107"/>
      <c r="Y239" s="107"/>
      <c r="Z239" s="107"/>
      <c r="AA239" s="107"/>
      <c r="AB239" s="107"/>
      <c r="AC239" s="141"/>
      <c r="AD239" s="107"/>
      <c r="AE239" s="107"/>
      <c r="AF239" s="107"/>
      <c r="AG239" s="107"/>
      <c r="AH239" s="107"/>
      <c r="AI239" s="107"/>
      <c r="AJ239" s="107"/>
      <c r="AK239" s="107"/>
      <c r="AL239" s="107"/>
      <c r="AM239" s="107"/>
      <c r="AN239" s="107"/>
      <c r="AO239" s="107"/>
      <c r="AP239" s="107"/>
      <c r="AQ239" s="107"/>
      <c r="AR239" s="107"/>
      <c r="AS239" s="107"/>
      <c r="AT239" s="107"/>
      <c r="AU239" s="107"/>
      <c r="AV239" s="107"/>
      <c r="AW239" s="107"/>
      <c r="AX239" s="107"/>
      <c r="AY239" s="107"/>
      <c r="AZ239" s="107"/>
      <c r="BA239" s="107"/>
      <c r="BB239" s="107"/>
      <c r="BC239" s="107"/>
      <c r="BD239" s="107"/>
      <c r="BE239" s="107"/>
      <c r="BF239" s="107"/>
      <c r="BG239" s="107"/>
      <c r="BH239" s="107"/>
      <c r="BI239" s="107"/>
      <c r="BJ239" s="107"/>
      <c r="BK239" s="107"/>
      <c r="BL239" s="107"/>
      <c r="BM239" s="107"/>
      <c r="BN239" s="107"/>
      <c r="BO239" s="107"/>
      <c r="BP239" s="107"/>
      <c r="BQ239" s="107"/>
      <c r="BR239" s="107"/>
      <c r="BS239" s="107"/>
      <c r="BT239" s="107"/>
      <c r="BU239" s="107"/>
      <c r="BV239" s="107"/>
      <c r="BW239" s="107"/>
      <c r="BX239" s="107"/>
      <c r="BY239" s="107"/>
      <c r="BZ239" s="107"/>
      <c r="CA239" s="107"/>
      <c r="CB239" s="107"/>
      <c r="CC239" s="107"/>
      <c r="CD239" s="107"/>
      <c r="CE239" s="107"/>
      <c r="CF239" s="107"/>
      <c r="CG239" s="107"/>
      <c r="CH239" s="107"/>
      <c r="CI239" s="107"/>
      <c r="CJ239" s="107"/>
      <c r="CK239" s="107"/>
      <c r="CL239" s="158"/>
      <c r="CM239" s="158"/>
      <c r="CN239" s="144"/>
      <c r="CO239" s="145"/>
      <c r="CP239" s="26"/>
      <c r="CQ239" s="107"/>
      <c r="CR239" s="107"/>
      <c r="CS239" s="107"/>
      <c r="CU239" s="107"/>
      <c r="CW239" s="107"/>
      <c r="CY239" s="107"/>
      <c r="CZ239" s="107"/>
      <c r="DA239" s="107"/>
      <c r="DB239" s="107"/>
      <c r="DC239" s="107"/>
      <c r="DD239" s="107"/>
      <c r="DF239" s="107"/>
      <c r="DG239" s="107"/>
      <c r="DH239" s="107"/>
      <c r="DJ239" s="107"/>
      <c r="DK239" s="107"/>
      <c r="DL239" s="107"/>
      <c r="DM239" s="107"/>
      <c r="DN239" s="107"/>
      <c r="DO239" s="107"/>
      <c r="DW239" s="158"/>
      <c r="DX239" s="158"/>
    </row>
    <row r="240" ht="19.5" customHeight="1" spans="1:128" x14ac:dyDescent="0.25">
      <c r="A240" s="107">
        <f>+A238+1</f>
        <v>32</v>
      </c>
      <c r="B240" s="107" t="s">
        <v>279</v>
      </c>
      <c r="C240" s="139">
        <f>+CW240+DK240+CJ240+DJ240</f>
        <v>0</v>
      </c>
      <c r="D240" s="139"/>
      <c r="E240" s="139">
        <f>SUM(CY240:DC240)</f>
        <v>0</v>
      </c>
      <c r="F240" s="139">
        <f>SUM(DF240:DG240)</f>
        <v>0</v>
      </c>
      <c r="G240" s="141">
        <f t="shared" ref="G240:L240" si="122">G238+G231</f>
        <v>0</v>
      </c>
      <c r="H240" s="141">
        <f t="shared" si="122"/>
        <v>0</v>
      </c>
      <c r="I240" s="141">
        <f t="shared" si="122"/>
        <v>0</v>
      </c>
      <c r="J240" s="141">
        <f t="shared" si="122"/>
        <v>0</v>
      </c>
      <c r="K240" s="141">
        <f t="shared" si="122"/>
        <v>0</v>
      </c>
      <c r="L240" s="141">
        <f t="shared" si="122"/>
        <v>0</v>
      </c>
      <c r="M240" s="141">
        <f>SUM(G240:L240)</f>
        <v>0</v>
      </c>
      <c r="N240" s="141">
        <f>N238+N231</f>
        <v>0</v>
      </c>
      <c r="O240" s="141">
        <f>O238+O231</f>
        <v>0</v>
      </c>
      <c r="P240" s="141">
        <f>SUM(G240:L240,N240:O240)</f>
        <v>0</v>
      </c>
      <c r="Q240" s="141">
        <f>Q238+Q231</f>
        <v>0</v>
      </c>
      <c r="R240" s="141">
        <f>R238+R231</f>
        <v>0</v>
      </c>
      <c r="S240" s="141">
        <f>SUM(Q240:R240)</f>
        <v>0</v>
      </c>
      <c r="T240" s="141">
        <f t="shared" ref="T240:AB240" si="123">T238+T231</f>
        <v>0</v>
      </c>
      <c r="U240" s="141">
        <f t="shared" si="123"/>
        <v>0</v>
      </c>
      <c r="V240" s="141">
        <f t="shared" si="123"/>
        <v>0</v>
      </c>
      <c r="W240" s="141">
        <f t="shared" si="123"/>
        <v>0</v>
      </c>
      <c r="X240" s="141">
        <f t="shared" si="123"/>
        <v>0</v>
      </c>
      <c r="Y240" s="141">
        <f t="shared" si="123"/>
        <v>0</v>
      </c>
      <c r="Z240" s="141">
        <f t="shared" si="123"/>
        <v>0</v>
      </c>
      <c r="AA240" s="141">
        <f t="shared" si="123"/>
        <v>0</v>
      </c>
      <c r="AB240" s="141">
        <f t="shared" si="123"/>
        <v>0</v>
      </c>
      <c r="AC240" s="141">
        <f>SUM(W240:AB240)</f>
        <v>0</v>
      </c>
      <c r="AD240" s="141">
        <f t="shared" ref="AD240:CH240" si="124">AD238+AD231</f>
        <v>0</v>
      </c>
      <c r="AE240" s="141">
        <f t="shared" si="124"/>
        <v>0</v>
      </c>
      <c r="AF240" s="141">
        <f t="shared" si="124"/>
        <v>0</v>
      </c>
      <c r="AG240" s="141">
        <f t="shared" si="124"/>
        <v>0</v>
      </c>
      <c r="AH240" s="141">
        <f t="shared" si="124"/>
        <v>0</v>
      </c>
      <c r="AI240" s="141">
        <f t="shared" si="124"/>
        <v>0</v>
      </c>
      <c r="AJ240" s="141">
        <f t="shared" si="124"/>
        <v>0</v>
      </c>
      <c r="AK240" s="141">
        <f t="shared" si="124"/>
        <v>0</v>
      </c>
      <c r="AL240" s="141">
        <f t="shared" si="124"/>
        <v>0</v>
      </c>
      <c r="AM240" s="141">
        <f t="shared" si="124"/>
        <v>0</v>
      </c>
      <c r="AN240" s="141">
        <f t="shared" si="124"/>
        <v>0</v>
      </c>
      <c r="AO240" s="141">
        <f t="shared" si="124"/>
        <v>0</v>
      </c>
      <c r="AP240" s="141">
        <f t="shared" si="124"/>
        <v>0</v>
      </c>
      <c r="AQ240" s="141">
        <f t="shared" si="124"/>
        <v>0</v>
      </c>
      <c r="AR240" s="141">
        <f t="shared" si="124"/>
        <v>0</v>
      </c>
      <c r="AS240" s="141">
        <f t="shared" si="124"/>
        <v>0</v>
      </c>
      <c r="AT240" s="141">
        <f t="shared" si="124"/>
        <v>0</v>
      </c>
      <c r="AU240" s="141">
        <f t="shared" si="124"/>
        <v>0</v>
      </c>
      <c r="AV240" s="141">
        <f t="shared" si="124"/>
        <v>0</v>
      </c>
      <c r="AW240" s="141">
        <f t="shared" si="124"/>
        <v>0</v>
      </c>
      <c r="AX240" s="141">
        <f t="shared" si="124"/>
        <v>0</v>
      </c>
      <c r="AY240" s="141">
        <f t="shared" si="124"/>
        <v>0</v>
      </c>
      <c r="AZ240" s="141">
        <f t="shared" si="124"/>
        <v>0</v>
      </c>
      <c r="BA240" s="141">
        <f t="shared" si="124"/>
        <v>0</v>
      </c>
      <c r="BB240" s="141">
        <f t="shared" si="124"/>
        <v>0</v>
      </c>
      <c r="BC240" s="141">
        <f t="shared" si="124"/>
        <v>0</v>
      </c>
      <c r="BD240" s="141">
        <f t="shared" si="124"/>
        <v>0</v>
      </c>
      <c r="BE240" s="141">
        <f t="shared" si="124"/>
        <v>0</v>
      </c>
      <c r="BF240" s="141">
        <f t="shared" si="124"/>
        <v>0</v>
      </c>
      <c r="BG240" s="141">
        <f t="shared" si="124"/>
        <v>0</v>
      </c>
      <c r="BH240" s="141">
        <f t="shared" si="124"/>
        <v>0</v>
      </c>
      <c r="BI240" s="141">
        <f t="shared" si="124"/>
        <v>0</v>
      </c>
      <c r="BJ240" s="141">
        <f t="shared" si="124"/>
        <v>0</v>
      </c>
      <c r="BK240" s="141">
        <f t="shared" si="124"/>
        <v>0</v>
      </c>
      <c r="BL240" s="141">
        <f t="shared" si="124"/>
        <v>0</v>
      </c>
      <c r="BM240" s="141">
        <f t="shared" si="124"/>
        <v>0</v>
      </c>
      <c r="BN240" s="141">
        <f t="shared" si="124"/>
        <v>0</v>
      </c>
      <c r="BO240" s="141">
        <f t="shared" si="124"/>
        <v>0</v>
      </c>
      <c r="BP240" s="141">
        <f t="shared" si="124"/>
        <v>0</v>
      </c>
      <c r="BQ240" s="141">
        <f t="shared" si="124"/>
        <v>0</v>
      </c>
      <c r="BR240" s="141">
        <f t="shared" si="124"/>
        <v>0</v>
      </c>
      <c r="BS240" s="141">
        <f t="shared" si="124"/>
        <v>0</v>
      </c>
      <c r="BT240" s="141">
        <f t="shared" si="124"/>
        <v>0</v>
      </c>
      <c r="BU240" s="141">
        <f t="shared" si="124"/>
        <v>0</v>
      </c>
      <c r="BV240" s="141">
        <f t="shared" si="124"/>
        <v>0</v>
      </c>
      <c r="BW240" s="141">
        <f t="shared" si="124"/>
        <v>0</v>
      </c>
      <c r="BX240" s="141">
        <f t="shared" si="124"/>
        <v>0</v>
      </c>
      <c r="BY240" s="141">
        <f t="shared" si="124"/>
        <v>0</v>
      </c>
      <c r="BZ240" s="141">
        <f t="shared" si="124"/>
        <v>0</v>
      </c>
      <c r="CA240" s="141">
        <f t="shared" si="124"/>
        <v>0</v>
      </c>
      <c r="CB240" s="141">
        <f t="shared" si="124"/>
        <v>0</v>
      </c>
      <c r="CC240" s="141">
        <f t="shared" si="124"/>
        <v>0</v>
      </c>
      <c r="CD240" s="141">
        <f t="shared" si="124"/>
        <v>0</v>
      </c>
      <c r="CE240" s="141">
        <f t="shared" si="124"/>
        <v>0</v>
      </c>
      <c r="CF240" s="141">
        <f t="shared" si="124"/>
        <v>0</v>
      </c>
      <c r="CG240" s="141">
        <f t="shared" si="124"/>
        <v>0</v>
      </c>
      <c r="CH240" s="141">
        <f t="shared" si="124"/>
        <v>0</v>
      </c>
      <c r="CI240" s="141">
        <f>SUM(W240:AB240,AD240:CG240)</f>
        <v>0</v>
      </c>
      <c r="CJ240" s="141">
        <f>SUM(CQ240:CS240)</f>
        <v>0</v>
      </c>
      <c r="CK240" s="139">
        <f>CK238+CK231</f>
        <v>0</v>
      </c>
      <c r="CL240" s="139">
        <f>CL238+CL231</f>
        <v>0</v>
      </c>
      <c r="CM240" s="139">
        <f>CM238+CM231</f>
        <v>0</v>
      </c>
      <c r="CN240" s="144">
        <f>IF(CK240="","",C240-CK240)</f>
        <v>0</v>
      </c>
      <c r="CO240" s="145">
        <f>IF(CK240=0,"",IF(CN240&lt;0,-ABS(CN240/CK240),ABS(CN240/CK240)))</f>
      </c>
      <c r="CP240" s="106"/>
      <c r="CQ240" s="141">
        <f>CQ238+CQ231</f>
        <v>0</v>
      </c>
      <c r="CR240" s="141">
        <f>CR238+CR231</f>
        <v>0</v>
      </c>
      <c r="CS240" s="141">
        <f>CS238+CS231</f>
        <v>0</v>
      </c>
      <c r="CT240" s="106"/>
      <c r="CU240" s="146">
        <f>E240+F240+P240+T240+U240</f>
        <v>0</v>
      </c>
      <c r="CV240" s="106"/>
      <c r="CW240" s="141">
        <f>SUM(E240,F240,P240,S240,T240,U240,V240,CI240)</f>
        <v>0</v>
      </c>
      <c r="CX240" s="106"/>
      <c r="CY240" s="141">
        <f>CY238+CY231</f>
        <v>0</v>
      </c>
      <c r="CZ240" s="141">
        <f>CZ238+CZ231</f>
        <v>0</v>
      </c>
      <c r="DA240" s="141">
        <f>DA238+DA231</f>
        <v>0</v>
      </c>
      <c r="DB240" s="141">
        <f>DB238+DB231</f>
        <v>0</v>
      </c>
      <c r="DC240" s="141">
        <f>DC238+DC231</f>
        <v>0</v>
      </c>
      <c r="DD240" s="141">
        <f>SUM(CY240:DC240)</f>
        <v>0</v>
      </c>
      <c r="DE240" s="106"/>
      <c r="DF240" s="141">
        <f>DF238+DF231</f>
        <v>0</v>
      </c>
      <c r="DG240" s="141">
        <f>DG238+DG231</f>
        <v>0</v>
      </c>
      <c r="DH240" s="141">
        <f>SUM(DF240:DG240)</f>
        <v>0</v>
      </c>
      <c r="DI240" s="106"/>
      <c r="DJ240" s="141">
        <f>DJ238+DJ231</f>
        <v>0</v>
      </c>
      <c r="DK240" s="141">
        <f>SUM(DL240:DO240)</f>
        <v>0</v>
      </c>
      <c r="DL240" s="141">
        <f>DL238+DL231</f>
        <v>0</v>
      </c>
      <c r="DM240" s="141">
        <f>DM238+DM231</f>
        <v>0</v>
      </c>
      <c r="DN240" s="141">
        <f>DN238+DN231</f>
        <v>0</v>
      </c>
      <c r="DO240" s="141">
        <f>DO238+DO231</f>
        <v>0</v>
      </c>
      <c r="DP240" s="26"/>
      <c r="DQ240" s="26"/>
      <c r="DR240" s="26"/>
      <c r="DS240" s="26"/>
      <c r="DT240" s="26"/>
      <c r="DU240" s="26"/>
      <c r="DV240" s="26"/>
      <c r="DW240" s="141">
        <f>DW238+DW231</f>
        <v>0</v>
      </c>
      <c r="DX240" s="141">
        <f>DX238+DX231</f>
        <v>0</v>
      </c>
    </row>
    <row r="241" ht="18.75" customHeight="1" spans="2:128" x14ac:dyDescent="0.25">
      <c r="B241" s="26"/>
      <c r="C241" s="139"/>
      <c r="D241" s="139"/>
      <c r="E241" s="139"/>
      <c r="F241" s="139"/>
      <c r="CL241" s="158"/>
      <c r="CM241" s="158"/>
      <c r="DW241" s="139"/>
      <c r="DX241" s="139"/>
    </row>
    <row r="242" ht="19.5" customHeight="1" spans="1:128" x14ac:dyDescent="0.25">
      <c r="A242" s="126"/>
      <c r="B242" s="161" t="s">
        <v>280</v>
      </c>
      <c r="C242" s="125"/>
      <c r="D242" s="125"/>
      <c r="E242" s="125"/>
      <c r="F242" s="125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  <c r="AC242" s="126"/>
      <c r="AD242" s="126"/>
      <c r="AE242" s="126"/>
      <c r="AF242" s="126"/>
      <c r="AG242" s="126"/>
      <c r="AH242" s="126"/>
      <c r="AI242" s="126"/>
      <c r="AJ242" s="126"/>
      <c r="AK242" s="126"/>
      <c r="AL242" s="126"/>
      <c r="AM242" s="126"/>
      <c r="AN242" s="126"/>
      <c r="AO242" s="126"/>
      <c r="AP242" s="126"/>
      <c r="AQ242" s="126"/>
      <c r="AR242" s="126"/>
      <c r="AS242" s="126"/>
      <c r="AT242" s="126"/>
      <c r="AU242" s="126"/>
      <c r="AV242" s="126"/>
      <c r="AW242" s="126"/>
      <c r="AX242" s="126"/>
      <c r="AY242" s="126"/>
      <c r="AZ242" s="126"/>
      <c r="BA242" s="126"/>
      <c r="BB242" s="126"/>
      <c r="BC242" s="126"/>
      <c r="BD242" s="126"/>
      <c r="BE242" s="126"/>
      <c r="BF242" s="126"/>
      <c r="BG242" s="126"/>
      <c r="BH242" s="126"/>
      <c r="BI242" s="126"/>
      <c r="BJ242" s="126"/>
      <c r="BK242" s="126"/>
      <c r="BL242" s="126"/>
      <c r="BM242" s="126"/>
      <c r="BN242" s="126"/>
      <c r="BO242" s="126"/>
      <c r="BP242" s="126"/>
      <c r="BQ242" s="126"/>
      <c r="BR242" s="126"/>
      <c r="BS242" s="126"/>
      <c r="BT242" s="126"/>
      <c r="BU242" s="126"/>
      <c r="BV242" s="126"/>
      <c r="BW242" s="126"/>
      <c r="BX242" s="126"/>
      <c r="BY242" s="126"/>
      <c r="BZ242" s="126"/>
      <c r="CA242" s="126"/>
      <c r="CB242" s="126"/>
      <c r="CC242" s="126"/>
      <c r="CD242" s="126"/>
      <c r="CE242" s="126"/>
      <c r="CF242" s="126"/>
      <c r="CG242" s="126"/>
      <c r="CH242" s="126"/>
      <c r="CI242" s="126"/>
      <c r="CJ242" s="126"/>
      <c r="CK242" s="126"/>
      <c r="CL242" s="125"/>
      <c r="CM242" s="125"/>
      <c r="CN242" s="162"/>
      <c r="CO242" s="163"/>
      <c r="CP242" s="137"/>
      <c r="CQ242" s="126"/>
      <c r="CR242" s="126"/>
      <c r="CS242" s="126"/>
      <c r="CT242" s="164"/>
      <c r="CU242" s="126"/>
      <c r="CV242" s="164"/>
      <c r="CW242" s="126"/>
      <c r="CX242" s="164"/>
      <c r="CY242" s="126"/>
      <c r="CZ242" s="126"/>
      <c r="DA242" s="126"/>
      <c r="DB242" s="126"/>
      <c r="DC242" s="126"/>
      <c r="DD242" s="126"/>
      <c r="DE242" s="164"/>
      <c r="DF242" s="126"/>
      <c r="DG242" s="126"/>
      <c r="DH242" s="126"/>
      <c r="DI242" s="164"/>
      <c r="DJ242" s="126"/>
      <c r="DK242" s="126"/>
      <c r="DL242" s="126"/>
      <c r="DM242" s="126"/>
      <c r="DN242" s="126"/>
      <c r="DO242" s="126"/>
      <c r="DW242" s="125"/>
      <c r="DX242" s="125"/>
    </row>
    <row r="243" ht="19.5" customHeight="1" spans="1:128" x14ac:dyDescent="0.25" outlineLevel="1" collapsed="1">
      <c r="A243" s="107"/>
      <c r="B243" s="174" t="s">
        <v>281</v>
      </c>
      <c r="C243" s="158"/>
      <c r="D243" s="158"/>
      <c r="E243" s="158"/>
      <c r="F243" s="158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  <c r="AG243" s="107"/>
      <c r="AH243" s="107"/>
      <c r="AI243" s="107"/>
      <c r="AJ243" s="107"/>
      <c r="AK243" s="107"/>
      <c r="AL243" s="107"/>
      <c r="AM243" s="107"/>
      <c r="AN243" s="107"/>
      <c r="AO243" s="107"/>
      <c r="AP243" s="107"/>
      <c r="AQ243" s="107"/>
      <c r="AR243" s="107"/>
      <c r="AS243" s="107"/>
      <c r="AT243" s="107"/>
      <c r="AU243" s="107"/>
      <c r="AV243" s="107"/>
      <c r="AW243" s="107"/>
      <c r="AX243" s="107"/>
      <c r="AY243" s="107"/>
      <c r="AZ243" s="107"/>
      <c r="BA243" s="107"/>
      <c r="BB243" s="107"/>
      <c r="BC243" s="107"/>
      <c r="BD243" s="107"/>
      <c r="BE243" s="107"/>
      <c r="BF243" s="107"/>
      <c r="BG243" s="107"/>
      <c r="BH243" s="107"/>
      <c r="BI243" s="107"/>
      <c r="BJ243" s="107"/>
      <c r="BK243" s="107"/>
      <c r="BL243" s="107"/>
      <c r="BM243" s="107"/>
      <c r="BN243" s="107"/>
      <c r="BO243" s="107"/>
      <c r="BP243" s="107"/>
      <c r="BQ243" s="107"/>
      <c r="BR243" s="107"/>
      <c r="BS243" s="107"/>
      <c r="BT243" s="107"/>
      <c r="BU243" s="107"/>
      <c r="BV243" s="107"/>
      <c r="BW243" s="107"/>
      <c r="BX243" s="107"/>
      <c r="BY243" s="107"/>
      <c r="BZ243" s="107"/>
      <c r="CA243" s="107"/>
      <c r="CB243" s="107"/>
      <c r="CC243" s="107"/>
      <c r="CD243" s="107"/>
      <c r="CE243" s="107"/>
      <c r="CF243" s="107"/>
      <c r="CG243" s="107"/>
      <c r="CH243" s="107"/>
      <c r="CI243" s="107"/>
      <c r="CJ243" s="107"/>
      <c r="CK243" s="107"/>
      <c r="CL243" s="158"/>
      <c r="CM243" s="158"/>
      <c r="CN243" s="144"/>
      <c r="CO243" s="145"/>
      <c r="CP243" s="26"/>
      <c r="CQ243" s="107"/>
      <c r="CR243" s="107"/>
      <c r="CS243" s="107"/>
      <c r="CT243" s="106"/>
      <c r="CU243" s="107"/>
      <c r="CV243" s="106"/>
      <c r="CW243" s="107"/>
      <c r="CX243" s="106"/>
      <c r="CY243" s="107"/>
      <c r="CZ243" s="107"/>
      <c r="DA243" s="107"/>
      <c r="DB243" s="107"/>
      <c r="DC243" s="107"/>
      <c r="DD243" s="107"/>
      <c r="DE243" s="106"/>
      <c r="DF243" s="107"/>
      <c r="DG243" s="107"/>
      <c r="DH243" s="107"/>
      <c r="DI243" s="106"/>
      <c r="DJ243" s="107"/>
      <c r="DK243" s="107"/>
      <c r="DL243" s="107"/>
      <c r="DM243" s="107"/>
      <c r="DN243" s="107"/>
      <c r="DO243" s="107"/>
      <c r="DP243" s="26"/>
      <c r="DQ243" s="26"/>
      <c r="DR243" s="26"/>
      <c r="DS243" s="26"/>
      <c r="DT243" s="26"/>
      <c r="DU243" s="26"/>
      <c r="DV243" s="26"/>
      <c r="DW243" s="158"/>
      <c r="DX243" s="158"/>
    </row>
    <row r="244" ht="19.5" customHeight="1" spans="1:128" x14ac:dyDescent="0.25" outlineLevel="1" collapsed="1">
      <c r="A244" s="138">
        <f>+A240+1</f>
        <v>33</v>
      </c>
      <c r="B244" s="123" t="s">
        <v>282</v>
      </c>
      <c r="C244" s="139">
        <f t="shared" ref="C244:C249" si="125">+CW244+DK244+CJ244+DJ244</f>
        <v>0</v>
      </c>
      <c r="D244" s="139"/>
      <c r="E244" s="139">
        <f t="shared" ref="E244:E249" si="126">SUM(CY244:DC244)</f>
        <v>0</v>
      </c>
      <c r="F244" s="139">
        <f t="shared" ref="F244:F249" si="127">SUM(DF244:DG244)</f>
        <v>0</v>
      </c>
      <c r="G244" s="175">
        <v>0</v>
      </c>
      <c r="H244" s="175">
        <v>0</v>
      </c>
      <c r="I244" s="175">
        <v>0</v>
      </c>
      <c r="J244" s="175">
        <v>0</v>
      </c>
      <c r="K244" s="175">
        <v>0</v>
      </c>
      <c r="L244" s="175">
        <v>0</v>
      </c>
      <c r="M244" s="141"/>
      <c r="N244" s="175">
        <v>0</v>
      </c>
      <c r="O244" s="175">
        <v>0</v>
      </c>
      <c r="P244" s="141">
        <v>0</v>
      </c>
      <c r="Q244" s="175">
        <v>0</v>
      </c>
      <c r="R244" s="175">
        <v>0</v>
      </c>
      <c r="S244" s="141"/>
      <c r="T244" s="175">
        <v>0</v>
      </c>
      <c r="U244" s="175">
        <v>0</v>
      </c>
      <c r="V244" s="175">
        <v>0</v>
      </c>
      <c r="W244" s="175">
        <v>0</v>
      </c>
      <c r="X244" s="175">
        <v>0</v>
      </c>
      <c r="Y244" s="175">
        <v>0</v>
      </c>
      <c r="Z244" s="175">
        <v>0</v>
      </c>
      <c r="AA244" s="175">
        <v>0</v>
      </c>
      <c r="AB244" s="175"/>
      <c r="AC244" s="141"/>
      <c r="AD244" s="175">
        <v>0</v>
      </c>
      <c r="AE244" s="175">
        <v>0</v>
      </c>
      <c r="AF244" s="175">
        <v>0</v>
      </c>
      <c r="AG244" s="175">
        <v>0</v>
      </c>
      <c r="AH244" s="175">
        <v>0</v>
      </c>
      <c r="AI244" s="176">
        <v>0</v>
      </c>
      <c r="AJ244" s="175">
        <v>0</v>
      </c>
      <c r="AK244" s="175">
        <v>0</v>
      </c>
      <c r="AL244" s="175">
        <v>0</v>
      </c>
      <c r="AM244" s="175">
        <v>0</v>
      </c>
      <c r="AN244" s="175">
        <v>0</v>
      </c>
      <c r="AO244" s="175">
        <v>0</v>
      </c>
      <c r="AP244" s="175">
        <v>0</v>
      </c>
      <c r="AQ244" s="175">
        <v>0</v>
      </c>
      <c r="AR244" s="175">
        <v>0</v>
      </c>
      <c r="AS244" s="175">
        <v>0</v>
      </c>
      <c r="AT244" s="175">
        <v>0</v>
      </c>
      <c r="AU244" s="175">
        <v>0</v>
      </c>
      <c r="AV244" s="175">
        <v>0</v>
      </c>
      <c r="AW244" s="175">
        <v>0</v>
      </c>
      <c r="AX244" s="175">
        <v>0</v>
      </c>
      <c r="AY244" s="175">
        <v>0</v>
      </c>
      <c r="AZ244" s="175">
        <v>0</v>
      </c>
      <c r="BA244" s="175">
        <v>0</v>
      </c>
      <c r="BB244" s="175">
        <v>0</v>
      </c>
      <c r="BC244" s="175">
        <v>0</v>
      </c>
      <c r="BD244" s="175">
        <v>0</v>
      </c>
      <c r="BE244" s="175">
        <v>0</v>
      </c>
      <c r="BF244" s="175">
        <v>0</v>
      </c>
      <c r="BG244" s="175">
        <v>0</v>
      </c>
      <c r="BH244" s="175">
        <v>0</v>
      </c>
      <c r="BI244" s="140">
        <v>0</v>
      </c>
      <c r="BJ244" s="175">
        <v>0</v>
      </c>
      <c r="BK244" s="175">
        <v>0</v>
      </c>
      <c r="BL244" s="175">
        <v>0</v>
      </c>
      <c r="BM244" s="175">
        <v>0</v>
      </c>
      <c r="BN244" s="175">
        <v>0</v>
      </c>
      <c r="BO244" s="175">
        <v>0</v>
      </c>
      <c r="BP244" s="175">
        <v>0</v>
      </c>
      <c r="BQ244" s="175">
        <v>0</v>
      </c>
      <c r="BR244" s="175">
        <v>0</v>
      </c>
      <c r="BS244" s="175">
        <v>0</v>
      </c>
      <c r="BT244" s="175">
        <v>0</v>
      </c>
      <c r="BU244" s="175">
        <v>0</v>
      </c>
      <c r="BV244" s="175">
        <v>0</v>
      </c>
      <c r="BW244" s="175">
        <v>0</v>
      </c>
      <c r="BX244" s="175">
        <v>0</v>
      </c>
      <c r="BY244" s="175">
        <v>0</v>
      </c>
      <c r="BZ244" s="175">
        <v>0</v>
      </c>
      <c r="CA244" s="175">
        <v>0</v>
      </c>
      <c r="CB244" s="175">
        <v>0</v>
      </c>
      <c r="CC244" s="175">
        <v>0</v>
      </c>
      <c r="CD244" s="175">
        <v>0</v>
      </c>
      <c r="CE244" s="175">
        <v>0</v>
      </c>
      <c r="CF244" s="175">
        <v>0</v>
      </c>
      <c r="CG244" s="175"/>
      <c r="CH244" s="141">
        <f t="shared" ref="CH244:CH249" si="128">SUM(AD244:CG244)</f>
        <v>0</v>
      </c>
      <c r="CI244" s="141">
        <f t="shared" ref="CI244:CI249" si="129">SUM(W244:AB244,AD244:CG244)</f>
        <v>0</v>
      </c>
      <c r="CJ244" s="141">
        <f t="shared" ref="CJ244:CJ249" si="130">SUM(CQ244:CS244)</f>
        <v>0</v>
      </c>
      <c r="CK244" s="177"/>
      <c r="CL244" s="177"/>
      <c r="CM244" s="177"/>
      <c r="CN244" s="144"/>
      <c r="CO244" s="145"/>
      <c r="CP244" s="106"/>
      <c r="CQ244" s="175">
        <v>0</v>
      </c>
      <c r="CR244" s="175">
        <v>0</v>
      </c>
      <c r="CS244" s="175">
        <v>0</v>
      </c>
      <c r="CT244" s="106"/>
      <c r="CU244" s="107">
        <f>E244+F244+P244+T244+U244</f>
        <v>0</v>
      </c>
      <c r="CV244" s="106"/>
      <c r="CW244" s="141">
        <f t="shared" ref="CW244:CW249" si="131">SUM(E244,F244,P244,S244,T244,U244,V244,CI244)</f>
        <v>0</v>
      </c>
      <c r="CX244" s="106"/>
      <c r="CY244" s="175">
        <v>0</v>
      </c>
      <c r="CZ244" s="175">
        <v>0</v>
      </c>
      <c r="DA244" s="175">
        <v>0</v>
      </c>
      <c r="DB244" s="175">
        <v>0</v>
      </c>
      <c r="DC244" s="175">
        <v>0</v>
      </c>
      <c r="DD244" s="141">
        <f t="shared" ref="DD244:DD249" si="132">SUM(CY244:DC244)</f>
        <v>0</v>
      </c>
      <c r="DE244" s="106"/>
      <c r="DF244" s="175">
        <v>0</v>
      </c>
      <c r="DG244" s="175">
        <v>0</v>
      </c>
      <c r="DH244" s="141">
        <f t="shared" ref="DH244:DH249" si="133">SUM(DF244:DG244)</f>
        <v>0</v>
      </c>
      <c r="DI244" s="106"/>
      <c r="DJ244" s="175"/>
      <c r="DK244" s="141">
        <f t="shared" ref="DK244:DK249" si="134">SUM(DL244:DO244)</f>
        <v>0</v>
      </c>
      <c r="DL244" s="175">
        <v>0</v>
      </c>
      <c r="DM244" s="175">
        <v>0</v>
      </c>
      <c r="DN244" s="175">
        <v>0</v>
      </c>
      <c r="DO244" s="175"/>
      <c r="DP244" s="26"/>
      <c r="DQ244" s="26"/>
      <c r="DR244" s="26"/>
      <c r="DS244" s="26"/>
      <c r="DT244" s="26"/>
      <c r="DU244" s="26"/>
      <c r="DV244" s="26"/>
      <c r="DW244" s="131"/>
      <c r="DX244" s="131"/>
    </row>
    <row r="245" ht="19.5" customHeight="1" spans="1:128" x14ac:dyDescent="0.25" outlineLevel="1" collapsed="1">
      <c r="A245" s="138">
        <f>+A244+1</f>
        <v>34</v>
      </c>
      <c r="B245" s="123" t="s">
        <v>283</v>
      </c>
      <c r="C245" s="139">
        <f t="shared" si="125"/>
        <v>0</v>
      </c>
      <c r="D245" s="139"/>
      <c r="E245" s="139">
        <f t="shared" si="126"/>
        <v>0</v>
      </c>
      <c r="F245" s="139">
        <f t="shared" si="127"/>
        <v>0</v>
      </c>
      <c r="G245" s="140">
        <v>0</v>
      </c>
      <c r="H245" s="140">
        <v>0</v>
      </c>
      <c r="I245" s="140">
        <v>0</v>
      </c>
      <c r="J245" s="140">
        <v>0</v>
      </c>
      <c r="K245" s="140">
        <v>0</v>
      </c>
      <c r="L245" s="140">
        <v>0</v>
      </c>
      <c r="M245" s="141"/>
      <c r="N245" s="140">
        <v>0</v>
      </c>
      <c r="O245" s="140">
        <v>0</v>
      </c>
      <c r="P245" s="141">
        <v>0</v>
      </c>
      <c r="Q245" s="140">
        <v>0</v>
      </c>
      <c r="R245" s="140">
        <v>0</v>
      </c>
      <c r="S245" s="141"/>
      <c r="T245" s="140">
        <v>0</v>
      </c>
      <c r="U245" s="140">
        <v>0</v>
      </c>
      <c r="V245" s="140">
        <v>0</v>
      </c>
      <c r="W245" s="140">
        <v>0</v>
      </c>
      <c r="X245" s="140">
        <v>0</v>
      </c>
      <c r="Y245" s="140">
        <v>0</v>
      </c>
      <c r="Z245" s="140">
        <v>0</v>
      </c>
      <c r="AA245" s="140">
        <v>0</v>
      </c>
      <c r="AB245" s="140"/>
      <c r="AC245" s="141"/>
      <c r="AD245" s="140">
        <v>0</v>
      </c>
      <c r="AE245" s="140">
        <v>0</v>
      </c>
      <c r="AF245" s="140">
        <v>0</v>
      </c>
      <c r="AG245" s="140">
        <v>0</v>
      </c>
      <c r="AH245" s="140">
        <v>0</v>
      </c>
      <c r="AI245" s="140">
        <v>0</v>
      </c>
      <c r="AJ245" s="140">
        <v>0</v>
      </c>
      <c r="AK245" s="140">
        <v>0</v>
      </c>
      <c r="AL245" s="140">
        <v>0</v>
      </c>
      <c r="AM245" s="140">
        <v>0</v>
      </c>
      <c r="AN245" s="140">
        <v>0</v>
      </c>
      <c r="AO245" s="140">
        <v>0</v>
      </c>
      <c r="AP245" s="140">
        <v>0</v>
      </c>
      <c r="AQ245" s="140">
        <v>0</v>
      </c>
      <c r="AR245" s="140">
        <v>0</v>
      </c>
      <c r="AS245" s="140">
        <v>0</v>
      </c>
      <c r="AT245" s="140">
        <v>0</v>
      </c>
      <c r="AU245" s="140">
        <v>0</v>
      </c>
      <c r="AV245" s="140">
        <v>0</v>
      </c>
      <c r="AW245" s="140">
        <v>0</v>
      </c>
      <c r="AX245" s="140">
        <v>0</v>
      </c>
      <c r="AY245" s="140">
        <v>0</v>
      </c>
      <c r="AZ245" s="140">
        <v>0</v>
      </c>
      <c r="BA245" s="140">
        <v>0</v>
      </c>
      <c r="BB245" s="140">
        <v>0</v>
      </c>
      <c r="BC245" s="140">
        <v>0</v>
      </c>
      <c r="BD245" s="140">
        <v>0</v>
      </c>
      <c r="BE245" s="140">
        <v>0</v>
      </c>
      <c r="BF245" s="140">
        <v>0</v>
      </c>
      <c r="BG245" s="140">
        <v>0</v>
      </c>
      <c r="BH245" s="140">
        <v>0</v>
      </c>
      <c r="BI245" s="140">
        <v>0</v>
      </c>
      <c r="BJ245" s="140">
        <v>0</v>
      </c>
      <c r="BK245" s="140">
        <v>0</v>
      </c>
      <c r="BL245" s="140">
        <v>0</v>
      </c>
      <c r="BM245" s="140">
        <v>0</v>
      </c>
      <c r="BN245" s="140">
        <v>0</v>
      </c>
      <c r="BO245" s="140">
        <v>0</v>
      </c>
      <c r="BP245" s="140">
        <v>0</v>
      </c>
      <c r="BQ245" s="140">
        <v>0</v>
      </c>
      <c r="BR245" s="140">
        <v>0</v>
      </c>
      <c r="BS245" s="140">
        <v>0</v>
      </c>
      <c r="BT245" s="140">
        <v>0</v>
      </c>
      <c r="BU245" s="140">
        <v>0</v>
      </c>
      <c r="BV245" s="140">
        <v>0</v>
      </c>
      <c r="BW245" s="140">
        <v>0</v>
      </c>
      <c r="BX245" s="175">
        <v>0</v>
      </c>
      <c r="BY245" s="175">
        <v>0</v>
      </c>
      <c r="BZ245" s="175">
        <v>0</v>
      </c>
      <c r="CA245" s="175">
        <v>0</v>
      </c>
      <c r="CB245" s="175">
        <v>0</v>
      </c>
      <c r="CC245" s="175">
        <v>0</v>
      </c>
      <c r="CD245" s="175">
        <v>0</v>
      </c>
      <c r="CE245" s="175">
        <v>1000</v>
      </c>
      <c r="CF245" s="175">
        <v>1000</v>
      </c>
      <c r="CG245" s="175"/>
      <c r="CH245" s="141">
        <f t="shared" si="128"/>
        <v>0</v>
      </c>
      <c r="CI245" s="141">
        <f t="shared" si="129"/>
        <v>0</v>
      </c>
      <c r="CJ245" s="141">
        <f t="shared" si="130"/>
        <v>0</v>
      </c>
      <c r="CK245" s="158"/>
      <c r="CL245" s="158"/>
      <c r="CM245" s="158"/>
      <c r="CN245" s="144"/>
      <c r="CO245" s="145"/>
      <c r="CP245" s="106"/>
      <c r="CQ245" s="140">
        <v>0</v>
      </c>
      <c r="CR245" s="140">
        <v>0</v>
      </c>
      <c r="CS245" s="140">
        <v>0</v>
      </c>
      <c r="CT245" s="106"/>
      <c r="CU245" s="107">
        <f>E245+F245+P245+T245+U245</f>
        <v>0</v>
      </c>
      <c r="CV245" s="106"/>
      <c r="CW245" s="141">
        <f t="shared" si="131"/>
        <v>0</v>
      </c>
      <c r="CX245" s="106"/>
      <c r="CY245" s="140">
        <v>0</v>
      </c>
      <c r="CZ245" s="140">
        <v>0</v>
      </c>
      <c r="DA245" s="140">
        <v>0</v>
      </c>
      <c r="DB245" s="140">
        <v>0</v>
      </c>
      <c r="DC245" s="140">
        <v>0</v>
      </c>
      <c r="DD245" s="141">
        <f t="shared" si="132"/>
        <v>0</v>
      </c>
      <c r="DE245" s="106"/>
      <c r="DF245" s="140">
        <v>0</v>
      </c>
      <c r="DG245" s="140">
        <v>0</v>
      </c>
      <c r="DH245" s="141">
        <f t="shared" si="133"/>
        <v>0</v>
      </c>
      <c r="DI245" s="106"/>
      <c r="DJ245" s="140"/>
      <c r="DK245" s="141">
        <f t="shared" si="134"/>
        <v>0</v>
      </c>
      <c r="DL245" s="140">
        <v>0</v>
      </c>
      <c r="DM245" s="175">
        <v>0</v>
      </c>
      <c r="DN245" s="175">
        <v>0</v>
      </c>
      <c r="DO245" s="175"/>
      <c r="DP245" s="26"/>
      <c r="DQ245" s="26"/>
      <c r="DR245" s="26"/>
      <c r="DS245" s="26"/>
      <c r="DT245" s="26"/>
      <c r="DU245" s="26"/>
      <c r="DV245" s="26"/>
      <c r="DW245" s="131"/>
      <c r="DX245" s="131"/>
    </row>
    <row r="246" ht="19.5" customHeight="1" spans="1:130" x14ac:dyDescent="0.25" outlineLevel="1" collapsed="1">
      <c r="A246" s="138">
        <f>+A245+1</f>
        <v>35</v>
      </c>
      <c r="B246" s="123" t="s">
        <v>284</v>
      </c>
      <c r="C246" s="139">
        <f t="shared" si="125"/>
        <v>0</v>
      </c>
      <c r="D246" s="139"/>
      <c r="E246" s="139">
        <f t="shared" si="126"/>
        <v>0</v>
      </c>
      <c r="F246" s="139">
        <f t="shared" si="127"/>
        <v>0</v>
      </c>
      <c r="G246" s="140">
        <v>0</v>
      </c>
      <c r="H246" s="140">
        <v>0</v>
      </c>
      <c r="I246" s="140">
        <v>0</v>
      </c>
      <c r="J246" s="140">
        <v>0</v>
      </c>
      <c r="K246" s="140">
        <v>0</v>
      </c>
      <c r="L246" s="140">
        <v>0</v>
      </c>
      <c r="M246" s="141"/>
      <c r="N246" s="140">
        <v>0</v>
      </c>
      <c r="O246" s="140">
        <v>0</v>
      </c>
      <c r="P246" s="141">
        <v>0</v>
      </c>
      <c r="Q246" s="140">
        <v>0</v>
      </c>
      <c r="R246" s="140">
        <v>0</v>
      </c>
      <c r="S246" s="141"/>
      <c r="T246" s="140">
        <v>0</v>
      </c>
      <c r="U246" s="140">
        <v>0</v>
      </c>
      <c r="V246" s="140">
        <v>0</v>
      </c>
      <c r="W246" s="140">
        <v>0</v>
      </c>
      <c r="X246" s="140">
        <v>0</v>
      </c>
      <c r="Y246" s="140">
        <v>0</v>
      </c>
      <c r="Z246" s="140">
        <v>0</v>
      </c>
      <c r="AA246" s="140">
        <v>0</v>
      </c>
      <c r="AB246" s="140"/>
      <c r="AC246" s="141"/>
      <c r="AD246" s="140">
        <v>0</v>
      </c>
      <c r="AE246" s="140">
        <v>0</v>
      </c>
      <c r="AF246" s="140">
        <v>0</v>
      </c>
      <c r="AG246" s="140">
        <v>0</v>
      </c>
      <c r="AH246" s="140">
        <v>0</v>
      </c>
      <c r="AI246" s="140">
        <v>0</v>
      </c>
      <c r="AJ246" s="140">
        <v>0</v>
      </c>
      <c r="AK246" s="140">
        <v>0</v>
      </c>
      <c r="AL246" s="140">
        <v>0</v>
      </c>
      <c r="AM246" s="140">
        <v>0</v>
      </c>
      <c r="AN246" s="140">
        <v>0</v>
      </c>
      <c r="AO246" s="140">
        <v>0</v>
      </c>
      <c r="AP246" s="140">
        <v>0</v>
      </c>
      <c r="AQ246" s="140">
        <v>0</v>
      </c>
      <c r="AR246" s="140">
        <v>0</v>
      </c>
      <c r="AS246" s="140">
        <v>0</v>
      </c>
      <c r="AT246" s="140">
        <v>0</v>
      </c>
      <c r="AU246" s="140">
        <v>0</v>
      </c>
      <c r="AV246" s="140">
        <v>0</v>
      </c>
      <c r="AW246" s="140">
        <v>0</v>
      </c>
      <c r="AX246" s="140">
        <v>0</v>
      </c>
      <c r="AY246" s="140">
        <v>0</v>
      </c>
      <c r="AZ246" s="140">
        <v>0</v>
      </c>
      <c r="BA246" s="140">
        <v>0</v>
      </c>
      <c r="BB246" s="140">
        <v>0</v>
      </c>
      <c r="BC246" s="140">
        <v>0</v>
      </c>
      <c r="BD246" s="140">
        <v>0</v>
      </c>
      <c r="BE246" s="140">
        <v>0</v>
      </c>
      <c r="BF246" s="140">
        <v>0</v>
      </c>
      <c r="BG246" s="140">
        <v>0</v>
      </c>
      <c r="BH246" s="140">
        <v>0</v>
      </c>
      <c r="BI246" s="140">
        <v>0</v>
      </c>
      <c r="BJ246" s="140">
        <v>0</v>
      </c>
      <c r="BK246" s="140">
        <v>0</v>
      </c>
      <c r="BL246" s="140">
        <v>0</v>
      </c>
      <c r="BM246" s="140">
        <v>0</v>
      </c>
      <c r="BN246" s="140">
        <v>0</v>
      </c>
      <c r="BO246" s="140">
        <v>0</v>
      </c>
      <c r="BP246" s="140">
        <v>0</v>
      </c>
      <c r="BQ246" s="140">
        <v>0</v>
      </c>
      <c r="BR246" s="140">
        <v>0</v>
      </c>
      <c r="BS246" s="140">
        <v>0</v>
      </c>
      <c r="BT246" s="140">
        <v>0</v>
      </c>
      <c r="BU246" s="140">
        <v>0</v>
      </c>
      <c r="BV246" s="140">
        <v>0</v>
      </c>
      <c r="BW246" s="140">
        <v>0</v>
      </c>
      <c r="BX246" s="140">
        <v>0</v>
      </c>
      <c r="BY246" s="140">
        <v>0</v>
      </c>
      <c r="BZ246" s="140">
        <v>0</v>
      </c>
      <c r="CA246" s="140">
        <v>0</v>
      </c>
      <c r="CB246" s="140">
        <v>0</v>
      </c>
      <c r="CC246" s="140">
        <v>0</v>
      </c>
      <c r="CD246" s="140">
        <v>0</v>
      </c>
      <c r="CE246" s="140">
        <v>0</v>
      </c>
      <c r="CF246" s="140">
        <v>0</v>
      </c>
      <c r="CG246" s="140"/>
      <c r="CH246" s="141">
        <f t="shared" si="128"/>
        <v>0</v>
      </c>
      <c r="CI246" s="141">
        <f t="shared" si="129"/>
        <v>0</v>
      </c>
      <c r="CJ246" s="141">
        <f t="shared" si="130"/>
        <v>0</v>
      </c>
      <c r="CK246" s="158"/>
      <c r="CL246" s="158"/>
      <c r="CM246" s="158"/>
      <c r="CN246" s="144"/>
      <c r="CO246" s="145"/>
      <c r="CP246" s="106"/>
      <c r="CQ246" s="140">
        <v>0</v>
      </c>
      <c r="CR246" s="140">
        <v>0</v>
      </c>
      <c r="CS246" s="140">
        <v>0</v>
      </c>
      <c r="CT246" s="106"/>
      <c r="CU246" s="107">
        <f>E246+F246+P246+T246+U246</f>
        <v>0</v>
      </c>
      <c r="CV246" s="106"/>
      <c r="CW246" s="141">
        <f t="shared" si="131"/>
        <v>0</v>
      </c>
      <c r="CX246" s="106"/>
      <c r="CY246" s="140">
        <v>0</v>
      </c>
      <c r="CZ246" s="140">
        <v>0</v>
      </c>
      <c r="DA246" s="140">
        <v>0</v>
      </c>
      <c r="DB246" s="140">
        <v>0</v>
      </c>
      <c r="DC246" s="140">
        <v>0</v>
      </c>
      <c r="DD246" s="141">
        <f t="shared" si="132"/>
        <v>0</v>
      </c>
      <c r="DE246" s="106"/>
      <c r="DF246" s="140">
        <v>0</v>
      </c>
      <c r="DG246" s="140">
        <v>0</v>
      </c>
      <c r="DH246" s="172">
        <f t="shared" si="133"/>
        <v>0</v>
      </c>
      <c r="DI246" s="106"/>
      <c r="DJ246" s="140"/>
      <c r="DK246" s="141">
        <f t="shared" si="134"/>
        <v>0</v>
      </c>
      <c r="DL246" s="140">
        <v>1200</v>
      </c>
      <c r="DM246" s="175">
        <v>0</v>
      </c>
      <c r="DN246" s="140">
        <v>0</v>
      </c>
      <c r="DO246" s="175"/>
      <c r="DP246" s="26"/>
      <c r="DQ246" s="26"/>
      <c r="DR246" s="26"/>
      <c r="DS246" s="26"/>
      <c r="DT246" s="26"/>
      <c r="DU246" s="26"/>
      <c r="DV246" s="26"/>
      <c r="DW246" s="131"/>
      <c r="DX246" s="131"/>
      <c r="DY246" s="26"/>
      <c r="DZ246" s="26" t="s">
        <v>373</v>
      </c>
    </row>
    <row r="247" ht="19.5" customHeight="1" spans="1:128" x14ac:dyDescent="0.25" outlineLevel="1" collapsed="1">
      <c r="A247" s="138">
        <f>+A246+1</f>
        <v>36</v>
      </c>
      <c r="B247" s="123" t="s">
        <v>285</v>
      </c>
      <c r="C247" s="139">
        <f t="shared" si="125"/>
        <v>0</v>
      </c>
      <c r="D247" s="139"/>
      <c r="E247" s="139">
        <f t="shared" si="126"/>
        <v>0</v>
      </c>
      <c r="F247" s="139">
        <f t="shared" si="127"/>
        <v>0</v>
      </c>
      <c r="G247" s="175">
        <v>0</v>
      </c>
      <c r="H247" s="175">
        <v>0</v>
      </c>
      <c r="I247" s="175">
        <v>0</v>
      </c>
      <c r="J247" s="175">
        <v>0</v>
      </c>
      <c r="K247" s="175">
        <v>0</v>
      </c>
      <c r="L247" s="175">
        <v>0</v>
      </c>
      <c r="M247" s="141"/>
      <c r="N247" s="175">
        <v>0</v>
      </c>
      <c r="O247" s="175">
        <v>0</v>
      </c>
      <c r="P247" s="141">
        <v>0</v>
      </c>
      <c r="Q247" s="175">
        <v>0</v>
      </c>
      <c r="R247" s="175">
        <v>0</v>
      </c>
      <c r="S247" s="141"/>
      <c r="T247" s="175">
        <v>0</v>
      </c>
      <c r="U247" s="175">
        <v>0</v>
      </c>
      <c r="V247" s="175">
        <v>0</v>
      </c>
      <c r="W247" s="175">
        <v>0</v>
      </c>
      <c r="X247" s="175">
        <v>0</v>
      </c>
      <c r="Y247" s="175">
        <v>0</v>
      </c>
      <c r="Z247" s="175">
        <v>0</v>
      </c>
      <c r="AA247" s="175">
        <v>0</v>
      </c>
      <c r="AB247" s="175"/>
      <c r="AC247" s="141"/>
      <c r="AD247" s="175">
        <v>0</v>
      </c>
      <c r="AE247" s="175">
        <v>0</v>
      </c>
      <c r="AF247" s="175">
        <v>0</v>
      </c>
      <c r="AG247" s="175">
        <v>0</v>
      </c>
      <c r="AH247" s="175">
        <v>0</v>
      </c>
      <c r="AI247" s="175">
        <v>0</v>
      </c>
      <c r="AJ247" s="175">
        <v>0</v>
      </c>
      <c r="AK247" s="175">
        <v>0</v>
      </c>
      <c r="AL247" s="175">
        <v>0</v>
      </c>
      <c r="AM247" s="175">
        <v>0</v>
      </c>
      <c r="AN247" s="175">
        <v>0</v>
      </c>
      <c r="AO247" s="175">
        <v>0</v>
      </c>
      <c r="AP247" s="175">
        <v>0</v>
      </c>
      <c r="AQ247" s="175">
        <v>0</v>
      </c>
      <c r="AR247" s="175">
        <v>0</v>
      </c>
      <c r="AS247" s="175">
        <v>0</v>
      </c>
      <c r="AT247" s="175">
        <v>0</v>
      </c>
      <c r="AU247" s="175">
        <v>0</v>
      </c>
      <c r="AV247" s="175">
        <v>0</v>
      </c>
      <c r="AW247" s="175">
        <v>0</v>
      </c>
      <c r="AX247" s="175">
        <v>0</v>
      </c>
      <c r="AY247" s="175">
        <v>0</v>
      </c>
      <c r="AZ247" s="175">
        <v>0</v>
      </c>
      <c r="BA247" s="175">
        <v>0</v>
      </c>
      <c r="BB247" s="175">
        <v>0</v>
      </c>
      <c r="BC247" s="175">
        <v>0</v>
      </c>
      <c r="BD247" s="175">
        <v>0</v>
      </c>
      <c r="BE247" s="175">
        <v>0</v>
      </c>
      <c r="BF247" s="175">
        <v>0</v>
      </c>
      <c r="BG247" s="175">
        <v>0</v>
      </c>
      <c r="BH247" s="175">
        <v>0</v>
      </c>
      <c r="BI247" s="175">
        <v>0</v>
      </c>
      <c r="BJ247" s="175">
        <v>0</v>
      </c>
      <c r="BK247" s="175">
        <v>0</v>
      </c>
      <c r="BL247" s="175">
        <v>0</v>
      </c>
      <c r="BM247" s="175">
        <v>0</v>
      </c>
      <c r="BN247" s="175">
        <v>0</v>
      </c>
      <c r="BO247" s="175">
        <v>0</v>
      </c>
      <c r="BP247" s="175">
        <v>0</v>
      </c>
      <c r="BQ247" s="175">
        <v>0</v>
      </c>
      <c r="BR247" s="175">
        <v>0</v>
      </c>
      <c r="BS247" s="175">
        <v>0</v>
      </c>
      <c r="BT247" s="175">
        <v>0</v>
      </c>
      <c r="BU247" s="175">
        <v>0</v>
      </c>
      <c r="BV247" s="175">
        <v>0</v>
      </c>
      <c r="BW247" s="175">
        <v>0</v>
      </c>
      <c r="BX247" s="175">
        <v>0</v>
      </c>
      <c r="BY247" s="175">
        <v>0</v>
      </c>
      <c r="BZ247" s="175">
        <v>0</v>
      </c>
      <c r="CA247" s="175">
        <v>0</v>
      </c>
      <c r="CB247" s="175">
        <v>0</v>
      </c>
      <c r="CC247" s="175">
        <v>0</v>
      </c>
      <c r="CD247" s="175">
        <v>0</v>
      </c>
      <c r="CE247" s="175">
        <v>0</v>
      </c>
      <c r="CF247" s="175">
        <v>0</v>
      </c>
      <c r="CG247" s="175"/>
      <c r="CH247" s="141">
        <f t="shared" si="128"/>
        <v>0</v>
      </c>
      <c r="CI247" s="141">
        <f t="shared" si="129"/>
        <v>0</v>
      </c>
      <c r="CJ247" s="141">
        <f t="shared" si="130"/>
        <v>0</v>
      </c>
      <c r="CK247" s="177"/>
      <c r="CL247" s="177"/>
      <c r="CM247" s="177"/>
      <c r="CN247" s="144"/>
      <c r="CO247" s="145"/>
      <c r="CP247" s="106"/>
      <c r="CQ247" s="175">
        <v>0</v>
      </c>
      <c r="CR247" s="175">
        <v>0</v>
      </c>
      <c r="CS247" s="175">
        <v>0</v>
      </c>
      <c r="CT247" s="106"/>
      <c r="CU247" s="107">
        <f>E247+F247+P247+T247+U247</f>
        <v>0</v>
      </c>
      <c r="CV247" s="106"/>
      <c r="CW247" s="141">
        <f t="shared" si="131"/>
        <v>0</v>
      </c>
      <c r="CX247" s="106"/>
      <c r="CY247" s="175">
        <v>0</v>
      </c>
      <c r="CZ247" s="175">
        <v>0</v>
      </c>
      <c r="DA247" s="175">
        <v>0</v>
      </c>
      <c r="DB247" s="175">
        <v>0</v>
      </c>
      <c r="DC247" s="175">
        <v>0</v>
      </c>
      <c r="DD247" s="141">
        <f t="shared" si="132"/>
        <v>0</v>
      </c>
      <c r="DE247" s="106"/>
      <c r="DF247" s="175">
        <v>0</v>
      </c>
      <c r="DG247" s="175">
        <v>0</v>
      </c>
      <c r="DH247" s="141">
        <f t="shared" si="133"/>
        <v>0</v>
      </c>
      <c r="DI247" s="106"/>
      <c r="DJ247" s="175"/>
      <c r="DK247" s="141">
        <f t="shared" si="134"/>
        <v>0</v>
      </c>
      <c r="DL247" s="175">
        <v>0</v>
      </c>
      <c r="DM247" s="175">
        <v>0</v>
      </c>
      <c r="DN247" s="175">
        <v>0</v>
      </c>
      <c r="DO247" s="175"/>
      <c r="DP247" s="26"/>
      <c r="DQ247" s="26"/>
      <c r="DR247" s="26"/>
      <c r="DS247" s="26"/>
      <c r="DT247" s="26"/>
      <c r="DU247" s="26"/>
      <c r="DV247" s="26"/>
      <c r="DW247" s="131"/>
      <c r="DX247" s="131"/>
    </row>
    <row r="248" ht="19.5" customHeight="1" spans="1:128" x14ac:dyDescent="0.25" outlineLevel="1" collapsed="1">
      <c r="A248" s="138">
        <f>+A247+1</f>
        <v>37</v>
      </c>
      <c r="B248" s="107" t="s">
        <v>286</v>
      </c>
      <c r="C248" s="139">
        <f t="shared" si="125"/>
        <v>0</v>
      </c>
      <c r="D248" s="139"/>
      <c r="E248" s="139">
        <f t="shared" si="126"/>
        <v>0</v>
      </c>
      <c r="F248" s="139">
        <f t="shared" si="127"/>
        <v>0</v>
      </c>
      <c r="G248" s="140">
        <v>0</v>
      </c>
      <c r="H248" s="140">
        <v>0</v>
      </c>
      <c r="I248" s="140">
        <v>0</v>
      </c>
      <c r="J248" s="140">
        <v>0</v>
      </c>
      <c r="K248" s="140">
        <v>0</v>
      </c>
      <c r="L248" s="140">
        <v>0</v>
      </c>
      <c r="M248" s="141"/>
      <c r="N248" s="140">
        <v>0</v>
      </c>
      <c r="O248" s="140">
        <v>0</v>
      </c>
      <c r="P248" s="141">
        <v>0</v>
      </c>
      <c r="Q248" s="140">
        <v>0</v>
      </c>
      <c r="R248" s="140">
        <v>0</v>
      </c>
      <c r="S248" s="141"/>
      <c r="T248" s="140">
        <v>0</v>
      </c>
      <c r="U248" s="140">
        <v>0</v>
      </c>
      <c r="V248" s="140">
        <v>0</v>
      </c>
      <c r="W248" s="140">
        <v>0</v>
      </c>
      <c r="X248" s="140">
        <v>0</v>
      </c>
      <c r="Y248" s="140">
        <v>0</v>
      </c>
      <c r="Z248" s="140">
        <v>0</v>
      </c>
      <c r="AA248" s="140">
        <v>0</v>
      </c>
      <c r="AB248" s="140"/>
      <c r="AC248" s="141"/>
      <c r="AD248" s="140">
        <v>0</v>
      </c>
      <c r="AE248" s="140">
        <v>0</v>
      </c>
      <c r="AF248" s="140">
        <v>0</v>
      </c>
      <c r="AG248" s="140">
        <v>0</v>
      </c>
      <c r="AH248" s="140">
        <v>0</v>
      </c>
      <c r="AI248" s="140">
        <v>0</v>
      </c>
      <c r="AJ248" s="140">
        <v>0</v>
      </c>
      <c r="AK248" s="140">
        <v>0</v>
      </c>
      <c r="AL248" s="140">
        <v>0</v>
      </c>
      <c r="AM248" s="140">
        <v>0</v>
      </c>
      <c r="AN248" s="140">
        <v>0</v>
      </c>
      <c r="AO248" s="140">
        <v>0</v>
      </c>
      <c r="AP248" s="140">
        <v>0</v>
      </c>
      <c r="AQ248" s="140">
        <v>0</v>
      </c>
      <c r="AR248" s="140">
        <v>0</v>
      </c>
      <c r="AS248" s="140">
        <v>0</v>
      </c>
      <c r="AT248" s="140">
        <v>0</v>
      </c>
      <c r="AU248" s="140">
        <v>0</v>
      </c>
      <c r="AV248" s="140">
        <v>0</v>
      </c>
      <c r="AW248" s="140">
        <v>0</v>
      </c>
      <c r="AX248" s="140">
        <v>0</v>
      </c>
      <c r="AY248" s="140">
        <v>0</v>
      </c>
      <c r="AZ248" s="140">
        <v>0</v>
      </c>
      <c r="BA248" s="140">
        <v>0</v>
      </c>
      <c r="BB248" s="140">
        <v>0</v>
      </c>
      <c r="BC248" s="140">
        <v>0</v>
      </c>
      <c r="BD248" s="140">
        <v>0</v>
      </c>
      <c r="BE248" s="140">
        <v>0</v>
      </c>
      <c r="BF248" s="140">
        <v>0</v>
      </c>
      <c r="BG248" s="140">
        <v>0</v>
      </c>
      <c r="BH248" s="140">
        <v>0</v>
      </c>
      <c r="BI248" s="140">
        <v>0</v>
      </c>
      <c r="BJ248" s="140">
        <v>0</v>
      </c>
      <c r="BK248" s="140">
        <v>0</v>
      </c>
      <c r="BL248" s="140">
        <v>0</v>
      </c>
      <c r="BM248" s="140">
        <v>0</v>
      </c>
      <c r="BN248" s="140">
        <v>0</v>
      </c>
      <c r="BO248" s="140">
        <v>0</v>
      </c>
      <c r="BP248" s="140">
        <v>0</v>
      </c>
      <c r="BQ248" s="140">
        <v>0</v>
      </c>
      <c r="BR248" s="140">
        <v>0</v>
      </c>
      <c r="BS248" s="140">
        <v>0</v>
      </c>
      <c r="BT248" s="140">
        <v>0</v>
      </c>
      <c r="BU248" s="140">
        <v>0</v>
      </c>
      <c r="BV248" s="140">
        <v>0</v>
      </c>
      <c r="BW248" s="140">
        <v>0</v>
      </c>
      <c r="BX248" s="140">
        <v>0</v>
      </c>
      <c r="BY248" s="140">
        <v>0</v>
      </c>
      <c r="BZ248" s="140">
        <v>0</v>
      </c>
      <c r="CA248" s="140">
        <v>0</v>
      </c>
      <c r="CB248" s="140">
        <v>0</v>
      </c>
      <c r="CC248" s="140">
        <v>0</v>
      </c>
      <c r="CD248" s="140">
        <v>0</v>
      </c>
      <c r="CE248" s="140">
        <v>0</v>
      </c>
      <c r="CF248" s="140">
        <v>0</v>
      </c>
      <c r="CG248" s="140"/>
      <c r="CH248" s="141">
        <f t="shared" si="128"/>
        <v>0</v>
      </c>
      <c r="CI248" s="141">
        <f t="shared" si="129"/>
        <v>0</v>
      </c>
      <c r="CJ248" s="141">
        <f t="shared" si="130"/>
        <v>0</v>
      </c>
      <c r="CK248" s="158"/>
      <c r="CL248" s="158"/>
      <c r="CM248" s="158"/>
      <c r="CN248" s="144"/>
      <c r="CO248" s="145"/>
      <c r="CP248" s="106"/>
      <c r="CQ248" s="140">
        <v>0</v>
      </c>
      <c r="CR248" s="140">
        <v>0</v>
      </c>
      <c r="CS248" s="140">
        <v>0</v>
      </c>
      <c r="CT248" s="106"/>
      <c r="CU248" s="107">
        <f>E248+F248+P248+T248+U248</f>
        <v>0</v>
      </c>
      <c r="CV248" s="106"/>
      <c r="CW248" s="141">
        <f t="shared" si="131"/>
        <v>0</v>
      </c>
      <c r="CX248" s="106"/>
      <c r="CY248" s="140">
        <v>0</v>
      </c>
      <c r="CZ248" s="140">
        <v>0</v>
      </c>
      <c r="DA248" s="140">
        <v>0</v>
      </c>
      <c r="DB248" s="140">
        <v>0</v>
      </c>
      <c r="DC248" s="140">
        <v>0</v>
      </c>
      <c r="DD248" s="141">
        <f t="shared" si="132"/>
        <v>0</v>
      </c>
      <c r="DE248" s="106"/>
      <c r="DF248" s="140">
        <v>0</v>
      </c>
      <c r="DG248" s="140">
        <v>0</v>
      </c>
      <c r="DH248" s="141">
        <f t="shared" si="133"/>
        <v>0</v>
      </c>
      <c r="DI248" s="106"/>
      <c r="DJ248" s="140"/>
      <c r="DK248" s="141">
        <f t="shared" si="134"/>
        <v>0</v>
      </c>
      <c r="DL248" s="140">
        <v>0</v>
      </c>
      <c r="DM248" s="175">
        <v>0</v>
      </c>
      <c r="DN248" s="175">
        <v>0</v>
      </c>
      <c r="DO248" s="175"/>
      <c r="DP248" s="26"/>
      <c r="DQ248" s="26"/>
      <c r="DR248" s="26"/>
      <c r="DS248" s="26"/>
      <c r="DT248" s="26"/>
      <c r="DU248" s="26"/>
      <c r="DV248" s="26"/>
      <c r="DW248" s="131"/>
      <c r="DX248" s="131"/>
    </row>
    <row r="249" ht="19.5" customHeight="1" spans="1:128" x14ac:dyDescent="0.25">
      <c r="A249" s="107">
        <f>+A248+1</f>
        <v>38</v>
      </c>
      <c r="B249" s="107" t="s">
        <v>287</v>
      </c>
      <c r="C249" s="139">
        <f t="shared" si="125"/>
        <v>0</v>
      </c>
      <c r="D249" s="139"/>
      <c r="E249" s="139">
        <f t="shared" si="126"/>
        <v>0</v>
      </c>
      <c r="F249" s="139">
        <f t="shared" si="127"/>
        <v>0</v>
      </c>
      <c r="G249" s="141">
        <f t="shared" ref="G249:L249" si="135">SUM(G243:G248)</f>
        <v>0</v>
      </c>
      <c r="H249" s="141">
        <f t="shared" si="135"/>
        <v>0</v>
      </c>
      <c r="I249" s="141">
        <f t="shared" si="135"/>
        <v>0</v>
      </c>
      <c r="J249" s="141">
        <f t="shared" si="135"/>
        <v>0</v>
      </c>
      <c r="K249" s="141">
        <f t="shared" si="135"/>
        <v>0</v>
      </c>
      <c r="L249" s="141">
        <f t="shared" si="135"/>
        <v>0</v>
      </c>
      <c r="M249" s="141">
        <f>SUM(G249:L249)</f>
        <v>0</v>
      </c>
      <c r="N249" s="141">
        <f>SUM(N243:N248)</f>
        <v>0</v>
      </c>
      <c r="O249" s="141">
        <f>SUM(O243:O248)</f>
        <v>0</v>
      </c>
      <c r="P249" s="141">
        <f>SUM(G249:L249,N249:O249)</f>
        <v>0</v>
      </c>
      <c r="Q249" s="141">
        <f>SUM(Q243:Q248)</f>
        <v>0</v>
      </c>
      <c r="R249" s="141">
        <f>SUM(R243:R248)</f>
        <v>0</v>
      </c>
      <c r="S249" s="141">
        <f>SUM(Q249:R249)</f>
        <v>0</v>
      </c>
      <c r="T249" s="141">
        <f t="shared" ref="T249:AB249" si="136">SUM(T243:T248)</f>
        <v>0</v>
      </c>
      <c r="U249" s="141">
        <f t="shared" si="136"/>
        <v>0</v>
      </c>
      <c r="V249" s="141">
        <f t="shared" si="136"/>
        <v>0</v>
      </c>
      <c r="W249" s="141">
        <f t="shared" si="136"/>
        <v>0</v>
      </c>
      <c r="X249" s="141">
        <f t="shared" si="136"/>
        <v>0</v>
      </c>
      <c r="Y249" s="141">
        <f t="shared" si="136"/>
        <v>0</v>
      </c>
      <c r="Z249" s="141">
        <f t="shared" si="136"/>
        <v>0</v>
      </c>
      <c r="AA249" s="141">
        <f t="shared" si="136"/>
        <v>0</v>
      </c>
      <c r="AB249" s="141">
        <f t="shared" si="136"/>
        <v>0</v>
      </c>
      <c r="AC249" s="141">
        <f>SUM(W249:AB249)</f>
        <v>0</v>
      </c>
      <c r="AD249" s="141">
        <f>SUM(AD243:AD248)</f>
        <v>0</v>
      </c>
      <c r="AE249" s="141">
        <f>SUM(AE243:AE248)</f>
        <v>0</v>
      </c>
      <c r="AF249" s="141">
        <f>SUM(AF243:AF248)</f>
        <v>0</v>
      </c>
      <c r="AG249" s="141">
        <f>SUM(AG243:AG248)</f>
        <v>0</v>
      </c>
      <c r="AH249" s="141">
        <f>SUM(AH243:AH248)</f>
        <v>0</v>
      </c>
      <c r="AI249" s="141">
        <f>SUM(AI247:AI248)</f>
        <v>0</v>
      </c>
      <c r="AJ249" s="141">
        <f t="shared" ref="AJ249:CG249" si="137">SUM(AJ243:AJ248)</f>
        <v>0</v>
      </c>
      <c r="AK249" s="141">
        <f t="shared" si="137"/>
        <v>0</v>
      </c>
      <c r="AL249" s="141">
        <f t="shared" si="137"/>
        <v>0</v>
      </c>
      <c r="AM249" s="141">
        <f t="shared" si="137"/>
        <v>0</v>
      </c>
      <c r="AN249" s="141">
        <f t="shared" si="137"/>
        <v>0</v>
      </c>
      <c r="AO249" s="141">
        <f t="shared" si="137"/>
        <v>0</v>
      </c>
      <c r="AP249" s="141">
        <f t="shared" si="137"/>
        <v>0</v>
      </c>
      <c r="AQ249" s="141">
        <f t="shared" si="137"/>
        <v>0</v>
      </c>
      <c r="AR249" s="141">
        <f t="shared" si="137"/>
        <v>0</v>
      </c>
      <c r="AS249" s="141">
        <f t="shared" si="137"/>
        <v>0</v>
      </c>
      <c r="AT249" s="141">
        <f t="shared" si="137"/>
        <v>0</v>
      </c>
      <c r="AU249" s="141">
        <f t="shared" si="137"/>
        <v>0</v>
      </c>
      <c r="AV249" s="141">
        <f t="shared" si="137"/>
        <v>0</v>
      </c>
      <c r="AW249" s="141">
        <f t="shared" si="137"/>
        <v>0</v>
      </c>
      <c r="AX249" s="141">
        <f t="shared" si="137"/>
        <v>0</v>
      </c>
      <c r="AY249" s="141">
        <f t="shared" si="137"/>
        <v>0</v>
      </c>
      <c r="AZ249" s="141">
        <f t="shared" si="137"/>
        <v>0</v>
      </c>
      <c r="BA249" s="141">
        <f t="shared" si="137"/>
        <v>0</v>
      </c>
      <c r="BB249" s="141">
        <f t="shared" si="137"/>
        <v>0</v>
      </c>
      <c r="BC249" s="141">
        <f t="shared" si="137"/>
        <v>0</v>
      </c>
      <c r="BD249" s="141">
        <f t="shared" si="137"/>
        <v>0</v>
      </c>
      <c r="BE249" s="141">
        <f t="shared" si="137"/>
        <v>0</v>
      </c>
      <c r="BF249" s="141">
        <f t="shared" si="137"/>
        <v>0</v>
      </c>
      <c r="BG249" s="141">
        <f t="shared" si="137"/>
        <v>0</v>
      </c>
      <c r="BH249" s="141">
        <f t="shared" si="137"/>
        <v>0</v>
      </c>
      <c r="BI249" s="141">
        <f t="shared" si="137"/>
        <v>0</v>
      </c>
      <c r="BJ249" s="141">
        <f t="shared" si="137"/>
        <v>0</v>
      </c>
      <c r="BK249" s="141">
        <f t="shared" si="137"/>
        <v>0</v>
      </c>
      <c r="BL249" s="141">
        <f t="shared" si="137"/>
        <v>0</v>
      </c>
      <c r="BM249" s="141">
        <f t="shared" si="137"/>
        <v>0</v>
      </c>
      <c r="BN249" s="141">
        <f t="shared" si="137"/>
        <v>0</v>
      </c>
      <c r="BO249" s="141">
        <f t="shared" si="137"/>
        <v>0</v>
      </c>
      <c r="BP249" s="141">
        <f t="shared" si="137"/>
        <v>0</v>
      </c>
      <c r="BQ249" s="141">
        <f t="shared" si="137"/>
        <v>0</v>
      </c>
      <c r="BR249" s="141">
        <f t="shared" si="137"/>
        <v>0</v>
      </c>
      <c r="BS249" s="141">
        <f t="shared" si="137"/>
        <v>0</v>
      </c>
      <c r="BT249" s="141">
        <f t="shared" si="137"/>
        <v>0</v>
      </c>
      <c r="BU249" s="141">
        <f t="shared" si="137"/>
        <v>0</v>
      </c>
      <c r="BV249" s="141">
        <f t="shared" si="137"/>
        <v>0</v>
      </c>
      <c r="BW249" s="141">
        <f t="shared" si="137"/>
        <v>0</v>
      </c>
      <c r="BX249" s="141">
        <f t="shared" si="137"/>
        <v>0</v>
      </c>
      <c r="BY249" s="141">
        <f t="shared" si="137"/>
        <v>0</v>
      </c>
      <c r="BZ249" s="141">
        <f t="shared" si="137"/>
        <v>0</v>
      </c>
      <c r="CA249" s="141">
        <f t="shared" si="137"/>
        <v>0</v>
      </c>
      <c r="CB249" s="141">
        <f t="shared" si="137"/>
        <v>0</v>
      </c>
      <c r="CC249" s="141">
        <f t="shared" si="137"/>
        <v>0</v>
      </c>
      <c r="CD249" s="141">
        <f t="shared" si="137"/>
        <v>0</v>
      </c>
      <c r="CE249" s="141">
        <f t="shared" si="137"/>
        <v>0</v>
      </c>
      <c r="CF249" s="141">
        <f t="shared" si="137"/>
        <v>0</v>
      </c>
      <c r="CG249" s="141">
        <f t="shared" si="137"/>
        <v>0</v>
      </c>
      <c r="CH249" s="141">
        <f t="shared" si="128"/>
        <v>0</v>
      </c>
      <c r="CI249" s="141">
        <f t="shared" si="129"/>
        <v>0</v>
      </c>
      <c r="CJ249" s="141">
        <f t="shared" si="130"/>
        <v>0</v>
      </c>
      <c r="CK249" s="139">
        <f>SUM(CK243:CK248)</f>
        <v>0</v>
      </c>
      <c r="CL249" s="139">
        <f>SUM(CL243:CL248)</f>
        <v>0</v>
      </c>
      <c r="CM249" s="139">
        <f>SUM(CM243:CM248)</f>
        <v>0</v>
      </c>
      <c r="CN249" s="144">
        <f>IF(CK249="","",C249-CK249)</f>
        <v>0</v>
      </c>
      <c r="CO249" s="145">
        <f>IF(CK249=0,"",IF(CN249&lt;0,-ABS(CN249/CK249),ABS(CN249/CK249)))</f>
      </c>
      <c r="CQ249" s="141">
        <f>SUM(CQ243:CQ248)</f>
        <v>0</v>
      </c>
      <c r="CR249" s="141">
        <f>SUM(CR243:CR248)</f>
        <v>0</v>
      </c>
      <c r="CS249" s="141">
        <f>SUM(CS243:CS248)</f>
        <v>0</v>
      </c>
      <c r="CU249" s="141">
        <f>SUM(CU243:CU248)</f>
        <v>0</v>
      </c>
      <c r="CW249" s="141">
        <f t="shared" si="131"/>
        <v>0</v>
      </c>
      <c r="CY249" s="141">
        <f>SUM(CY243:CY248)</f>
        <v>0</v>
      </c>
      <c r="CZ249" s="141">
        <f>SUM(CZ243:CZ248)</f>
        <v>0</v>
      </c>
      <c r="DA249" s="141">
        <f>SUM(DA243:DA248)</f>
        <v>0</v>
      </c>
      <c r="DB249" s="141">
        <f>SUM(DB243:DB248)</f>
        <v>0</v>
      </c>
      <c r="DC249" s="141">
        <f>SUM(DC243:DC248)</f>
        <v>0</v>
      </c>
      <c r="DD249" s="141">
        <f t="shared" si="132"/>
        <v>0</v>
      </c>
      <c r="DF249" s="141">
        <f>SUM(DF243:DF248)</f>
        <v>0</v>
      </c>
      <c r="DG249" s="141">
        <f>SUM(DG243:DG248)</f>
        <v>0</v>
      </c>
      <c r="DH249" s="141">
        <f t="shared" si="133"/>
        <v>0</v>
      </c>
      <c r="DJ249" s="141">
        <f>SUM(DJ243:DJ248)</f>
        <v>0</v>
      </c>
      <c r="DK249" s="141">
        <f t="shared" si="134"/>
        <v>0</v>
      </c>
      <c r="DL249" s="141">
        <f>SUM(DL243:DL248)</f>
        <v>0</v>
      </c>
      <c r="DM249" s="141">
        <f>SUM(DM243:DM248)</f>
        <v>0</v>
      </c>
      <c r="DN249" s="141">
        <f>SUM(DN243:DN248)</f>
        <v>0</v>
      </c>
      <c r="DO249" s="141">
        <f>SUM(DO243:DO248)</f>
        <v>0</v>
      </c>
      <c r="DW249" s="131"/>
      <c r="DX249" s="131"/>
    </row>
    <row r="250" ht="19.5" customHeight="1" spans="1:128" x14ac:dyDescent="0.25">
      <c r="A250" s="107"/>
      <c r="B250" s="123"/>
      <c r="C250" s="158"/>
      <c r="D250" s="158"/>
      <c r="E250" s="158"/>
      <c r="F250" s="158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  <c r="AQ250" s="107"/>
      <c r="AR250" s="107"/>
      <c r="AS250" s="107"/>
      <c r="AT250" s="107"/>
      <c r="AU250" s="107"/>
      <c r="AV250" s="107"/>
      <c r="AW250" s="107"/>
      <c r="AX250" s="107"/>
      <c r="AY250" s="107"/>
      <c r="AZ250" s="107"/>
      <c r="BA250" s="107"/>
      <c r="BB250" s="107"/>
      <c r="BC250" s="107"/>
      <c r="BD250" s="107"/>
      <c r="BE250" s="107"/>
      <c r="BF250" s="107"/>
      <c r="BG250" s="107"/>
      <c r="BH250" s="107"/>
      <c r="BI250" s="107"/>
      <c r="BJ250" s="107"/>
      <c r="BK250" s="107"/>
      <c r="BL250" s="107"/>
      <c r="BM250" s="107"/>
      <c r="BN250" s="107"/>
      <c r="BO250" s="107"/>
      <c r="BP250" s="107"/>
      <c r="BQ250" s="107"/>
      <c r="BR250" s="107"/>
      <c r="BS250" s="107"/>
      <c r="BT250" s="107"/>
      <c r="BU250" s="107"/>
      <c r="BV250" s="107"/>
      <c r="BW250" s="107"/>
      <c r="BX250" s="107"/>
      <c r="BY250" s="107"/>
      <c r="BZ250" s="107"/>
      <c r="CA250" s="107"/>
      <c r="CB250" s="107"/>
      <c r="CC250" s="107"/>
      <c r="CD250" s="107"/>
      <c r="CE250" s="107"/>
      <c r="CF250" s="107"/>
      <c r="CG250" s="107"/>
      <c r="CH250" s="107"/>
      <c r="CI250" s="107"/>
      <c r="CJ250" s="107"/>
      <c r="CK250" s="107"/>
      <c r="CL250" s="158"/>
      <c r="CM250" s="158"/>
      <c r="CN250" s="144"/>
      <c r="CO250" s="145"/>
      <c r="CP250" s="26"/>
      <c r="CQ250" s="107"/>
      <c r="CR250" s="107"/>
      <c r="CS250" s="107"/>
      <c r="CU250" s="107"/>
      <c r="CW250" s="107"/>
      <c r="CY250" s="107"/>
      <c r="CZ250" s="107"/>
      <c r="DA250" s="107"/>
      <c r="DB250" s="107"/>
      <c r="DC250" s="107"/>
      <c r="DD250" s="107"/>
      <c r="DF250" s="107"/>
      <c r="DG250" s="107"/>
      <c r="DH250" s="107"/>
      <c r="DJ250" s="107"/>
      <c r="DK250" s="107"/>
      <c r="DL250" s="107"/>
      <c r="DM250" s="107"/>
      <c r="DN250" s="107"/>
      <c r="DO250" s="107"/>
      <c r="DW250" s="158"/>
      <c r="DX250" s="158"/>
    </row>
    <row r="251" ht="19.5" customHeight="1" spans="1:128" x14ac:dyDescent="0.25" outlineLevel="1" collapsed="1">
      <c r="A251" s="107"/>
      <c r="B251" s="178" t="s">
        <v>288</v>
      </c>
      <c r="C251" s="158"/>
      <c r="D251" s="158"/>
      <c r="E251" s="158"/>
      <c r="F251" s="158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  <c r="AE251" s="107"/>
      <c r="AF251" s="107"/>
      <c r="AG251" s="107"/>
      <c r="AH251" s="107"/>
      <c r="AI251" s="107"/>
      <c r="AJ251" s="107"/>
      <c r="AK251" s="107"/>
      <c r="AL251" s="107"/>
      <c r="AM251" s="107"/>
      <c r="AN251" s="107"/>
      <c r="AO251" s="107"/>
      <c r="AP251" s="107"/>
      <c r="AQ251" s="107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7"/>
      <c r="BB251" s="107"/>
      <c r="BC251" s="107"/>
      <c r="BD251" s="107"/>
      <c r="BE251" s="107"/>
      <c r="BF251" s="107"/>
      <c r="BG251" s="107"/>
      <c r="BH251" s="107"/>
      <c r="BI251" s="107"/>
      <c r="BJ251" s="107"/>
      <c r="BK251" s="107"/>
      <c r="BL251" s="107"/>
      <c r="BM251" s="107"/>
      <c r="BN251" s="107"/>
      <c r="BO251" s="107"/>
      <c r="BP251" s="107"/>
      <c r="BQ251" s="107"/>
      <c r="BR251" s="107"/>
      <c r="BS251" s="107"/>
      <c r="BT251" s="107"/>
      <c r="BU251" s="107"/>
      <c r="BV251" s="107"/>
      <c r="BW251" s="107"/>
      <c r="BX251" s="107"/>
      <c r="BY251" s="107"/>
      <c r="BZ251" s="107"/>
      <c r="CA251" s="107"/>
      <c r="CB251" s="107"/>
      <c r="CC251" s="107"/>
      <c r="CD251" s="107"/>
      <c r="CE251" s="107"/>
      <c r="CF251" s="107"/>
      <c r="CG251" s="107"/>
      <c r="CH251" s="107"/>
      <c r="CI251" s="107"/>
      <c r="CJ251" s="107"/>
      <c r="CK251" s="107"/>
      <c r="CL251" s="158"/>
      <c r="CM251" s="158"/>
      <c r="CN251" s="144"/>
      <c r="CO251" s="145"/>
      <c r="CP251" s="26"/>
      <c r="CQ251" s="107"/>
      <c r="CR251" s="107"/>
      <c r="CS251" s="107"/>
      <c r="CT251" s="106"/>
      <c r="CU251" s="107"/>
      <c r="CV251" s="106"/>
      <c r="CW251" s="107"/>
      <c r="CX251" s="106"/>
      <c r="CY251" s="107"/>
      <c r="CZ251" s="107"/>
      <c r="DA251" s="107"/>
      <c r="DB251" s="107"/>
      <c r="DC251" s="107"/>
      <c r="DD251" s="107"/>
      <c r="DE251" s="106"/>
      <c r="DF251" s="107"/>
      <c r="DG251" s="107"/>
      <c r="DH251" s="107"/>
      <c r="DI251" s="106"/>
      <c r="DJ251" s="107"/>
      <c r="DK251" s="107"/>
      <c r="DL251" s="107"/>
      <c r="DM251" s="107"/>
      <c r="DN251" s="107"/>
      <c r="DO251" s="107"/>
      <c r="DP251" s="26"/>
      <c r="DQ251" s="26"/>
      <c r="DR251" s="26"/>
      <c r="DS251" s="26"/>
      <c r="DT251" s="26"/>
      <c r="DU251" s="26"/>
      <c r="DV251" s="26"/>
      <c r="DW251" s="158"/>
      <c r="DX251" s="158"/>
    </row>
    <row r="252" ht="19.5" customHeight="1" spans="1:128" x14ac:dyDescent="0.25" outlineLevel="1" collapsed="1">
      <c r="A252" s="138">
        <f>A249+1</f>
        <v>39</v>
      </c>
      <c r="B252" s="123" t="s">
        <v>289</v>
      </c>
      <c r="C252" s="139">
        <f>+CW252+DK252+CJ252+DJ252</f>
        <v>0</v>
      </c>
      <c r="D252" s="139"/>
      <c r="E252" s="139">
        <f>SUM(CY252:DC252)</f>
        <v>0</v>
      </c>
      <c r="F252" s="139">
        <f>SUM(DF252:DG252)</f>
        <v>0</v>
      </c>
      <c r="G252" s="140">
        <v>0</v>
      </c>
      <c r="H252" s="140">
        <v>0</v>
      </c>
      <c r="I252" s="140">
        <v>0</v>
      </c>
      <c r="J252" s="140">
        <v>0</v>
      </c>
      <c r="K252" s="140">
        <v>0</v>
      </c>
      <c r="L252" s="140">
        <v>0</v>
      </c>
      <c r="M252" s="141">
        <f>SUM(G252:L252)</f>
        <v>0</v>
      </c>
      <c r="N252" s="140">
        <v>0</v>
      </c>
      <c r="O252" s="140">
        <v>0</v>
      </c>
      <c r="P252" s="141">
        <f>SUM(G252:L252,N252:O252)</f>
        <v>0</v>
      </c>
      <c r="Q252" s="140">
        <v>0</v>
      </c>
      <c r="R252" s="140">
        <v>0</v>
      </c>
      <c r="S252" s="141">
        <f>SUM(Q252:R252)</f>
        <v>0</v>
      </c>
      <c r="T252" s="140">
        <v>0</v>
      </c>
      <c r="U252" s="140">
        <v>0</v>
      </c>
      <c r="V252" s="140">
        <v>0</v>
      </c>
      <c r="W252" s="140">
        <v>0</v>
      </c>
      <c r="X252" s="140">
        <v>0</v>
      </c>
      <c r="Y252" s="140">
        <v>0</v>
      </c>
      <c r="Z252" s="140">
        <v>0</v>
      </c>
      <c r="AA252" s="140">
        <v>0</v>
      </c>
      <c r="AB252" s="140"/>
      <c r="AC252" s="141">
        <f>SUM(W252:AB252)</f>
        <v>0</v>
      </c>
      <c r="AD252" s="140">
        <v>0</v>
      </c>
      <c r="AE252" s="140">
        <v>0</v>
      </c>
      <c r="AF252" s="140">
        <v>0</v>
      </c>
      <c r="AG252" s="140">
        <v>0</v>
      </c>
      <c r="AH252" s="140">
        <v>0</v>
      </c>
      <c r="AI252" s="140">
        <v>0</v>
      </c>
      <c r="AJ252" s="140">
        <v>0</v>
      </c>
      <c r="AK252" s="140">
        <v>0</v>
      </c>
      <c r="AL252" s="140">
        <v>0</v>
      </c>
      <c r="AM252" s="140">
        <v>0</v>
      </c>
      <c r="AN252" s="140">
        <v>0</v>
      </c>
      <c r="AO252" s="140">
        <v>0</v>
      </c>
      <c r="AP252" s="140">
        <v>0</v>
      </c>
      <c r="AQ252" s="140">
        <v>0</v>
      </c>
      <c r="AR252" s="140">
        <v>0</v>
      </c>
      <c r="AS252" s="140">
        <v>0</v>
      </c>
      <c r="AT252" s="140">
        <v>0</v>
      </c>
      <c r="AU252" s="140">
        <v>0</v>
      </c>
      <c r="AV252" s="140">
        <v>0</v>
      </c>
      <c r="AW252" s="140">
        <v>0</v>
      </c>
      <c r="AX252" s="140">
        <v>0</v>
      </c>
      <c r="AY252" s="140">
        <v>0</v>
      </c>
      <c r="AZ252" s="140">
        <v>0</v>
      </c>
      <c r="BA252" s="140">
        <v>0</v>
      </c>
      <c r="BB252" s="140">
        <v>0</v>
      </c>
      <c r="BC252" s="140">
        <v>0</v>
      </c>
      <c r="BD252" s="140">
        <v>0</v>
      </c>
      <c r="BE252" s="140">
        <v>0</v>
      </c>
      <c r="BF252" s="140">
        <v>0</v>
      </c>
      <c r="BG252" s="140">
        <v>0</v>
      </c>
      <c r="BH252" s="140">
        <v>0</v>
      </c>
      <c r="BI252" s="140">
        <v>0</v>
      </c>
      <c r="BJ252" s="140">
        <v>0</v>
      </c>
      <c r="BK252" s="140">
        <v>0</v>
      </c>
      <c r="BL252" s="140">
        <v>0</v>
      </c>
      <c r="BM252" s="140">
        <v>0</v>
      </c>
      <c r="BN252" s="140">
        <v>0</v>
      </c>
      <c r="BO252" s="140">
        <v>0</v>
      </c>
      <c r="BP252" s="140">
        <v>0</v>
      </c>
      <c r="BQ252" s="140">
        <v>0</v>
      </c>
      <c r="BR252" s="140">
        <v>0</v>
      </c>
      <c r="BS252" s="140">
        <v>0</v>
      </c>
      <c r="BT252" s="140">
        <v>0</v>
      </c>
      <c r="BU252" s="140">
        <v>0</v>
      </c>
      <c r="BV252" s="140">
        <v>0</v>
      </c>
      <c r="BW252" s="140">
        <v>0</v>
      </c>
      <c r="BX252" s="140">
        <v>0</v>
      </c>
      <c r="BY252" s="140">
        <v>0</v>
      </c>
      <c r="BZ252" s="140">
        <v>0</v>
      </c>
      <c r="CA252" s="140">
        <v>0</v>
      </c>
      <c r="CB252" s="140">
        <v>0</v>
      </c>
      <c r="CC252" s="140">
        <v>0</v>
      </c>
      <c r="CD252" s="140">
        <v>0</v>
      </c>
      <c r="CE252" s="140">
        <v>0</v>
      </c>
      <c r="CF252" s="140">
        <v>0</v>
      </c>
      <c r="CG252" s="140"/>
      <c r="CH252" s="141">
        <f>SUM(AD252:CG252)</f>
        <v>0</v>
      </c>
      <c r="CI252" s="141">
        <f>SUM(W252:AB252,AD252:CG252)</f>
        <v>0</v>
      </c>
      <c r="CJ252" s="141">
        <f>SUM(CQ252:CS252)</f>
        <v>0</v>
      </c>
      <c r="CK252" s="158"/>
      <c r="CL252" s="158"/>
      <c r="CM252" s="158"/>
      <c r="CN252" s="144">
        <f>IF(CK252="","",C252-CK252)</f>
      </c>
      <c r="CO252" s="145">
        <f>IF(CK252=0,"",IF(CN252&lt;0,-ABS(CN252/CK252),ABS(CN252/CK252)))</f>
      </c>
      <c r="CP252" s="106"/>
      <c r="CQ252" s="140">
        <v>0</v>
      </c>
      <c r="CR252" s="140">
        <v>0</v>
      </c>
      <c r="CS252" s="140">
        <v>0</v>
      </c>
      <c r="CT252" s="106"/>
      <c r="CU252" s="107">
        <f>E252+F252+P252+T252+U252</f>
        <v>0</v>
      </c>
      <c r="CV252" s="106"/>
      <c r="CW252" s="141">
        <f>SUM(E252,F252,P252,S252,T252,U252,V252,CI252)</f>
        <v>0</v>
      </c>
      <c r="CX252" s="106"/>
      <c r="CY252" s="140">
        <v>0</v>
      </c>
      <c r="CZ252" s="140">
        <v>0</v>
      </c>
      <c r="DA252" s="140">
        <v>0</v>
      </c>
      <c r="DB252" s="140">
        <v>0</v>
      </c>
      <c r="DC252" s="140">
        <v>0</v>
      </c>
      <c r="DD252" s="141">
        <f>SUM(CY252:DC252)</f>
        <v>0</v>
      </c>
      <c r="DE252" s="106"/>
      <c r="DF252" s="140">
        <v>0</v>
      </c>
      <c r="DG252" s="140">
        <v>0</v>
      </c>
      <c r="DH252" s="172">
        <f>SUM(DF252:DG252)</f>
        <v>0</v>
      </c>
      <c r="DI252" s="106"/>
      <c r="DJ252" s="140"/>
      <c r="DK252" s="141">
        <f>SUM(DL252:DO252)</f>
        <v>0</v>
      </c>
      <c r="DL252" s="140">
        <v>0</v>
      </c>
      <c r="DM252" s="140">
        <v>0</v>
      </c>
      <c r="DN252" s="140">
        <v>0</v>
      </c>
      <c r="DO252" s="140"/>
      <c r="DP252" s="26"/>
      <c r="DQ252" s="26"/>
      <c r="DR252" s="26"/>
      <c r="DS252" s="26"/>
      <c r="DT252" s="26"/>
      <c r="DU252" s="26"/>
      <c r="DV252" s="26"/>
      <c r="DW252" s="131"/>
      <c r="DX252" s="131"/>
    </row>
    <row r="253" ht="19.5" customHeight="1" spans="1:128" x14ac:dyDescent="0.25" outlineLevel="1" collapsed="1">
      <c r="A253" s="138">
        <f>+A252+1</f>
        <v>40</v>
      </c>
      <c r="B253" s="123" t="s">
        <v>290</v>
      </c>
      <c r="C253" s="139">
        <f>+CW253+DK253+CJ253+DJ253</f>
        <v>0</v>
      </c>
      <c r="D253" s="139"/>
      <c r="E253" s="139">
        <f>SUM(CY253:DC253)</f>
        <v>0</v>
      </c>
      <c r="F253" s="139">
        <f>SUM(DF253:DG253)</f>
        <v>0</v>
      </c>
      <c r="G253" s="175">
        <v>0</v>
      </c>
      <c r="H253" s="175">
        <v>0</v>
      </c>
      <c r="I253" s="175">
        <v>0</v>
      </c>
      <c r="J253" s="175">
        <v>0</v>
      </c>
      <c r="K253" s="175">
        <v>0</v>
      </c>
      <c r="L253" s="175">
        <v>0</v>
      </c>
      <c r="M253" s="141">
        <f>SUM(G253:L253)</f>
        <v>0</v>
      </c>
      <c r="N253" s="175">
        <v>0</v>
      </c>
      <c r="O253" s="175">
        <v>0</v>
      </c>
      <c r="P253" s="141">
        <f>SUM(G253:L253,N253:O253)</f>
        <v>0</v>
      </c>
      <c r="Q253" s="175">
        <v>0</v>
      </c>
      <c r="R253" s="175">
        <v>0</v>
      </c>
      <c r="S253" s="141">
        <f>SUM(Q253:R253)</f>
        <v>0</v>
      </c>
      <c r="T253" s="175">
        <v>0</v>
      </c>
      <c r="U253" s="175">
        <v>0</v>
      </c>
      <c r="V253" s="175">
        <v>0</v>
      </c>
      <c r="W253" s="175">
        <v>0</v>
      </c>
      <c r="X253" s="175">
        <v>0</v>
      </c>
      <c r="Y253" s="175">
        <v>0</v>
      </c>
      <c r="Z253" s="175">
        <v>0</v>
      </c>
      <c r="AA253" s="175">
        <v>0</v>
      </c>
      <c r="AB253" s="175"/>
      <c r="AC253" s="141">
        <f>SUM(W253:AB253)</f>
        <v>0</v>
      </c>
      <c r="AD253" s="175">
        <v>0</v>
      </c>
      <c r="AE253" s="175">
        <v>0</v>
      </c>
      <c r="AF253" s="175">
        <v>0</v>
      </c>
      <c r="AG253" s="175">
        <v>0</v>
      </c>
      <c r="AH253" s="175">
        <v>0</v>
      </c>
      <c r="AI253" s="175">
        <v>0</v>
      </c>
      <c r="AJ253" s="175">
        <v>0</v>
      </c>
      <c r="AK253" s="175">
        <v>0</v>
      </c>
      <c r="AL253" s="175">
        <v>0</v>
      </c>
      <c r="AM253" s="175">
        <v>0</v>
      </c>
      <c r="AN253" s="175">
        <v>0</v>
      </c>
      <c r="AO253" s="175">
        <v>0</v>
      </c>
      <c r="AP253" s="175">
        <v>0</v>
      </c>
      <c r="AQ253" s="175">
        <v>0</v>
      </c>
      <c r="AR253" s="175">
        <v>0</v>
      </c>
      <c r="AS253" s="175">
        <v>0</v>
      </c>
      <c r="AT253" s="175">
        <v>0</v>
      </c>
      <c r="AU253" s="175">
        <v>0</v>
      </c>
      <c r="AV253" s="175">
        <v>0</v>
      </c>
      <c r="AW253" s="175">
        <v>0</v>
      </c>
      <c r="AX253" s="175">
        <v>0</v>
      </c>
      <c r="AY253" s="175">
        <v>0</v>
      </c>
      <c r="AZ253" s="175">
        <v>0</v>
      </c>
      <c r="BA253" s="175">
        <v>0</v>
      </c>
      <c r="BB253" s="175">
        <v>0</v>
      </c>
      <c r="BC253" s="175">
        <v>0</v>
      </c>
      <c r="BD253" s="175">
        <v>0</v>
      </c>
      <c r="BE253" s="175">
        <v>0</v>
      </c>
      <c r="BF253" s="175">
        <v>0</v>
      </c>
      <c r="BG253" s="175">
        <v>0</v>
      </c>
      <c r="BH253" s="175">
        <v>0</v>
      </c>
      <c r="BI253" s="175">
        <v>0</v>
      </c>
      <c r="BJ253" s="175">
        <v>0</v>
      </c>
      <c r="BK253" s="175">
        <v>0</v>
      </c>
      <c r="BL253" s="175">
        <v>0</v>
      </c>
      <c r="BM253" s="175">
        <v>0</v>
      </c>
      <c r="BN253" s="175">
        <v>0</v>
      </c>
      <c r="BO253" s="175">
        <v>0</v>
      </c>
      <c r="BP253" s="175">
        <v>0</v>
      </c>
      <c r="BQ253" s="175">
        <v>0</v>
      </c>
      <c r="BR253" s="175">
        <v>0</v>
      </c>
      <c r="BS253" s="175">
        <v>0</v>
      </c>
      <c r="BT253" s="175">
        <v>0</v>
      </c>
      <c r="BU253" s="175">
        <v>0</v>
      </c>
      <c r="BV253" s="175">
        <v>0</v>
      </c>
      <c r="BW253" s="175">
        <v>0</v>
      </c>
      <c r="BX253" s="175">
        <v>0</v>
      </c>
      <c r="BY253" s="175">
        <v>0</v>
      </c>
      <c r="BZ253" s="175">
        <v>0</v>
      </c>
      <c r="CA253" s="175">
        <v>0</v>
      </c>
      <c r="CB253" s="175">
        <v>0</v>
      </c>
      <c r="CC253" s="175">
        <v>0</v>
      </c>
      <c r="CD253" s="175">
        <v>0</v>
      </c>
      <c r="CE253" s="175">
        <v>0</v>
      </c>
      <c r="CF253" s="175">
        <v>0</v>
      </c>
      <c r="CG253" s="175"/>
      <c r="CH253" s="141">
        <f>SUM(AD253:CG253)</f>
        <v>0</v>
      </c>
      <c r="CI253" s="141">
        <f>SUM(W253:AB253,AD253:CG253)</f>
        <v>0</v>
      </c>
      <c r="CJ253" s="141">
        <f>SUM(CQ253:CS253)</f>
        <v>0</v>
      </c>
      <c r="CK253" s="177"/>
      <c r="CL253" s="177"/>
      <c r="CM253" s="177"/>
      <c r="CN253" s="144">
        <f>IF(CK253="","",C253-CK253)</f>
      </c>
      <c r="CO253" s="145">
        <f>IF(CK253=0,"",IF(CN253&lt;0,-ABS(CN253/CK253),ABS(CN253/CK253)))</f>
      </c>
      <c r="CP253" s="106"/>
      <c r="CQ253" s="175">
        <v>0</v>
      </c>
      <c r="CR253" s="175">
        <v>0</v>
      </c>
      <c r="CS253" s="175">
        <v>0</v>
      </c>
      <c r="CT253" s="106"/>
      <c r="CU253" s="107">
        <f>E253+F253+P253+T253+U253</f>
        <v>0</v>
      </c>
      <c r="CV253" s="106"/>
      <c r="CW253" s="141">
        <f>SUM(E253,F253,P253,S253,T253,U253,V253,CI253)</f>
        <v>0</v>
      </c>
      <c r="CX253" s="106"/>
      <c r="CY253" s="175">
        <v>0</v>
      </c>
      <c r="CZ253" s="175">
        <v>0</v>
      </c>
      <c r="DA253" s="175">
        <v>0</v>
      </c>
      <c r="DB253" s="175">
        <v>0</v>
      </c>
      <c r="DC253" s="175">
        <v>0</v>
      </c>
      <c r="DD253" s="141">
        <f>SUM(CY253:DC253)</f>
        <v>0</v>
      </c>
      <c r="DE253" s="106"/>
      <c r="DF253" s="175">
        <v>0</v>
      </c>
      <c r="DG253" s="175">
        <v>0</v>
      </c>
      <c r="DH253" s="141">
        <f>SUM(DF253:DG253)</f>
        <v>0</v>
      </c>
      <c r="DI253" s="106"/>
      <c r="DJ253" s="140"/>
      <c r="DK253" s="141">
        <f>SUM(DL253:DO253)</f>
        <v>0</v>
      </c>
      <c r="DL253" s="140">
        <v>0</v>
      </c>
      <c r="DM253" s="140">
        <v>0</v>
      </c>
      <c r="DN253" s="140">
        <v>0</v>
      </c>
      <c r="DO253" s="140"/>
      <c r="DP253" s="26"/>
      <c r="DQ253" s="26"/>
      <c r="DR253" s="26"/>
      <c r="DS253" s="26"/>
      <c r="DT253" s="26"/>
      <c r="DU253" s="26"/>
      <c r="DV253" s="26"/>
      <c r="DW253" s="131"/>
      <c r="DX253" s="131"/>
    </row>
    <row r="254" ht="19.5" customHeight="1" spans="1:128" x14ac:dyDescent="0.25" outlineLevel="1" collapsed="1">
      <c r="A254" s="138">
        <f>+A253+1</f>
        <v>41</v>
      </c>
      <c r="B254" s="123" t="s">
        <v>291</v>
      </c>
      <c r="C254" s="139">
        <f>+CW254+DK254+CJ254+DJ254</f>
        <v>0</v>
      </c>
      <c r="D254" s="139"/>
      <c r="E254" s="139">
        <f>SUM(CY254:DC254)</f>
        <v>0</v>
      </c>
      <c r="F254" s="139">
        <f>SUM(DF254:DG254)</f>
        <v>0</v>
      </c>
      <c r="G254" s="175">
        <v>0</v>
      </c>
      <c r="H254" s="175">
        <v>0</v>
      </c>
      <c r="I254" s="175">
        <v>0</v>
      </c>
      <c r="J254" s="175">
        <v>0</v>
      </c>
      <c r="K254" s="175">
        <v>0</v>
      </c>
      <c r="L254" s="175">
        <v>0</v>
      </c>
      <c r="M254" s="141">
        <f>SUM(G254:L254)</f>
        <v>0</v>
      </c>
      <c r="N254" s="175">
        <v>0</v>
      </c>
      <c r="O254" s="175">
        <v>0</v>
      </c>
      <c r="P254" s="141">
        <f>SUM(G254:L254,N254:O254)</f>
        <v>0</v>
      </c>
      <c r="Q254" s="175">
        <v>0</v>
      </c>
      <c r="R254" s="175">
        <v>0</v>
      </c>
      <c r="S254" s="141">
        <f>SUM(Q254:R254)</f>
        <v>0</v>
      </c>
      <c r="T254" s="175">
        <v>0</v>
      </c>
      <c r="U254" s="175">
        <v>0</v>
      </c>
      <c r="V254" s="175">
        <v>0</v>
      </c>
      <c r="W254" s="175">
        <v>0</v>
      </c>
      <c r="X254" s="175">
        <v>0</v>
      </c>
      <c r="Y254" s="175">
        <v>0</v>
      </c>
      <c r="Z254" s="175">
        <v>0</v>
      </c>
      <c r="AA254" s="175">
        <v>0</v>
      </c>
      <c r="AB254" s="175"/>
      <c r="AC254" s="141">
        <f>SUM(W254:AB254)</f>
        <v>0</v>
      </c>
      <c r="AD254" s="175">
        <v>0</v>
      </c>
      <c r="AE254" s="175">
        <v>0</v>
      </c>
      <c r="AF254" s="175">
        <v>0</v>
      </c>
      <c r="AG254" s="175">
        <v>0</v>
      </c>
      <c r="AH254" s="175">
        <v>0</v>
      </c>
      <c r="AI254" s="175">
        <v>0</v>
      </c>
      <c r="AJ254" s="175">
        <v>0</v>
      </c>
      <c r="AK254" s="175">
        <v>0</v>
      </c>
      <c r="AL254" s="175">
        <v>0</v>
      </c>
      <c r="AM254" s="175">
        <v>0</v>
      </c>
      <c r="AN254" s="175">
        <v>0</v>
      </c>
      <c r="AO254" s="175">
        <v>0</v>
      </c>
      <c r="AP254" s="175">
        <v>0</v>
      </c>
      <c r="AQ254" s="175">
        <v>0</v>
      </c>
      <c r="AR254" s="175">
        <v>0</v>
      </c>
      <c r="AS254" s="175">
        <v>0</v>
      </c>
      <c r="AT254" s="175">
        <v>0</v>
      </c>
      <c r="AU254" s="175">
        <v>0</v>
      </c>
      <c r="AV254" s="175">
        <v>0</v>
      </c>
      <c r="AW254" s="175">
        <v>0</v>
      </c>
      <c r="AX254" s="175">
        <v>0</v>
      </c>
      <c r="AY254" s="175">
        <v>0</v>
      </c>
      <c r="AZ254" s="175">
        <v>0</v>
      </c>
      <c r="BA254" s="175">
        <v>0</v>
      </c>
      <c r="BB254" s="175">
        <v>0</v>
      </c>
      <c r="BC254" s="175">
        <v>0</v>
      </c>
      <c r="BD254" s="175">
        <v>0</v>
      </c>
      <c r="BE254" s="175">
        <v>0</v>
      </c>
      <c r="BF254" s="175">
        <v>0</v>
      </c>
      <c r="BG254" s="175">
        <v>0</v>
      </c>
      <c r="BH254" s="175">
        <v>0</v>
      </c>
      <c r="BI254" s="175">
        <v>0</v>
      </c>
      <c r="BJ254" s="175">
        <v>0</v>
      </c>
      <c r="BK254" s="175">
        <v>0</v>
      </c>
      <c r="BL254" s="175">
        <v>0</v>
      </c>
      <c r="BM254" s="175">
        <v>0</v>
      </c>
      <c r="BN254" s="175">
        <v>0</v>
      </c>
      <c r="BO254" s="175">
        <v>0</v>
      </c>
      <c r="BP254" s="175">
        <v>0</v>
      </c>
      <c r="BQ254" s="175">
        <v>0</v>
      </c>
      <c r="BR254" s="175">
        <v>0</v>
      </c>
      <c r="BS254" s="175">
        <v>0</v>
      </c>
      <c r="BT254" s="175">
        <v>0</v>
      </c>
      <c r="BU254" s="175">
        <v>0</v>
      </c>
      <c r="BV254" s="175">
        <v>0</v>
      </c>
      <c r="BW254" s="175">
        <v>0</v>
      </c>
      <c r="BX254" s="175">
        <v>0</v>
      </c>
      <c r="BY254" s="175">
        <v>0</v>
      </c>
      <c r="BZ254" s="175">
        <v>0</v>
      </c>
      <c r="CA254" s="175">
        <v>0</v>
      </c>
      <c r="CB254" s="175">
        <v>0</v>
      </c>
      <c r="CC254" s="175">
        <v>0</v>
      </c>
      <c r="CD254" s="175">
        <v>0</v>
      </c>
      <c r="CE254" s="175">
        <v>0</v>
      </c>
      <c r="CF254" s="175">
        <v>0</v>
      </c>
      <c r="CG254" s="175"/>
      <c r="CH254" s="172">
        <f>SUM(AD254:CG254)</f>
        <v>0</v>
      </c>
      <c r="CI254" s="141">
        <f>SUM(W254:AB254,AD254:CG254)</f>
        <v>0</v>
      </c>
      <c r="CJ254" s="141">
        <f>SUM(CQ254:CS254)</f>
        <v>0</v>
      </c>
      <c r="CK254" s="177"/>
      <c r="CL254" s="177"/>
      <c r="CM254" s="177"/>
      <c r="CN254" s="144">
        <f>IF(CK254="","",C254-CK254)</f>
      </c>
      <c r="CO254" s="145">
        <f>IF(CK254=0,"",IF(CN254&lt;0,-ABS(CN254/CK254),ABS(CN254/CK254)))</f>
      </c>
      <c r="CP254" s="106"/>
      <c r="CQ254" s="175">
        <v>0</v>
      </c>
      <c r="CR254" s="175">
        <v>0</v>
      </c>
      <c r="CS254" s="175">
        <v>0</v>
      </c>
      <c r="CT254" s="106"/>
      <c r="CU254" s="107">
        <f>E254+F254+P254+T254+U254</f>
        <v>0</v>
      </c>
      <c r="CV254" s="106"/>
      <c r="CW254" s="141">
        <f>SUM(E254,F254,P254,S254,T254,U254,V254,CI254)</f>
        <v>0</v>
      </c>
      <c r="CX254" s="106"/>
      <c r="CY254" s="175">
        <v>0</v>
      </c>
      <c r="CZ254" s="175">
        <v>0</v>
      </c>
      <c r="DA254" s="175">
        <v>0</v>
      </c>
      <c r="DB254" s="175">
        <v>0</v>
      </c>
      <c r="DC254" s="175">
        <v>0</v>
      </c>
      <c r="DD254" s="141">
        <f>SUM(CY254:DC254)</f>
        <v>0</v>
      </c>
      <c r="DE254" s="106"/>
      <c r="DF254" s="175">
        <v>0</v>
      </c>
      <c r="DG254" s="175">
        <v>0</v>
      </c>
      <c r="DH254" s="172">
        <f>SUM(DF254:DG254)</f>
        <v>0</v>
      </c>
      <c r="DI254" s="106"/>
      <c r="DJ254" s="140"/>
      <c r="DK254" s="141">
        <f>SUM(DL254:DO254)</f>
        <v>0</v>
      </c>
      <c r="DL254" s="140">
        <v>0</v>
      </c>
      <c r="DM254" s="140">
        <v>0</v>
      </c>
      <c r="DN254" s="140">
        <v>0</v>
      </c>
      <c r="DO254" s="140"/>
      <c r="DP254" s="26"/>
      <c r="DQ254" s="26"/>
      <c r="DR254" s="26"/>
      <c r="DS254" s="26"/>
      <c r="DT254" s="26"/>
      <c r="DU254" s="26"/>
      <c r="DV254" s="26"/>
      <c r="DW254" s="131"/>
      <c r="DX254" s="131"/>
    </row>
    <row r="255" ht="19.5" customHeight="1" spans="1:128" x14ac:dyDescent="0.25" outlineLevel="1" collapsed="1">
      <c r="A255" s="138">
        <f>+A254+1</f>
        <v>42</v>
      </c>
      <c r="B255" s="123" t="s">
        <v>292</v>
      </c>
      <c r="C255" s="139">
        <f>+CW255+DK255+CJ255+DJ255</f>
        <v>0</v>
      </c>
      <c r="D255" s="139"/>
      <c r="E255" s="139">
        <f>SUM(CY255:DC255)</f>
        <v>0</v>
      </c>
      <c r="F255" s="139">
        <f>SUM(DF255:DG255)</f>
        <v>0</v>
      </c>
      <c r="G255" s="140">
        <v>0</v>
      </c>
      <c r="H255" s="140">
        <v>0</v>
      </c>
      <c r="I255" s="140">
        <v>0</v>
      </c>
      <c r="J255" s="140">
        <v>0</v>
      </c>
      <c r="K255" s="140">
        <v>0</v>
      </c>
      <c r="L255" s="140">
        <v>0</v>
      </c>
      <c r="M255" s="141">
        <f>SUM(G255:L255)</f>
        <v>0</v>
      </c>
      <c r="N255" s="140">
        <v>0</v>
      </c>
      <c r="O255" s="140">
        <v>0</v>
      </c>
      <c r="P255" s="141">
        <f>SUM(G255:L255,N255:O255)</f>
        <v>0</v>
      </c>
      <c r="Q255" s="140">
        <v>0</v>
      </c>
      <c r="R255" s="140">
        <v>0</v>
      </c>
      <c r="S255" s="141">
        <f>SUM(Q255:R255)</f>
        <v>0</v>
      </c>
      <c r="T255" s="140">
        <v>0</v>
      </c>
      <c r="U255" s="140">
        <v>0</v>
      </c>
      <c r="V255" s="140">
        <v>0</v>
      </c>
      <c r="W255" s="140">
        <v>0</v>
      </c>
      <c r="X255" s="140">
        <v>0</v>
      </c>
      <c r="Y255" s="140">
        <v>0</v>
      </c>
      <c r="Z255" s="140">
        <v>0</v>
      </c>
      <c r="AA255" s="140">
        <v>0</v>
      </c>
      <c r="AB255" s="140"/>
      <c r="AC255" s="141">
        <f>SUM(W255:AB255)</f>
        <v>0</v>
      </c>
      <c r="AD255" s="140">
        <v>0</v>
      </c>
      <c r="AE255" s="140">
        <v>0</v>
      </c>
      <c r="AF255" s="140">
        <v>0</v>
      </c>
      <c r="AG255" s="140">
        <v>0</v>
      </c>
      <c r="AH255" s="140">
        <v>0</v>
      </c>
      <c r="AI255" s="140">
        <v>0</v>
      </c>
      <c r="AJ255" s="140">
        <v>0</v>
      </c>
      <c r="AK255" s="140">
        <v>0</v>
      </c>
      <c r="AL255" s="140">
        <v>0</v>
      </c>
      <c r="AM255" s="140">
        <v>0</v>
      </c>
      <c r="AN255" s="140">
        <v>0</v>
      </c>
      <c r="AO255" s="140">
        <v>0</v>
      </c>
      <c r="AP255" s="140">
        <v>0</v>
      </c>
      <c r="AQ255" s="140">
        <v>0</v>
      </c>
      <c r="AR255" s="140">
        <v>0</v>
      </c>
      <c r="AS255" s="140">
        <v>0</v>
      </c>
      <c r="AT255" s="140">
        <v>0</v>
      </c>
      <c r="AU255" s="140">
        <v>0</v>
      </c>
      <c r="AV255" s="140">
        <v>0</v>
      </c>
      <c r="AW255" s="140">
        <v>0</v>
      </c>
      <c r="AX255" s="140">
        <v>0</v>
      </c>
      <c r="AY255" s="140">
        <v>0</v>
      </c>
      <c r="AZ255" s="140">
        <v>0</v>
      </c>
      <c r="BA255" s="140">
        <v>0</v>
      </c>
      <c r="BB255" s="140">
        <v>0</v>
      </c>
      <c r="BC255" s="140">
        <v>0</v>
      </c>
      <c r="BD255" s="140">
        <v>0</v>
      </c>
      <c r="BE255" s="140">
        <v>0</v>
      </c>
      <c r="BF255" s="140">
        <v>0</v>
      </c>
      <c r="BG255" s="140">
        <v>0</v>
      </c>
      <c r="BH255" s="140">
        <v>0</v>
      </c>
      <c r="BI255" s="140">
        <v>0</v>
      </c>
      <c r="BJ255" s="140">
        <v>0</v>
      </c>
      <c r="BK255" s="140">
        <v>0</v>
      </c>
      <c r="BL255" s="140">
        <v>0</v>
      </c>
      <c r="BM255" s="140">
        <v>0</v>
      </c>
      <c r="BN255" s="140">
        <v>0</v>
      </c>
      <c r="BO255" s="140">
        <v>0</v>
      </c>
      <c r="BP255" s="140">
        <v>0</v>
      </c>
      <c r="BQ255" s="140">
        <v>0</v>
      </c>
      <c r="BR255" s="140">
        <v>0</v>
      </c>
      <c r="BS255" s="140">
        <v>0</v>
      </c>
      <c r="BT255" s="140">
        <v>0</v>
      </c>
      <c r="BU255" s="140">
        <v>0</v>
      </c>
      <c r="BV255" s="140">
        <v>0</v>
      </c>
      <c r="BW255" s="140">
        <v>0</v>
      </c>
      <c r="BX255" s="140">
        <v>0</v>
      </c>
      <c r="BY255" s="140">
        <v>0</v>
      </c>
      <c r="BZ255" s="140">
        <v>0</v>
      </c>
      <c r="CA255" s="140">
        <v>0</v>
      </c>
      <c r="CB255" s="140">
        <v>0</v>
      </c>
      <c r="CC255" s="140">
        <v>0</v>
      </c>
      <c r="CD255" s="140">
        <v>0</v>
      </c>
      <c r="CE255" s="140">
        <v>0</v>
      </c>
      <c r="CF255" s="140">
        <v>0</v>
      </c>
      <c r="CG255" s="140"/>
      <c r="CH255" s="141">
        <f>SUM(AD255:CG255)</f>
        <v>0</v>
      </c>
      <c r="CI255" s="141">
        <f>SUM(W255:AB255,AD255:CG255)</f>
        <v>0</v>
      </c>
      <c r="CJ255" s="141"/>
      <c r="CK255" s="158"/>
      <c r="CL255" s="158"/>
      <c r="CM255" s="158"/>
      <c r="CN255" s="144">
        <f>IF(CK255="","",C255-CK255)</f>
      </c>
      <c r="CO255" s="145"/>
      <c r="CP255" s="106"/>
      <c r="CQ255" s="140">
        <v>0</v>
      </c>
      <c r="CR255" s="140">
        <v>0</v>
      </c>
      <c r="CS255" s="140">
        <v>0</v>
      </c>
      <c r="CT255" s="106"/>
      <c r="CU255" s="107">
        <f>E255+F255+P255+T255+U255</f>
        <v>0</v>
      </c>
      <c r="CV255" s="106"/>
      <c r="CW255" s="141">
        <f>SUM(E255,F255,P255,S255,T255,U255,V255,CI255)</f>
        <v>0</v>
      </c>
      <c r="CX255" s="106"/>
      <c r="CY255" s="140">
        <v>0</v>
      </c>
      <c r="CZ255" s="140">
        <v>0</v>
      </c>
      <c r="DA255" s="140">
        <v>0</v>
      </c>
      <c r="DB255" s="140">
        <v>0</v>
      </c>
      <c r="DC255" s="140">
        <v>0</v>
      </c>
      <c r="DD255" s="141">
        <f>SUM(CY255:DC255)</f>
        <v>0</v>
      </c>
      <c r="DE255" s="106"/>
      <c r="DF255" s="140">
        <v>0</v>
      </c>
      <c r="DG255" s="140">
        <v>0</v>
      </c>
      <c r="DH255" s="172">
        <f>SUM(DF255:DG255)</f>
        <v>0</v>
      </c>
      <c r="DI255" s="106"/>
      <c r="DJ255" s="140"/>
      <c r="DK255" s="141">
        <f>SUM(DL255:DO255)</f>
        <v>0</v>
      </c>
      <c r="DL255" s="140">
        <v>0</v>
      </c>
      <c r="DM255" s="140">
        <v>0</v>
      </c>
      <c r="DN255" s="140">
        <v>0</v>
      </c>
      <c r="DO255" s="140"/>
      <c r="DP255" s="26"/>
      <c r="DQ255" s="26"/>
      <c r="DR255" s="26"/>
      <c r="DS255" s="26"/>
      <c r="DT255" s="26"/>
      <c r="DU255" s="26"/>
      <c r="DV255" s="26"/>
      <c r="DW255" s="131"/>
      <c r="DX255" s="131"/>
    </row>
    <row r="256" ht="19.5" customHeight="1" spans="1:128" x14ac:dyDescent="0.25">
      <c r="A256" s="107">
        <f>+A255+1</f>
        <v>43</v>
      </c>
      <c r="B256" s="123" t="s">
        <v>293</v>
      </c>
      <c r="C256" s="139">
        <f>+CW256+DK256+CJ256+DJ256</f>
        <v>0</v>
      </c>
      <c r="D256" s="139"/>
      <c r="E256" s="139">
        <f>SUM(CY256:DC256)</f>
        <v>0</v>
      </c>
      <c r="F256" s="139">
        <f>SUM(DF256:DG256)</f>
        <v>0</v>
      </c>
      <c r="G256" s="172">
        <f t="shared" ref="G256:L256" si="138">SUM(G251:G255)</f>
        <v>0</v>
      </c>
      <c r="H256" s="172">
        <f t="shared" si="138"/>
        <v>0</v>
      </c>
      <c r="I256" s="172">
        <f t="shared" si="138"/>
        <v>0</v>
      </c>
      <c r="J256" s="172">
        <f t="shared" si="138"/>
        <v>0</v>
      </c>
      <c r="K256" s="172">
        <f t="shared" si="138"/>
        <v>0</v>
      </c>
      <c r="L256" s="172">
        <f t="shared" si="138"/>
        <v>0</v>
      </c>
      <c r="M256" s="141">
        <f>SUM(G256:L256)</f>
        <v>0</v>
      </c>
      <c r="N256" s="172">
        <f>SUM(N251:N255)</f>
        <v>0</v>
      </c>
      <c r="O256" s="172">
        <f>SUM(O251:O255)</f>
        <v>0</v>
      </c>
      <c r="P256" s="141">
        <f>SUM(G256:L256,N256:O256)</f>
        <v>0</v>
      </c>
      <c r="Q256" s="172">
        <f>SUM(Q251:Q255)</f>
        <v>0</v>
      </c>
      <c r="R256" s="172">
        <f>SUM(R251:R255)</f>
        <v>0</v>
      </c>
      <c r="S256" s="141">
        <f>SUM(Q256:R256)</f>
        <v>0</v>
      </c>
      <c r="T256" s="172">
        <f t="shared" ref="T256:AB256" si="139">SUM(T251:T255)</f>
        <v>0</v>
      </c>
      <c r="U256" s="172">
        <f t="shared" si="139"/>
        <v>0</v>
      </c>
      <c r="V256" s="172">
        <f t="shared" si="139"/>
        <v>0</v>
      </c>
      <c r="W256" s="172">
        <f t="shared" si="139"/>
        <v>0</v>
      </c>
      <c r="X256" s="172">
        <f t="shared" si="139"/>
        <v>0</v>
      </c>
      <c r="Y256" s="172">
        <f t="shared" si="139"/>
        <v>0</v>
      </c>
      <c r="Z256" s="172">
        <f t="shared" si="139"/>
        <v>0</v>
      </c>
      <c r="AA256" s="172">
        <f t="shared" si="139"/>
        <v>0</v>
      </c>
      <c r="AB256" s="172">
        <f t="shared" si="139"/>
        <v>0</v>
      </c>
      <c r="AC256" s="141">
        <f>SUM(W256:AB256)</f>
        <v>0</v>
      </c>
      <c r="AD256" s="172">
        <f t="shared" ref="AD256:CG256" si="140">SUM(AD251:AD255)</f>
        <v>0</v>
      </c>
      <c r="AE256" s="172">
        <f t="shared" si="140"/>
        <v>0</v>
      </c>
      <c r="AF256" s="172">
        <f t="shared" si="140"/>
        <v>0</v>
      </c>
      <c r="AG256" s="172">
        <f t="shared" si="140"/>
        <v>0</v>
      </c>
      <c r="AH256" s="172">
        <f t="shared" si="140"/>
        <v>0</v>
      </c>
      <c r="AI256" s="172">
        <f t="shared" si="140"/>
        <v>0</v>
      </c>
      <c r="AJ256" s="172">
        <f t="shared" si="140"/>
        <v>0</v>
      </c>
      <c r="AK256" s="172">
        <f t="shared" si="140"/>
        <v>0</v>
      </c>
      <c r="AL256" s="172">
        <f t="shared" si="140"/>
        <v>0</v>
      </c>
      <c r="AM256" s="172">
        <f t="shared" si="140"/>
        <v>0</v>
      </c>
      <c r="AN256" s="172">
        <f t="shared" si="140"/>
        <v>0</v>
      </c>
      <c r="AO256" s="172">
        <f t="shared" si="140"/>
        <v>0</v>
      </c>
      <c r="AP256" s="172">
        <f t="shared" si="140"/>
        <v>0</v>
      </c>
      <c r="AQ256" s="172">
        <f t="shared" si="140"/>
        <v>0</v>
      </c>
      <c r="AR256" s="172">
        <f t="shared" si="140"/>
        <v>0</v>
      </c>
      <c r="AS256" s="172">
        <f t="shared" si="140"/>
        <v>0</v>
      </c>
      <c r="AT256" s="172">
        <f t="shared" si="140"/>
        <v>0</v>
      </c>
      <c r="AU256" s="172">
        <f t="shared" si="140"/>
        <v>0</v>
      </c>
      <c r="AV256" s="172">
        <f t="shared" si="140"/>
        <v>0</v>
      </c>
      <c r="AW256" s="172">
        <f t="shared" si="140"/>
        <v>0</v>
      </c>
      <c r="AX256" s="172">
        <f t="shared" si="140"/>
        <v>0</v>
      </c>
      <c r="AY256" s="172">
        <f t="shared" si="140"/>
        <v>0</v>
      </c>
      <c r="AZ256" s="172">
        <f t="shared" si="140"/>
        <v>0</v>
      </c>
      <c r="BA256" s="172">
        <f t="shared" si="140"/>
        <v>0</v>
      </c>
      <c r="BB256" s="172">
        <f t="shared" si="140"/>
        <v>0</v>
      </c>
      <c r="BC256" s="172">
        <f t="shared" si="140"/>
        <v>0</v>
      </c>
      <c r="BD256" s="172">
        <f t="shared" si="140"/>
        <v>0</v>
      </c>
      <c r="BE256" s="172">
        <f t="shared" si="140"/>
        <v>0</v>
      </c>
      <c r="BF256" s="172">
        <f t="shared" si="140"/>
        <v>0</v>
      </c>
      <c r="BG256" s="172">
        <f t="shared" si="140"/>
        <v>0</v>
      </c>
      <c r="BH256" s="172">
        <f t="shared" si="140"/>
        <v>0</v>
      </c>
      <c r="BI256" s="172">
        <f t="shared" si="140"/>
        <v>0</v>
      </c>
      <c r="BJ256" s="172">
        <f t="shared" si="140"/>
        <v>0</v>
      </c>
      <c r="BK256" s="172">
        <f t="shared" si="140"/>
        <v>0</v>
      </c>
      <c r="BL256" s="172">
        <f t="shared" si="140"/>
        <v>0</v>
      </c>
      <c r="BM256" s="172">
        <f t="shared" si="140"/>
        <v>0</v>
      </c>
      <c r="BN256" s="172">
        <f t="shared" si="140"/>
        <v>0</v>
      </c>
      <c r="BO256" s="172">
        <f t="shared" si="140"/>
        <v>0</v>
      </c>
      <c r="BP256" s="172">
        <f t="shared" si="140"/>
        <v>0</v>
      </c>
      <c r="BQ256" s="172">
        <f t="shared" si="140"/>
        <v>0</v>
      </c>
      <c r="BR256" s="172">
        <f t="shared" si="140"/>
        <v>0</v>
      </c>
      <c r="BS256" s="172">
        <f t="shared" si="140"/>
        <v>0</v>
      </c>
      <c r="BT256" s="172">
        <f t="shared" si="140"/>
        <v>0</v>
      </c>
      <c r="BU256" s="172">
        <f t="shared" si="140"/>
        <v>0</v>
      </c>
      <c r="BV256" s="172">
        <f t="shared" si="140"/>
        <v>0</v>
      </c>
      <c r="BW256" s="172">
        <f t="shared" si="140"/>
        <v>0</v>
      </c>
      <c r="BX256" s="172">
        <f t="shared" si="140"/>
        <v>0</v>
      </c>
      <c r="BY256" s="172">
        <f t="shared" si="140"/>
        <v>0</v>
      </c>
      <c r="BZ256" s="172">
        <f t="shared" si="140"/>
        <v>0</v>
      </c>
      <c r="CA256" s="172">
        <f t="shared" si="140"/>
        <v>0</v>
      </c>
      <c r="CB256" s="172">
        <f t="shared" si="140"/>
        <v>0</v>
      </c>
      <c r="CC256" s="172">
        <f t="shared" si="140"/>
        <v>0</v>
      </c>
      <c r="CD256" s="172">
        <f t="shared" si="140"/>
        <v>0</v>
      </c>
      <c r="CE256" s="172">
        <f t="shared" si="140"/>
        <v>0</v>
      </c>
      <c r="CF256" s="172">
        <f t="shared" si="140"/>
        <v>0</v>
      </c>
      <c r="CG256" s="172">
        <f t="shared" si="140"/>
        <v>0</v>
      </c>
      <c r="CH256" s="172">
        <f>SUM(AD256:CG256)</f>
        <v>0</v>
      </c>
      <c r="CI256" s="141">
        <f>SUM(W256:AB256,AD256:CG256)</f>
        <v>0</v>
      </c>
      <c r="CJ256" s="141">
        <f>SUM(CQ256:CS256)</f>
        <v>0</v>
      </c>
      <c r="CK256" s="171">
        <f>SUM(CK251:CK255)</f>
        <v>0</v>
      </c>
      <c r="CL256" s="171">
        <f>SUM(CL251:CL255)</f>
        <v>0</v>
      </c>
      <c r="CM256" s="171">
        <f>SUM(CM251:CM255)</f>
        <v>0</v>
      </c>
      <c r="CN256" s="144">
        <f>IF(CK256="","",C256-CK256)</f>
        <v>0</v>
      </c>
      <c r="CO256" s="145">
        <f>IF(CK256=0,"",IF(CN256&lt;0,-ABS(CN256/CK256),ABS(CN256/CK256)))</f>
      </c>
      <c r="CQ256" s="172">
        <f>SUM(CQ251:CQ255)</f>
        <v>0</v>
      </c>
      <c r="CR256" s="172">
        <f>SUM(CR251:CR255)</f>
        <v>0</v>
      </c>
      <c r="CS256" s="172">
        <f>SUM(CS251:CS255)</f>
        <v>0</v>
      </c>
      <c r="CU256" s="172">
        <f>SUM(CU251:CU255)</f>
        <v>0</v>
      </c>
      <c r="CW256" s="141">
        <f>SUM(E256,F256,P256,S256,T256,U256,V256,CI256)</f>
        <v>0</v>
      </c>
      <c r="CY256" s="172">
        <f>SUM(CY251:CY255)</f>
        <v>0</v>
      </c>
      <c r="CZ256" s="172">
        <f>SUM(CZ251:CZ255)</f>
        <v>0</v>
      </c>
      <c r="DA256" s="172">
        <f>SUM(DA251:DA255)</f>
        <v>0</v>
      </c>
      <c r="DB256" s="172">
        <f>SUM(DB251:DB255)</f>
        <v>0</v>
      </c>
      <c r="DC256" s="172">
        <f>SUM(DC251:DC255)</f>
        <v>0</v>
      </c>
      <c r="DD256" s="141">
        <f>SUM(CY256:DC256)</f>
        <v>0</v>
      </c>
      <c r="DF256" s="172">
        <f>SUM(DF251:DF255)</f>
        <v>0</v>
      </c>
      <c r="DG256" s="172">
        <f>SUM(DG251:DG255)</f>
        <v>0</v>
      </c>
      <c r="DH256" s="172">
        <f>SUM(DF256:DG256)</f>
        <v>0</v>
      </c>
      <c r="DJ256" s="172">
        <f>SUM(DJ251:DJ255)</f>
        <v>0</v>
      </c>
      <c r="DK256" s="141">
        <f>SUM(DL256:DO256)</f>
        <v>0</v>
      </c>
      <c r="DL256" s="172">
        <f>SUM(DL251:DL255)</f>
        <v>0</v>
      </c>
      <c r="DM256" s="172">
        <f>SUM(DM251:DM255)</f>
        <v>0</v>
      </c>
      <c r="DN256" s="172">
        <f>SUM(DN251:DN255)</f>
        <v>0</v>
      </c>
      <c r="DO256" s="172">
        <f>SUM(DO251:DO255)</f>
        <v>0</v>
      </c>
      <c r="DW256" s="131"/>
      <c r="DX256" s="131"/>
    </row>
    <row r="257" ht="19.5" customHeight="1" spans="1:128" x14ac:dyDescent="0.25">
      <c r="A257" s="107"/>
      <c r="B257" s="123"/>
      <c r="C257" s="158"/>
      <c r="D257" s="158"/>
      <c r="E257" s="158"/>
      <c r="F257" s="158"/>
      <c r="G257" s="107"/>
      <c r="H257" s="107"/>
      <c r="I257" s="107"/>
      <c r="J257" s="107"/>
      <c r="K257" s="107"/>
      <c r="L257" s="107"/>
      <c r="M257" s="179"/>
      <c r="N257" s="107"/>
      <c r="O257" s="107"/>
      <c r="P257" s="179"/>
      <c r="Q257" s="107"/>
      <c r="R257" s="107"/>
      <c r="S257" s="179"/>
      <c r="T257" s="107"/>
      <c r="U257" s="107"/>
      <c r="V257" s="107"/>
      <c r="W257" s="107"/>
      <c r="X257" s="107"/>
      <c r="Y257" s="107"/>
      <c r="Z257" s="107"/>
      <c r="AA257" s="107"/>
      <c r="AB257" s="107"/>
      <c r="AC257" s="179"/>
      <c r="AD257" s="107"/>
      <c r="AE257" s="107"/>
      <c r="AF257" s="107"/>
      <c r="AG257" s="107"/>
      <c r="AH257" s="107"/>
      <c r="AI257" s="107"/>
      <c r="AJ257" s="107"/>
      <c r="AK257" s="107"/>
      <c r="AL257" s="107"/>
      <c r="AM257" s="107"/>
      <c r="AN257" s="107"/>
      <c r="AO257" s="107"/>
      <c r="AP257" s="107"/>
      <c r="AQ257" s="107"/>
      <c r="AR257" s="107"/>
      <c r="AS257" s="107"/>
      <c r="AT257" s="107"/>
      <c r="AU257" s="107"/>
      <c r="AV257" s="107"/>
      <c r="AW257" s="107"/>
      <c r="AX257" s="107"/>
      <c r="AY257" s="107"/>
      <c r="AZ257" s="107"/>
      <c r="BA257" s="107"/>
      <c r="BB257" s="107"/>
      <c r="BC257" s="107"/>
      <c r="BD257" s="107"/>
      <c r="BE257" s="107"/>
      <c r="BF257" s="107"/>
      <c r="BG257" s="107"/>
      <c r="BH257" s="107"/>
      <c r="BI257" s="107"/>
      <c r="BJ257" s="107"/>
      <c r="BK257" s="107"/>
      <c r="BL257" s="107"/>
      <c r="BM257" s="107"/>
      <c r="BN257" s="107"/>
      <c r="BO257" s="107"/>
      <c r="BP257" s="107"/>
      <c r="BQ257" s="107"/>
      <c r="BR257" s="107"/>
      <c r="BS257" s="107"/>
      <c r="BT257" s="107"/>
      <c r="BU257" s="107"/>
      <c r="BV257" s="107"/>
      <c r="BW257" s="107"/>
      <c r="BX257" s="107"/>
      <c r="BY257" s="107"/>
      <c r="BZ257" s="107"/>
      <c r="CA257" s="107"/>
      <c r="CB257" s="107"/>
      <c r="CC257" s="107"/>
      <c r="CD257" s="107"/>
      <c r="CE257" s="107"/>
      <c r="CF257" s="107"/>
      <c r="CG257" s="107"/>
      <c r="CH257" s="107"/>
      <c r="CI257" s="179"/>
      <c r="CJ257" s="179"/>
      <c r="CK257" s="179"/>
      <c r="CL257" s="158"/>
      <c r="CM257" s="158"/>
      <c r="CN257" s="144"/>
      <c r="CO257" s="145"/>
      <c r="CP257" s="26"/>
      <c r="CQ257" s="107"/>
      <c r="CR257" s="107"/>
      <c r="CS257" s="107"/>
      <c r="CU257" s="107"/>
      <c r="CW257" s="179"/>
      <c r="CY257" s="107"/>
      <c r="CZ257" s="107"/>
      <c r="DA257" s="107"/>
      <c r="DB257" s="107"/>
      <c r="DC257" s="107"/>
      <c r="DD257" s="179"/>
      <c r="DF257" s="107"/>
      <c r="DG257" s="107"/>
      <c r="DH257" s="179"/>
      <c r="DJ257" s="107"/>
      <c r="DK257" s="179"/>
      <c r="DL257" s="107"/>
      <c r="DM257" s="107"/>
      <c r="DN257" s="107"/>
      <c r="DO257" s="107"/>
      <c r="DW257" s="158"/>
      <c r="DX257" s="158"/>
    </row>
    <row r="258" ht="19.5" customHeight="1" spans="1:128" x14ac:dyDescent="0.25">
      <c r="A258" s="107">
        <f>+A256+1</f>
        <v>44</v>
      </c>
      <c r="B258" s="123" t="s">
        <v>294</v>
      </c>
      <c r="C258" s="139">
        <f>+CW258+DK258+CJ258+DJ258</f>
        <v>0</v>
      </c>
      <c r="D258" s="139"/>
      <c r="E258" s="139">
        <f>SUM(CY258:DC258)</f>
        <v>0</v>
      </c>
      <c r="F258" s="139">
        <f>SUM(DF258:DG258)</f>
        <v>0</v>
      </c>
      <c r="G258" s="172">
        <f t="shared" ref="G258:L258" si="141">+G240+G256+G249</f>
        <v>0</v>
      </c>
      <c r="H258" s="172">
        <f t="shared" si="141"/>
        <v>0</v>
      </c>
      <c r="I258" s="172">
        <f t="shared" si="141"/>
        <v>0</v>
      </c>
      <c r="J258" s="172">
        <f t="shared" si="141"/>
        <v>0</v>
      </c>
      <c r="K258" s="172">
        <f t="shared" si="141"/>
        <v>0</v>
      </c>
      <c r="L258" s="172">
        <f t="shared" si="141"/>
        <v>0</v>
      </c>
      <c r="M258" s="172">
        <f>SUM(G258:L258)</f>
        <v>0</v>
      </c>
      <c r="N258" s="172">
        <f>+N240+N256+N249</f>
        <v>0</v>
      </c>
      <c r="O258" s="172">
        <f>+O240+O256+O249</f>
        <v>0</v>
      </c>
      <c r="P258" s="172">
        <f>SUM(G258:L258,N258:O258)</f>
        <v>0</v>
      </c>
      <c r="Q258" s="172">
        <f>+Q240+Q256+Q249</f>
        <v>0</v>
      </c>
      <c r="R258" s="172">
        <f>+R240+R256+R249</f>
        <v>0</v>
      </c>
      <c r="S258" s="172">
        <f>SUM(Q258:R258)</f>
        <v>0</v>
      </c>
      <c r="T258" s="172">
        <f t="shared" ref="T258:AB258" si="142">+T240+T256+T249</f>
        <v>0</v>
      </c>
      <c r="U258" s="172">
        <f t="shared" si="142"/>
        <v>0</v>
      </c>
      <c r="V258" s="172">
        <f t="shared" si="142"/>
        <v>0</v>
      </c>
      <c r="W258" s="172">
        <f t="shared" si="142"/>
        <v>0</v>
      </c>
      <c r="X258" s="172">
        <f t="shared" si="142"/>
        <v>0</v>
      </c>
      <c r="Y258" s="172">
        <f t="shared" si="142"/>
        <v>0</v>
      </c>
      <c r="Z258" s="172">
        <f t="shared" si="142"/>
        <v>0</v>
      </c>
      <c r="AA258" s="172">
        <f t="shared" si="142"/>
        <v>0</v>
      </c>
      <c r="AB258" s="172">
        <f t="shared" si="142"/>
        <v>0</v>
      </c>
      <c r="AC258" s="172">
        <f>SUM(W258:AB258)</f>
        <v>0</v>
      </c>
      <c r="AD258" s="172">
        <f t="shared" ref="AD258:CG258" si="143">+AD240+AD256+AD249</f>
        <v>0</v>
      </c>
      <c r="AE258" s="172">
        <f t="shared" si="143"/>
        <v>0</v>
      </c>
      <c r="AF258" s="172">
        <f t="shared" si="143"/>
        <v>0</v>
      </c>
      <c r="AG258" s="172">
        <f t="shared" si="143"/>
        <v>0</v>
      </c>
      <c r="AH258" s="172">
        <f t="shared" si="143"/>
        <v>0</v>
      </c>
      <c r="AI258" s="172">
        <f t="shared" si="143"/>
        <v>0</v>
      </c>
      <c r="AJ258" s="172">
        <f t="shared" si="143"/>
        <v>0</v>
      </c>
      <c r="AK258" s="172">
        <f t="shared" si="143"/>
        <v>0</v>
      </c>
      <c r="AL258" s="172">
        <f t="shared" si="143"/>
        <v>0</v>
      </c>
      <c r="AM258" s="172">
        <f t="shared" si="143"/>
        <v>0</v>
      </c>
      <c r="AN258" s="172">
        <f t="shared" si="143"/>
        <v>0</v>
      </c>
      <c r="AO258" s="172">
        <f t="shared" si="143"/>
        <v>0</v>
      </c>
      <c r="AP258" s="172">
        <f t="shared" si="143"/>
        <v>0</v>
      </c>
      <c r="AQ258" s="172">
        <f t="shared" si="143"/>
        <v>0</v>
      </c>
      <c r="AR258" s="172">
        <f t="shared" si="143"/>
        <v>0</v>
      </c>
      <c r="AS258" s="172">
        <f t="shared" si="143"/>
        <v>0</v>
      </c>
      <c r="AT258" s="172">
        <f t="shared" si="143"/>
        <v>0</v>
      </c>
      <c r="AU258" s="172">
        <f t="shared" si="143"/>
        <v>0</v>
      </c>
      <c r="AV258" s="172">
        <f t="shared" si="143"/>
        <v>0</v>
      </c>
      <c r="AW258" s="172">
        <f t="shared" si="143"/>
        <v>0</v>
      </c>
      <c r="AX258" s="172">
        <f t="shared" si="143"/>
        <v>0</v>
      </c>
      <c r="AY258" s="172">
        <f t="shared" si="143"/>
        <v>0</v>
      </c>
      <c r="AZ258" s="172">
        <f t="shared" si="143"/>
        <v>0</v>
      </c>
      <c r="BA258" s="172">
        <f t="shared" si="143"/>
        <v>0</v>
      </c>
      <c r="BB258" s="172">
        <f t="shared" si="143"/>
        <v>0</v>
      </c>
      <c r="BC258" s="172">
        <f t="shared" si="143"/>
        <v>0</v>
      </c>
      <c r="BD258" s="172">
        <f t="shared" si="143"/>
        <v>0</v>
      </c>
      <c r="BE258" s="172">
        <f t="shared" si="143"/>
        <v>0</v>
      </c>
      <c r="BF258" s="172">
        <f t="shared" si="143"/>
        <v>0</v>
      </c>
      <c r="BG258" s="172">
        <f t="shared" si="143"/>
        <v>0</v>
      </c>
      <c r="BH258" s="172">
        <f t="shared" si="143"/>
        <v>0</v>
      </c>
      <c r="BI258" s="172">
        <f t="shared" si="143"/>
        <v>0</v>
      </c>
      <c r="BJ258" s="172">
        <f t="shared" si="143"/>
        <v>0</v>
      </c>
      <c r="BK258" s="172">
        <f t="shared" si="143"/>
        <v>0</v>
      </c>
      <c r="BL258" s="172">
        <f t="shared" si="143"/>
        <v>0</v>
      </c>
      <c r="BM258" s="172">
        <f t="shared" si="143"/>
        <v>0</v>
      </c>
      <c r="BN258" s="172">
        <f t="shared" si="143"/>
        <v>0</v>
      </c>
      <c r="BO258" s="172">
        <f t="shared" si="143"/>
        <v>0</v>
      </c>
      <c r="BP258" s="172">
        <f t="shared" si="143"/>
        <v>0</v>
      </c>
      <c r="BQ258" s="172">
        <f t="shared" si="143"/>
        <v>0</v>
      </c>
      <c r="BR258" s="172">
        <f t="shared" si="143"/>
        <v>0</v>
      </c>
      <c r="BS258" s="172">
        <f t="shared" si="143"/>
        <v>0</v>
      </c>
      <c r="BT258" s="172">
        <f t="shared" si="143"/>
        <v>0</v>
      </c>
      <c r="BU258" s="172">
        <f t="shared" si="143"/>
        <v>0</v>
      </c>
      <c r="BV258" s="172">
        <f t="shared" si="143"/>
        <v>0</v>
      </c>
      <c r="BW258" s="172">
        <f t="shared" si="143"/>
        <v>0</v>
      </c>
      <c r="BX258" s="172">
        <f t="shared" si="143"/>
        <v>0</v>
      </c>
      <c r="BY258" s="172">
        <f t="shared" si="143"/>
        <v>0</v>
      </c>
      <c r="BZ258" s="172">
        <f t="shared" si="143"/>
        <v>0</v>
      </c>
      <c r="CA258" s="172">
        <f t="shared" si="143"/>
        <v>0</v>
      </c>
      <c r="CB258" s="172">
        <f t="shared" si="143"/>
        <v>0</v>
      </c>
      <c r="CC258" s="172">
        <f t="shared" si="143"/>
        <v>0</v>
      </c>
      <c r="CD258" s="172">
        <f t="shared" si="143"/>
        <v>0</v>
      </c>
      <c r="CE258" s="172">
        <f t="shared" si="143"/>
        <v>0</v>
      </c>
      <c r="CF258" s="172">
        <f t="shared" si="143"/>
        <v>0</v>
      </c>
      <c r="CG258" s="172">
        <f t="shared" si="143"/>
        <v>0</v>
      </c>
      <c r="CH258" s="172">
        <f>SUM(AD258:CG258)</f>
        <v>0</v>
      </c>
      <c r="CI258" s="141">
        <f>SUM(W258:AB258,AD258:CG258)</f>
        <v>0</v>
      </c>
      <c r="CJ258" s="141">
        <f>SUM(CQ258:CS258)</f>
        <v>0</v>
      </c>
      <c r="CK258" s="171">
        <f>+CK240+CK256+CK249</f>
        <v>0</v>
      </c>
      <c r="CL258" s="171">
        <f>+CL240+CL256+CL249</f>
        <v>0</v>
      </c>
      <c r="CM258" s="171">
        <f>+CM240+CM256+CM249</f>
        <v>0</v>
      </c>
      <c r="CN258" s="144">
        <f>IF(CK258="","",C258-CK258)</f>
        <v>0</v>
      </c>
      <c r="CO258" s="145">
        <f>IF(CK258=0,"",IF(CN258&lt;0,-ABS(CN258/CK258),ABS(CN258/CK258)))</f>
      </c>
      <c r="CP258" s="106"/>
      <c r="CQ258" s="172">
        <f>+CQ240+CQ256+CQ249</f>
        <v>0</v>
      </c>
      <c r="CR258" s="172">
        <f>+CR240+CR256+CR249</f>
        <v>0</v>
      </c>
      <c r="CS258" s="172">
        <f>+CS240+CS256+CS249</f>
        <v>0</v>
      </c>
      <c r="CT258" s="172">
        <f>+CT240+CT256+CT249</f>
        <v>0</v>
      </c>
      <c r="CU258" s="172">
        <f>+CU240+CU256+CU249</f>
        <v>0</v>
      </c>
      <c r="CV258" s="106"/>
      <c r="CW258" s="141">
        <f>SUM(E258,F258,P258,S258,T258,U258,V258,CI258)</f>
        <v>0</v>
      </c>
      <c r="CX258" s="106"/>
      <c r="CY258" s="172">
        <f>+CY240+CY256+CY249</f>
        <v>0</v>
      </c>
      <c r="CZ258" s="172">
        <f>+CZ240+CZ256+CZ249</f>
        <v>0</v>
      </c>
      <c r="DA258" s="172">
        <f>+DA240+DA256+DA249</f>
        <v>0</v>
      </c>
      <c r="DB258" s="172">
        <f>+DB240+DB256+DB249</f>
        <v>0</v>
      </c>
      <c r="DC258" s="172">
        <f>+DC240+DC256+DC249</f>
        <v>0</v>
      </c>
      <c r="DD258" s="172">
        <f>SUM(CY258:DC258)</f>
        <v>0</v>
      </c>
      <c r="DE258" s="106"/>
      <c r="DF258" s="172">
        <f>+DF240+DF256+DF249</f>
        <v>0</v>
      </c>
      <c r="DG258" s="172">
        <f>+DG240+DG256+DG249</f>
        <v>0</v>
      </c>
      <c r="DH258" s="172">
        <f>SUM(DF258:DG258)</f>
        <v>0</v>
      </c>
      <c r="DI258" s="106"/>
      <c r="DJ258" s="172">
        <f>+DJ240+DJ256+DJ249</f>
        <v>0</v>
      </c>
      <c r="DK258" s="172">
        <f>SUM(DL258:DO258)</f>
        <v>0</v>
      </c>
      <c r="DL258" s="172">
        <f>+DL240+DL256+DL249</f>
        <v>0</v>
      </c>
      <c r="DM258" s="172">
        <f>+DM240+DM256+DM249</f>
        <v>0</v>
      </c>
      <c r="DN258" s="172">
        <f>+DN240+DN256+DN249</f>
        <v>0</v>
      </c>
      <c r="DO258" s="172">
        <f>+DO240+DO256+DO249</f>
        <v>0</v>
      </c>
      <c r="DP258" s="26"/>
      <c r="DQ258" s="26"/>
      <c r="DR258" s="26"/>
      <c r="DS258" s="26"/>
      <c r="DT258" s="26"/>
      <c r="DU258" s="26"/>
      <c r="DV258" s="26"/>
      <c r="DW258" s="172">
        <f>+DW240+DW256+DW249</f>
        <v>0</v>
      </c>
      <c r="DX258" s="172">
        <f>+DX240+DX256+DX249</f>
        <v>0</v>
      </c>
    </row>
    <row r="259" ht="19.5" customHeight="1" spans="1:128" x14ac:dyDescent="0.25">
      <c r="A259" s="107"/>
      <c r="B259" s="123"/>
      <c r="C259" s="158"/>
      <c r="D259" s="158"/>
      <c r="E259" s="158"/>
      <c r="F259" s="158"/>
      <c r="G259" s="107"/>
      <c r="H259" s="107"/>
      <c r="I259" s="107"/>
      <c r="J259" s="107"/>
      <c r="K259" s="107"/>
      <c r="L259" s="107"/>
      <c r="M259" s="179"/>
      <c r="N259" s="107"/>
      <c r="O259" s="107"/>
      <c r="P259" s="179"/>
      <c r="Q259" s="107"/>
      <c r="R259" s="107"/>
      <c r="S259" s="179"/>
      <c r="T259" s="107"/>
      <c r="U259" s="107"/>
      <c r="V259" s="107"/>
      <c r="W259" s="107"/>
      <c r="X259" s="107"/>
      <c r="Y259" s="107"/>
      <c r="Z259" s="107"/>
      <c r="AA259" s="107"/>
      <c r="AB259" s="107"/>
      <c r="AC259" s="179"/>
      <c r="AD259" s="107"/>
      <c r="AE259" s="107"/>
      <c r="AF259" s="107"/>
      <c r="AG259" s="107"/>
      <c r="AH259" s="107"/>
      <c r="AI259" s="107"/>
      <c r="AJ259" s="107"/>
      <c r="AK259" s="107"/>
      <c r="AL259" s="107"/>
      <c r="AM259" s="107"/>
      <c r="AN259" s="107"/>
      <c r="AO259" s="107"/>
      <c r="AP259" s="107"/>
      <c r="AQ259" s="107"/>
      <c r="AR259" s="107"/>
      <c r="AS259" s="107"/>
      <c r="AT259" s="107"/>
      <c r="AU259" s="107"/>
      <c r="AV259" s="107"/>
      <c r="AW259" s="107"/>
      <c r="AX259" s="107"/>
      <c r="AY259" s="107"/>
      <c r="AZ259" s="107"/>
      <c r="BA259" s="107"/>
      <c r="BB259" s="107"/>
      <c r="BC259" s="107"/>
      <c r="BD259" s="107"/>
      <c r="BE259" s="107"/>
      <c r="BF259" s="107"/>
      <c r="BG259" s="107"/>
      <c r="BH259" s="107"/>
      <c r="BI259" s="107"/>
      <c r="BJ259" s="107"/>
      <c r="BK259" s="107"/>
      <c r="BL259" s="107"/>
      <c r="BM259" s="107"/>
      <c r="BN259" s="107"/>
      <c r="BO259" s="107"/>
      <c r="BP259" s="107"/>
      <c r="BQ259" s="107"/>
      <c r="BR259" s="107"/>
      <c r="BS259" s="107"/>
      <c r="BT259" s="107"/>
      <c r="BU259" s="107"/>
      <c r="BV259" s="107"/>
      <c r="BW259" s="107"/>
      <c r="BX259" s="107"/>
      <c r="BY259" s="107"/>
      <c r="BZ259" s="107"/>
      <c r="CA259" s="107"/>
      <c r="CB259" s="107"/>
      <c r="CC259" s="107"/>
      <c r="CD259" s="107"/>
      <c r="CE259" s="107"/>
      <c r="CF259" s="107"/>
      <c r="CG259" s="107"/>
      <c r="CH259" s="107"/>
      <c r="CI259" s="179"/>
      <c r="CJ259" s="179"/>
      <c r="CK259" s="179"/>
      <c r="CL259" s="158"/>
      <c r="CM259" s="158"/>
      <c r="CN259" s="144"/>
      <c r="CO259" s="145"/>
      <c r="CP259" s="26"/>
      <c r="CQ259" s="107"/>
      <c r="CR259" s="107"/>
      <c r="CS259" s="107"/>
      <c r="CU259" s="107"/>
      <c r="CW259" s="179"/>
      <c r="CY259" s="107"/>
      <c r="CZ259" s="107"/>
      <c r="DA259" s="107"/>
      <c r="DB259" s="107"/>
      <c r="DC259" s="107"/>
      <c r="DD259" s="179"/>
      <c r="DF259" s="107"/>
      <c r="DG259" s="107"/>
      <c r="DH259" s="179"/>
      <c r="DJ259" s="107"/>
      <c r="DK259" s="179"/>
      <c r="DL259" s="107"/>
      <c r="DM259" s="107"/>
      <c r="DN259" s="107"/>
      <c r="DO259" s="107"/>
      <c r="DW259" s="158"/>
      <c r="DX259" s="158"/>
    </row>
    <row r="260" ht="19.5" customHeight="1" hidden="1" spans="1:128" x14ac:dyDescent="0.25" outlineLevel="1" collapsed="1">
      <c r="A260" s="107"/>
      <c r="B260" s="178" t="s">
        <v>295</v>
      </c>
      <c r="C260" s="158"/>
      <c r="D260" s="158"/>
      <c r="E260" s="158"/>
      <c r="F260" s="158"/>
      <c r="G260" s="107">
        <v>0</v>
      </c>
      <c r="H260" s="107">
        <v>0</v>
      </c>
      <c r="I260" s="107">
        <v>0</v>
      </c>
      <c r="J260" s="107">
        <v>0</v>
      </c>
      <c r="K260" s="107">
        <v>0</v>
      </c>
      <c r="L260" s="107">
        <v>0</v>
      </c>
      <c r="M260" s="179"/>
      <c r="N260" s="107">
        <v>0</v>
      </c>
      <c r="O260" s="107">
        <v>0</v>
      </c>
      <c r="P260" s="179">
        <v>0</v>
      </c>
      <c r="Q260" s="107">
        <v>0</v>
      </c>
      <c r="R260" s="107">
        <v>0</v>
      </c>
      <c r="S260" s="179"/>
      <c r="T260" s="107">
        <v>0</v>
      </c>
      <c r="U260" s="107">
        <v>0</v>
      </c>
      <c r="V260" s="107">
        <v>100</v>
      </c>
      <c r="W260" s="107">
        <v>0</v>
      </c>
      <c r="X260" s="107">
        <v>0</v>
      </c>
      <c r="Y260" s="107">
        <v>0</v>
      </c>
      <c r="Z260" s="107">
        <v>0</v>
      </c>
      <c r="AA260" s="107">
        <v>0</v>
      </c>
      <c r="AB260" s="107"/>
      <c r="AC260" s="179"/>
      <c r="AD260" s="107">
        <v>0</v>
      </c>
      <c r="AE260" s="107">
        <v>0</v>
      </c>
      <c r="AF260" s="107">
        <v>0</v>
      </c>
      <c r="AG260" s="107">
        <v>0</v>
      </c>
      <c r="AH260" s="107">
        <v>0</v>
      </c>
      <c r="AI260" s="107">
        <v>0</v>
      </c>
      <c r="AJ260" s="107">
        <v>0</v>
      </c>
      <c r="AK260" s="107">
        <v>0</v>
      </c>
      <c r="AL260" s="107">
        <v>0</v>
      </c>
      <c r="AM260" s="107">
        <v>0</v>
      </c>
      <c r="AN260" s="107">
        <v>0</v>
      </c>
      <c r="AO260" s="107">
        <v>0</v>
      </c>
      <c r="AP260" s="107">
        <v>0</v>
      </c>
      <c r="AQ260" s="107">
        <v>0</v>
      </c>
      <c r="AR260" s="107">
        <v>0</v>
      </c>
      <c r="AS260" s="107">
        <v>0</v>
      </c>
      <c r="AT260" s="107">
        <v>0</v>
      </c>
      <c r="AU260" s="107">
        <v>0</v>
      </c>
      <c r="AV260" s="107">
        <v>1</v>
      </c>
      <c r="AW260" s="107">
        <v>0</v>
      </c>
      <c r="AX260" s="107">
        <v>0</v>
      </c>
      <c r="AY260" s="107">
        <v>0</v>
      </c>
      <c r="AZ260" s="107">
        <v>0</v>
      </c>
      <c r="BA260" s="107">
        <v>0</v>
      </c>
      <c r="BB260" s="107">
        <v>0</v>
      </c>
      <c r="BC260" s="107">
        <v>0</v>
      </c>
      <c r="BD260" s="107">
        <v>0</v>
      </c>
      <c r="BE260" s="107">
        <v>0</v>
      </c>
      <c r="BF260" s="107">
        <v>0</v>
      </c>
      <c r="BG260" s="107">
        <v>0</v>
      </c>
      <c r="BH260" s="107">
        <v>0</v>
      </c>
      <c r="BI260" s="107">
        <v>0</v>
      </c>
      <c r="BJ260" s="107">
        <v>0</v>
      </c>
      <c r="BK260" s="107">
        <v>0</v>
      </c>
      <c r="BL260" s="107">
        <v>0</v>
      </c>
      <c r="BM260" s="107">
        <v>0</v>
      </c>
      <c r="BN260" s="107">
        <v>0</v>
      </c>
      <c r="BO260" s="107">
        <v>0</v>
      </c>
      <c r="BP260" s="107">
        <v>0</v>
      </c>
      <c r="BQ260" s="107">
        <v>0</v>
      </c>
      <c r="BR260" s="107">
        <v>0</v>
      </c>
      <c r="BS260" s="107">
        <v>0</v>
      </c>
      <c r="BT260" s="107">
        <v>0</v>
      </c>
      <c r="BU260" s="107">
        <v>0</v>
      </c>
      <c r="BV260" s="107">
        <v>0</v>
      </c>
      <c r="BW260" s="107">
        <v>0</v>
      </c>
      <c r="BX260" s="107">
        <v>0</v>
      </c>
      <c r="BY260" s="107">
        <v>0</v>
      </c>
      <c r="BZ260" s="107">
        <v>0</v>
      </c>
      <c r="CA260" s="107">
        <v>0</v>
      </c>
      <c r="CB260" s="107">
        <v>0</v>
      </c>
      <c r="CC260" s="107">
        <v>0</v>
      </c>
      <c r="CD260" s="107">
        <v>0</v>
      </c>
      <c r="CE260" s="107">
        <v>0</v>
      </c>
      <c r="CF260" s="107">
        <v>0</v>
      </c>
      <c r="CG260" s="107"/>
      <c r="CH260" s="107"/>
      <c r="CI260" s="179"/>
      <c r="CJ260" s="179"/>
      <c r="CK260" s="179"/>
      <c r="CL260" s="158"/>
      <c r="CM260" s="158"/>
      <c r="CN260" s="144"/>
      <c r="CO260" s="145"/>
      <c r="CP260" s="26"/>
      <c r="CQ260" s="107">
        <v>95</v>
      </c>
      <c r="CR260" s="107">
        <v>0</v>
      </c>
      <c r="CS260" s="107">
        <v>0</v>
      </c>
      <c r="CT260" s="106"/>
      <c r="CU260" s="107"/>
      <c r="CV260" s="106"/>
      <c r="CW260" s="179">
        <v>201</v>
      </c>
      <c r="CX260" s="106"/>
      <c r="CY260" s="107">
        <v>0</v>
      </c>
      <c r="CZ260" s="107">
        <v>0</v>
      </c>
      <c r="DA260" s="107">
        <v>0</v>
      </c>
      <c r="DB260" s="107">
        <v>0</v>
      </c>
      <c r="DC260" s="107">
        <v>0</v>
      </c>
      <c r="DD260" s="179"/>
      <c r="DE260" s="106"/>
      <c r="DF260" s="107">
        <v>0</v>
      </c>
      <c r="DG260" s="107">
        <v>0</v>
      </c>
      <c r="DH260" s="179"/>
      <c r="DI260" s="106"/>
      <c r="DJ260" s="107"/>
      <c r="DK260" s="179"/>
      <c r="DL260" s="107">
        <v>0</v>
      </c>
      <c r="DM260" s="107">
        <v>0</v>
      </c>
      <c r="DN260" s="107">
        <v>0</v>
      </c>
      <c r="DO260" s="107"/>
      <c r="DP260" s="26"/>
      <c r="DQ260" s="26"/>
      <c r="DR260" s="26"/>
      <c r="DS260" s="26"/>
      <c r="DT260" s="26"/>
      <c r="DU260" s="26"/>
      <c r="DV260" s="26"/>
      <c r="DW260" s="158"/>
      <c r="DX260" s="158"/>
    </row>
    <row r="261" ht="18.75" customHeight="1" spans="1:128" x14ac:dyDescent="0.25">
      <c r="A261" s="107"/>
      <c r="B261" s="107"/>
      <c r="C261" s="158"/>
      <c r="D261" s="158"/>
      <c r="E261" s="158"/>
      <c r="F261" s="158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  <c r="AA261" s="107"/>
      <c r="AB261" s="107"/>
      <c r="AC261" s="107"/>
      <c r="AD261" s="107"/>
      <c r="AE261" s="107"/>
      <c r="AF261" s="107"/>
      <c r="AG261" s="107"/>
      <c r="AH261" s="107"/>
      <c r="AI261" s="107"/>
      <c r="AJ261" s="107"/>
      <c r="AK261" s="107"/>
      <c r="AL261" s="107"/>
      <c r="AM261" s="107"/>
      <c r="AN261" s="107"/>
      <c r="AO261" s="107"/>
      <c r="AP261" s="107"/>
      <c r="AQ261" s="107"/>
      <c r="AR261" s="107"/>
      <c r="AS261" s="107"/>
      <c r="AT261" s="107"/>
      <c r="AU261" s="107"/>
      <c r="AV261" s="107"/>
      <c r="AW261" s="107"/>
      <c r="AX261" s="107"/>
      <c r="AY261" s="107"/>
      <c r="AZ261" s="107"/>
      <c r="BA261" s="107"/>
      <c r="BB261" s="107"/>
      <c r="BC261" s="107"/>
      <c r="BD261" s="107"/>
      <c r="BE261" s="107"/>
      <c r="BF261" s="107"/>
      <c r="BG261" s="107"/>
      <c r="BH261" s="107"/>
      <c r="BI261" s="107"/>
      <c r="BJ261" s="107"/>
      <c r="BK261" s="107"/>
      <c r="BL261" s="107"/>
      <c r="BM261" s="107"/>
      <c r="BN261" s="107"/>
      <c r="BO261" s="107"/>
      <c r="BP261" s="107"/>
      <c r="BQ261" s="107"/>
      <c r="BR261" s="107"/>
      <c r="BS261" s="107"/>
      <c r="BT261" s="107"/>
      <c r="BU261" s="107"/>
      <c r="BV261" s="107"/>
      <c r="BW261" s="107"/>
      <c r="BX261" s="107"/>
      <c r="BY261" s="107"/>
      <c r="BZ261" s="107"/>
      <c r="CA261" s="107"/>
      <c r="CB261" s="107"/>
      <c r="CC261" s="107"/>
      <c r="CD261" s="107"/>
      <c r="CE261" s="107"/>
      <c r="CF261" s="107"/>
      <c r="CG261" s="107"/>
      <c r="CH261" s="107"/>
      <c r="CI261" s="107"/>
      <c r="CJ261" s="107"/>
      <c r="CL261" s="180"/>
      <c r="CM261" s="180"/>
      <c r="DW261" s="158"/>
      <c r="DX261" s="158"/>
    </row>
    <row r="262" ht="19.5" customHeight="1" hidden="1" spans="1:128" x14ac:dyDescent="0.25" outlineLevel="1" collapsed="1">
      <c r="A262" s="138">
        <f>+A258+1</f>
        <v>45</v>
      </c>
      <c r="B262" s="123" t="s">
        <v>296</v>
      </c>
      <c r="C262" s="139">
        <f>+CW262+DK262+CJ262+DJ262</f>
        <v>0</v>
      </c>
      <c r="D262" s="139"/>
      <c r="E262" s="139">
        <f>SUM(CY262:DC262)</f>
        <v>0</v>
      </c>
      <c r="F262" s="139">
        <f>SUM(DF262:DG262)</f>
        <v>0</v>
      </c>
      <c r="G262" s="175">
        <v>0</v>
      </c>
      <c r="H262" s="175">
        <v>0</v>
      </c>
      <c r="I262" s="175">
        <v>0</v>
      </c>
      <c r="J262" s="175">
        <v>0</v>
      </c>
      <c r="K262" s="175">
        <v>0</v>
      </c>
      <c r="L262" s="175">
        <v>0</v>
      </c>
      <c r="M262" s="141">
        <f>SUM(G262:L262)</f>
        <v>0</v>
      </c>
      <c r="N262" s="175">
        <v>0</v>
      </c>
      <c r="O262" s="175">
        <v>0</v>
      </c>
      <c r="P262" s="141">
        <f>SUM(G262:L262,N262:O262)</f>
        <v>0</v>
      </c>
      <c r="Q262" s="175">
        <v>0</v>
      </c>
      <c r="R262" s="175">
        <v>0</v>
      </c>
      <c r="S262" s="141">
        <f>SUM(Q262:R262)</f>
        <v>0</v>
      </c>
      <c r="T262" s="175">
        <v>0</v>
      </c>
      <c r="U262" s="175">
        <v>0</v>
      </c>
      <c r="V262" s="175">
        <v>0</v>
      </c>
      <c r="W262" s="175">
        <v>0</v>
      </c>
      <c r="X262" s="175">
        <v>0</v>
      </c>
      <c r="Y262" s="175">
        <v>0</v>
      </c>
      <c r="Z262" s="175">
        <v>0</v>
      </c>
      <c r="AA262" s="175">
        <v>0</v>
      </c>
      <c r="AB262" s="175"/>
      <c r="AC262" s="141">
        <f>SUM(W262:AB262)</f>
        <v>0</v>
      </c>
      <c r="AD262" s="175">
        <f t="shared" ref="AD262:CF263" si="144">ROUND(AD153/1000,0)</f>
        <v>0</v>
      </c>
      <c r="AE262" s="140">
        <f t="shared" si="144"/>
        <v>0</v>
      </c>
      <c r="AF262" s="140">
        <f t="shared" si="144"/>
        <v>0</v>
      </c>
      <c r="AG262" s="175">
        <f t="shared" si="144"/>
        <v>0</v>
      </c>
      <c r="AH262" s="175">
        <f t="shared" si="144"/>
        <v>0</v>
      </c>
      <c r="AI262" s="175">
        <f t="shared" si="144"/>
        <v>0</v>
      </c>
      <c r="AJ262" s="175">
        <f t="shared" si="144"/>
        <v>0</v>
      </c>
      <c r="AK262" s="175">
        <f t="shared" si="144"/>
        <v>0</v>
      </c>
      <c r="AL262" s="175">
        <f t="shared" si="144"/>
        <v>0</v>
      </c>
      <c r="AM262" s="175">
        <f t="shared" si="144"/>
        <v>0</v>
      </c>
      <c r="AN262" s="175">
        <f t="shared" si="144"/>
        <v>0</v>
      </c>
      <c r="AO262" s="175">
        <f t="shared" si="144"/>
        <v>0</v>
      </c>
      <c r="AP262" s="175">
        <f t="shared" si="144"/>
        <v>0</v>
      </c>
      <c r="AQ262" s="175">
        <f t="shared" si="144"/>
        <v>0</v>
      </c>
      <c r="AR262" s="175">
        <f t="shared" si="144"/>
        <v>0</v>
      </c>
      <c r="AS262" s="175">
        <f t="shared" si="144"/>
        <v>0</v>
      </c>
      <c r="AT262" s="175">
        <f t="shared" si="144"/>
        <v>0</v>
      </c>
      <c r="AU262" s="175">
        <f t="shared" si="144"/>
        <v>0</v>
      </c>
      <c r="AV262" s="175">
        <f t="shared" si="144"/>
        <v>0</v>
      </c>
      <c r="AW262" s="175">
        <f t="shared" si="144"/>
        <v>0</v>
      </c>
      <c r="AX262" s="175">
        <f t="shared" si="144"/>
        <v>0</v>
      </c>
      <c r="AY262" s="175">
        <f t="shared" si="144"/>
        <v>0</v>
      </c>
      <c r="AZ262" s="175">
        <f t="shared" si="144"/>
        <v>0</v>
      </c>
      <c r="BA262" s="175">
        <f t="shared" si="144"/>
        <v>0</v>
      </c>
      <c r="BB262" s="175">
        <f t="shared" si="144"/>
        <v>0</v>
      </c>
      <c r="BC262" s="175">
        <f t="shared" si="144"/>
        <v>0</v>
      </c>
      <c r="BD262" s="175">
        <f t="shared" si="144"/>
        <v>0</v>
      </c>
      <c r="BE262" s="175">
        <f t="shared" si="144"/>
        <v>0</v>
      </c>
      <c r="BF262" s="175">
        <f t="shared" si="144"/>
        <v>0</v>
      </c>
      <c r="BG262" s="175">
        <f t="shared" si="144"/>
        <v>0</v>
      </c>
      <c r="BH262" s="175">
        <f t="shared" si="144"/>
        <v>0</v>
      </c>
      <c r="BI262" s="175">
        <f t="shared" si="144"/>
        <v>0</v>
      </c>
      <c r="BJ262" s="175">
        <f t="shared" si="144"/>
        <v>0</v>
      </c>
      <c r="BK262" s="175">
        <f t="shared" si="144"/>
        <v>0</v>
      </c>
      <c r="BL262" s="175">
        <f t="shared" si="144"/>
        <v>0</v>
      </c>
      <c r="BM262" s="175">
        <f t="shared" si="144"/>
        <v>0</v>
      </c>
      <c r="BN262" s="175">
        <f t="shared" si="144"/>
        <v>0</v>
      </c>
      <c r="BO262" s="175">
        <f t="shared" si="144"/>
        <v>0</v>
      </c>
      <c r="BP262" s="175">
        <f t="shared" si="144"/>
        <v>0</v>
      </c>
      <c r="BQ262" s="175">
        <f t="shared" si="144"/>
        <v>0</v>
      </c>
      <c r="BR262" s="175">
        <f t="shared" si="144"/>
        <v>0</v>
      </c>
      <c r="BS262" s="175">
        <f t="shared" si="144"/>
        <v>0</v>
      </c>
      <c r="BT262" s="175">
        <f t="shared" si="144"/>
        <v>0</v>
      </c>
      <c r="BU262" s="175">
        <f t="shared" si="144"/>
        <v>0</v>
      </c>
      <c r="BV262" s="175">
        <f t="shared" si="144"/>
        <v>0</v>
      </c>
      <c r="BW262" s="175">
        <f t="shared" si="144"/>
        <v>0</v>
      </c>
      <c r="BX262" s="175">
        <f t="shared" si="144"/>
        <v>0</v>
      </c>
      <c r="BY262" s="175">
        <f t="shared" si="144"/>
        <v>0</v>
      </c>
      <c r="BZ262" s="175">
        <f t="shared" si="144"/>
        <v>0</v>
      </c>
      <c r="CA262" s="175">
        <f t="shared" si="144"/>
        <v>0</v>
      </c>
      <c r="CB262" s="175">
        <f t="shared" si="144"/>
        <v>0</v>
      </c>
      <c r="CC262" s="175">
        <f t="shared" si="144"/>
        <v>0</v>
      </c>
      <c r="CD262" s="175">
        <f t="shared" si="144"/>
        <v>0</v>
      </c>
      <c r="CE262" s="175">
        <f t="shared" si="144"/>
        <v>0</v>
      </c>
      <c r="CF262" s="175">
        <f t="shared" si="144"/>
        <v>0</v>
      </c>
      <c r="CG262" s="175"/>
      <c r="CH262" s="140">
        <f>SUM(AD262:CG262)</f>
        <v>0</v>
      </c>
      <c r="CI262" s="141">
        <f>SUM(W262:AB262,AD262:CG262)</f>
        <v>0</v>
      </c>
      <c r="CJ262" s="141">
        <f>SUM(CQ262:CS262)</f>
        <v>0</v>
      </c>
      <c r="CK262" s="107"/>
      <c r="CL262" s="173"/>
      <c r="CM262" s="173"/>
      <c r="CN262" s="144">
        <f>IF(CK262="","",C262-CK262)</f>
      </c>
      <c r="CO262" s="145">
        <f>IF(CK262=0,"",IF(CN262&lt;0,-ABS(CN262/CK262),ABS(CN262/CK262)))</f>
      </c>
      <c r="CP262" s="106"/>
      <c r="CQ262" s="175">
        <v>0</v>
      </c>
      <c r="CR262" s="175">
        <v>0</v>
      </c>
      <c r="CS262" s="175">
        <v>0</v>
      </c>
      <c r="CT262" s="106"/>
      <c r="CU262" s="107">
        <f>E262+F262+P262+T262+U262</f>
        <v>0</v>
      </c>
      <c r="CV262" s="106"/>
      <c r="CW262" s="141">
        <f>SUM(E262,F262,P262,S262,T262,U262,V262,CI262)</f>
        <v>0</v>
      </c>
      <c r="CX262" s="106"/>
      <c r="CY262" s="175">
        <v>0</v>
      </c>
      <c r="CZ262" s="175">
        <v>0</v>
      </c>
      <c r="DA262" s="175">
        <v>0</v>
      </c>
      <c r="DB262" s="175">
        <v>0</v>
      </c>
      <c r="DC262" s="175">
        <v>0</v>
      </c>
      <c r="DD262" s="141">
        <f>SUM(CY262:DC262)</f>
        <v>0</v>
      </c>
      <c r="DE262" s="106"/>
      <c r="DF262" s="175">
        <v>0</v>
      </c>
      <c r="DG262" s="175">
        <v>0</v>
      </c>
      <c r="DH262" s="141">
        <f>SUM(DF262:DG262)</f>
        <v>0</v>
      </c>
      <c r="DI262" s="106"/>
      <c r="DJ262" s="140"/>
      <c r="DK262" s="141">
        <f>SUM(DL262:DO262)</f>
        <v>0</v>
      </c>
      <c r="DL262" s="140">
        <v>0</v>
      </c>
      <c r="DM262" s="140">
        <v>0</v>
      </c>
      <c r="DN262" s="140">
        <v>0</v>
      </c>
      <c r="DO262" s="140"/>
      <c r="DP262" s="26"/>
      <c r="DQ262" s="26"/>
      <c r="DR262" s="26"/>
      <c r="DS262" s="26"/>
      <c r="DT262" s="26"/>
      <c r="DU262" s="26"/>
      <c r="DV262" s="26"/>
      <c r="DW262" s="131"/>
      <c r="DX262" s="131"/>
    </row>
    <row r="263" ht="19.5" customHeight="1" spans="1:128" x14ac:dyDescent="0.25">
      <c r="A263" s="138">
        <f>+A262+1</f>
        <v>46</v>
      </c>
      <c r="B263" s="123" t="s">
        <v>295</v>
      </c>
      <c r="C263" s="139">
        <f>+CW263+DK263+CJ263+DJ263</f>
        <v>0</v>
      </c>
      <c r="D263" s="139"/>
      <c r="E263" s="139">
        <f>SUM(CY263:DC263)</f>
        <v>0</v>
      </c>
      <c r="F263" s="139">
        <f>SUM(DF263:DG263)</f>
        <v>0</v>
      </c>
      <c r="G263" s="175">
        <v>0</v>
      </c>
      <c r="H263" s="175">
        <v>0</v>
      </c>
      <c r="I263" s="175">
        <v>0</v>
      </c>
      <c r="J263" s="175">
        <v>0</v>
      </c>
      <c r="K263" s="175">
        <v>0</v>
      </c>
      <c r="L263" s="175">
        <v>0</v>
      </c>
      <c r="M263" s="141">
        <f>SUM(G263:L263)</f>
        <v>0</v>
      </c>
      <c r="N263" s="175">
        <v>0</v>
      </c>
      <c r="O263" s="175">
        <v>0</v>
      </c>
      <c r="P263" s="141">
        <f>SUM(G263:L263,N263:O263)</f>
        <v>0</v>
      </c>
      <c r="Q263" s="175">
        <v>0</v>
      </c>
      <c r="R263" s="175">
        <v>0</v>
      </c>
      <c r="S263" s="141">
        <f>SUM(Q263:R263)</f>
        <v>0</v>
      </c>
      <c r="T263" s="175">
        <v>0</v>
      </c>
      <c r="U263" s="175">
        <v>0</v>
      </c>
      <c r="V263" s="175">
        <v>100</v>
      </c>
      <c r="W263" s="175">
        <v>0</v>
      </c>
      <c r="X263" s="175">
        <v>0</v>
      </c>
      <c r="Y263" s="175">
        <v>0</v>
      </c>
      <c r="Z263" s="175">
        <v>0</v>
      </c>
      <c r="AA263" s="175">
        <v>0</v>
      </c>
      <c r="AB263" s="175"/>
      <c r="AC263" s="141">
        <f>SUM(W263:AB263)</f>
        <v>0</v>
      </c>
      <c r="AD263" s="175">
        <f t="shared" si="144"/>
        <v>0</v>
      </c>
      <c r="AE263" s="140">
        <f t="shared" si="144"/>
        <v>0</v>
      </c>
      <c r="AF263" s="140">
        <f t="shared" si="144"/>
        <v>0</v>
      </c>
      <c r="AG263" s="175">
        <f t="shared" si="144"/>
        <v>0</v>
      </c>
      <c r="AH263" s="175">
        <f t="shared" si="144"/>
        <v>0</v>
      </c>
      <c r="AI263" s="175">
        <f t="shared" si="144"/>
        <v>0</v>
      </c>
      <c r="AJ263" s="175">
        <f t="shared" si="144"/>
        <v>0</v>
      </c>
      <c r="AK263" s="175">
        <f t="shared" si="144"/>
        <v>0</v>
      </c>
      <c r="AL263" s="175">
        <f t="shared" si="144"/>
        <v>0</v>
      </c>
      <c r="AM263" s="175">
        <f t="shared" si="144"/>
        <v>0</v>
      </c>
      <c r="AN263" s="175">
        <f t="shared" si="144"/>
        <v>0</v>
      </c>
      <c r="AO263" s="175">
        <f t="shared" si="144"/>
        <v>0</v>
      </c>
      <c r="AP263" s="175">
        <f t="shared" si="144"/>
        <v>0</v>
      </c>
      <c r="AQ263" s="175">
        <f t="shared" si="144"/>
        <v>0</v>
      </c>
      <c r="AR263" s="175">
        <f t="shared" si="144"/>
        <v>0</v>
      </c>
      <c r="AS263" s="175">
        <f t="shared" si="144"/>
        <v>0</v>
      </c>
      <c r="AT263" s="175">
        <f t="shared" si="144"/>
        <v>0</v>
      </c>
      <c r="AU263" s="175">
        <f t="shared" si="144"/>
        <v>0</v>
      </c>
      <c r="AV263" s="175">
        <f t="shared" si="144"/>
        <v>0</v>
      </c>
      <c r="AW263" s="175">
        <f t="shared" si="144"/>
        <v>0</v>
      </c>
      <c r="AX263" s="175">
        <f t="shared" si="144"/>
        <v>0</v>
      </c>
      <c r="AY263" s="175">
        <f t="shared" si="144"/>
        <v>0</v>
      </c>
      <c r="AZ263" s="175">
        <f t="shared" si="144"/>
        <v>0</v>
      </c>
      <c r="BA263" s="175">
        <f t="shared" si="144"/>
        <v>0</v>
      </c>
      <c r="BB263" s="175">
        <f t="shared" si="144"/>
        <v>0</v>
      </c>
      <c r="BC263" s="175">
        <f t="shared" si="144"/>
        <v>0</v>
      </c>
      <c r="BD263" s="175">
        <f t="shared" si="144"/>
        <v>0</v>
      </c>
      <c r="BE263" s="175">
        <f t="shared" si="144"/>
        <v>0</v>
      </c>
      <c r="BF263" s="175">
        <f t="shared" si="144"/>
        <v>0</v>
      </c>
      <c r="BG263" s="175">
        <f t="shared" si="144"/>
        <v>0</v>
      </c>
      <c r="BH263" s="175">
        <f t="shared" si="144"/>
        <v>0</v>
      </c>
      <c r="BI263" s="175">
        <f t="shared" si="144"/>
        <v>0</v>
      </c>
      <c r="BJ263" s="175">
        <f t="shared" si="144"/>
        <v>0</v>
      </c>
      <c r="BK263" s="175">
        <f t="shared" si="144"/>
        <v>0</v>
      </c>
      <c r="BL263" s="175">
        <f t="shared" si="144"/>
        <v>0</v>
      </c>
      <c r="BM263" s="175">
        <f t="shared" si="144"/>
        <v>0</v>
      </c>
      <c r="BN263" s="175">
        <f t="shared" si="144"/>
        <v>0</v>
      </c>
      <c r="BO263" s="175">
        <f t="shared" si="144"/>
        <v>0</v>
      </c>
      <c r="BP263" s="175">
        <f t="shared" si="144"/>
        <v>0</v>
      </c>
      <c r="BQ263" s="175">
        <f t="shared" si="144"/>
        <v>0</v>
      </c>
      <c r="BR263" s="175">
        <f t="shared" si="144"/>
        <v>0</v>
      </c>
      <c r="BS263" s="175">
        <f t="shared" si="144"/>
        <v>0</v>
      </c>
      <c r="BT263" s="175">
        <f t="shared" si="144"/>
        <v>0</v>
      </c>
      <c r="BU263" s="175">
        <f t="shared" si="144"/>
        <v>0</v>
      </c>
      <c r="BV263" s="175">
        <f t="shared" si="144"/>
        <v>0</v>
      </c>
      <c r="BW263" s="175">
        <f t="shared" si="144"/>
        <v>0</v>
      </c>
      <c r="BX263" s="175">
        <f t="shared" si="144"/>
        <v>0</v>
      </c>
      <c r="BY263" s="175">
        <f t="shared" si="144"/>
        <v>0</v>
      </c>
      <c r="BZ263" s="175">
        <f t="shared" si="144"/>
        <v>0</v>
      </c>
      <c r="CA263" s="175">
        <f t="shared" si="144"/>
        <v>0</v>
      </c>
      <c r="CB263" s="175">
        <f t="shared" si="144"/>
        <v>0</v>
      </c>
      <c r="CC263" s="175">
        <f t="shared" si="144"/>
        <v>0</v>
      </c>
      <c r="CD263" s="175">
        <f t="shared" si="144"/>
        <v>0</v>
      </c>
      <c r="CE263" s="175">
        <f t="shared" si="144"/>
        <v>0</v>
      </c>
      <c r="CF263" s="175">
        <f t="shared" si="144"/>
        <v>0</v>
      </c>
      <c r="CG263" s="175"/>
      <c r="CH263" s="140">
        <f>SUM(AD263:CG263)</f>
        <v>0</v>
      </c>
      <c r="CI263" s="141">
        <f>SUM(W263:AB263,AD263:CG263)</f>
        <v>0</v>
      </c>
      <c r="CJ263" s="141">
        <f>SUM(CQ263:CS263)</f>
        <v>0</v>
      </c>
      <c r="CK263" s="107"/>
      <c r="CL263" s="173"/>
      <c r="CM263" s="173"/>
      <c r="CN263" s="144">
        <f>IF(CK263="","",C263-CK263)</f>
      </c>
      <c r="CO263" s="145"/>
      <c r="CP263" s="106"/>
      <c r="CQ263" s="175">
        <v>95</v>
      </c>
      <c r="CR263" s="175">
        <v>0</v>
      </c>
      <c r="CS263" s="175">
        <v>0</v>
      </c>
      <c r="CT263" s="106"/>
      <c r="CU263" s="107">
        <f>SUM(CU260:CU262)</f>
        <v>0</v>
      </c>
      <c r="CV263" s="106"/>
      <c r="CW263" s="141">
        <f>SUM(E263,F263,P263,S263,T263,U263,V263,CI263)</f>
        <v>0</v>
      </c>
      <c r="CX263" s="106"/>
      <c r="CY263" s="175">
        <v>0</v>
      </c>
      <c r="CZ263" s="175">
        <v>0</v>
      </c>
      <c r="DA263" s="175">
        <v>0</v>
      </c>
      <c r="DB263" s="175">
        <v>0</v>
      </c>
      <c r="DC263" s="175">
        <v>0</v>
      </c>
      <c r="DD263" s="141">
        <f>SUM(CY263:DC263)</f>
        <v>0</v>
      </c>
      <c r="DE263" s="106"/>
      <c r="DF263" s="175">
        <v>0</v>
      </c>
      <c r="DG263" s="175">
        <v>0</v>
      </c>
      <c r="DH263" s="141">
        <f>SUM(DF263:DG263)</f>
        <v>0</v>
      </c>
      <c r="DI263" s="106"/>
      <c r="DJ263" s="140"/>
      <c r="DK263" s="141">
        <f>SUM(DL263:DO263)</f>
        <v>0</v>
      </c>
      <c r="DL263" s="140">
        <v>0</v>
      </c>
      <c r="DM263" s="140">
        <v>0</v>
      </c>
      <c r="DN263" s="140">
        <v>0</v>
      </c>
      <c r="DO263" s="140"/>
      <c r="DP263" s="26"/>
      <c r="DQ263" s="26"/>
      <c r="DR263" s="26"/>
      <c r="DS263" s="26"/>
      <c r="DT263" s="26"/>
      <c r="DU263" s="26"/>
      <c r="DV263" s="26"/>
      <c r="DW263" s="131"/>
      <c r="DX263" s="131"/>
    </row>
    <row r="264" ht="19.5" customHeight="1" spans="1:128" x14ac:dyDescent="0.25">
      <c r="A264" s="107"/>
      <c r="B264" s="123"/>
      <c r="C264" s="158"/>
      <c r="D264" s="158"/>
      <c r="E264" s="158"/>
      <c r="F264" s="158"/>
      <c r="G264" s="107"/>
      <c r="H264" s="107"/>
      <c r="I264" s="107"/>
      <c r="J264" s="107"/>
      <c r="K264" s="107"/>
      <c r="L264" s="107"/>
      <c r="M264" s="179"/>
      <c r="N264" s="107"/>
      <c r="O264" s="107"/>
      <c r="P264" s="179"/>
      <c r="Q264" s="107"/>
      <c r="R264" s="107"/>
      <c r="S264" s="179"/>
      <c r="T264" s="107"/>
      <c r="U264" s="107"/>
      <c r="V264" s="107"/>
      <c r="W264" s="107"/>
      <c r="X264" s="107"/>
      <c r="Y264" s="107"/>
      <c r="Z264" s="107"/>
      <c r="AA264" s="107"/>
      <c r="AB264" s="107"/>
      <c r="AC264" s="179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7"/>
      <c r="AN264" s="107"/>
      <c r="AO264" s="107"/>
      <c r="AP264" s="107"/>
      <c r="AQ264" s="107"/>
      <c r="AR264" s="107"/>
      <c r="AS264" s="107"/>
      <c r="AT264" s="107"/>
      <c r="AU264" s="107"/>
      <c r="AV264" s="107"/>
      <c r="AW264" s="107"/>
      <c r="AX264" s="107"/>
      <c r="AY264" s="107"/>
      <c r="AZ264" s="107"/>
      <c r="BA264" s="107"/>
      <c r="BB264" s="107"/>
      <c r="BC264" s="107"/>
      <c r="BD264" s="107"/>
      <c r="BE264" s="107"/>
      <c r="BF264" s="107"/>
      <c r="BG264" s="107"/>
      <c r="BH264" s="107"/>
      <c r="BI264" s="107"/>
      <c r="BJ264" s="107"/>
      <c r="BK264" s="107"/>
      <c r="BL264" s="107"/>
      <c r="BM264" s="107"/>
      <c r="BN264" s="107"/>
      <c r="BO264" s="107"/>
      <c r="BP264" s="107"/>
      <c r="BQ264" s="107"/>
      <c r="BR264" s="107"/>
      <c r="BS264" s="107"/>
      <c r="BT264" s="107"/>
      <c r="BU264" s="107"/>
      <c r="BV264" s="107"/>
      <c r="BW264" s="107"/>
      <c r="BX264" s="107"/>
      <c r="BY264" s="107"/>
      <c r="BZ264" s="107"/>
      <c r="CA264" s="107"/>
      <c r="CB264" s="107"/>
      <c r="CC264" s="107"/>
      <c r="CD264" s="107"/>
      <c r="CE264" s="107"/>
      <c r="CF264" s="107"/>
      <c r="CG264" s="107"/>
      <c r="CH264" s="107"/>
      <c r="CI264" s="179"/>
      <c r="CJ264" s="179"/>
      <c r="CK264" s="179"/>
      <c r="CL264" s="158"/>
      <c r="CM264" s="158"/>
      <c r="CN264" s="144"/>
      <c r="CO264" s="145"/>
      <c r="CP264" s="26"/>
      <c r="CQ264" s="107"/>
      <c r="CR264" s="107"/>
      <c r="CS264" s="107"/>
      <c r="CU264" s="107"/>
      <c r="CW264" s="179"/>
      <c r="CY264" s="107"/>
      <c r="CZ264" s="107"/>
      <c r="DA264" s="107"/>
      <c r="DB264" s="107"/>
      <c r="DC264" s="107"/>
      <c r="DD264" s="179"/>
      <c r="DF264" s="107"/>
      <c r="DG264" s="107"/>
      <c r="DH264" s="179"/>
      <c r="DJ264" s="107"/>
      <c r="DK264" s="179"/>
      <c r="DL264" s="107"/>
      <c r="DM264" s="107"/>
      <c r="DN264" s="107"/>
      <c r="DO264" s="107"/>
      <c r="DW264" s="158"/>
      <c r="DX264" s="158"/>
    </row>
    <row r="265" ht="19.5" customHeight="1" hidden="1" spans="1:128" x14ac:dyDescent="0.25" outlineLevel="1" collapsed="1">
      <c r="A265" s="107"/>
      <c r="B265" s="178" t="s">
        <v>297</v>
      </c>
      <c r="C265" s="158"/>
      <c r="D265" s="158"/>
      <c r="E265" s="158"/>
      <c r="F265" s="158"/>
      <c r="G265" s="107">
        <v>0</v>
      </c>
      <c r="H265" s="107">
        <v>0</v>
      </c>
      <c r="I265" s="107">
        <v>0</v>
      </c>
      <c r="J265" s="107">
        <v>0</v>
      </c>
      <c r="K265" s="107">
        <v>0</v>
      </c>
      <c r="L265" s="107">
        <v>0</v>
      </c>
      <c r="M265" s="179"/>
      <c r="N265" s="107">
        <v>0</v>
      </c>
      <c r="O265" s="107">
        <v>0</v>
      </c>
      <c r="P265" s="179">
        <v>0</v>
      </c>
      <c r="Q265" s="107">
        <v>0</v>
      </c>
      <c r="R265" s="107">
        <v>0</v>
      </c>
      <c r="S265" s="179"/>
      <c r="T265" s="107">
        <v>-100</v>
      </c>
      <c r="U265" s="107">
        <v>-40</v>
      </c>
      <c r="V265" s="107">
        <v>0</v>
      </c>
      <c r="W265" s="107">
        <v>0</v>
      </c>
      <c r="X265" s="107">
        <v>0</v>
      </c>
      <c r="Y265" s="107">
        <v>-20</v>
      </c>
      <c r="Z265" s="107">
        <v>-50</v>
      </c>
      <c r="AA265" s="107">
        <v>0</v>
      </c>
      <c r="AB265" s="107"/>
      <c r="AC265" s="179"/>
      <c r="AD265" s="107">
        <v>0</v>
      </c>
      <c r="AE265" s="107">
        <v>0</v>
      </c>
      <c r="AF265" s="107">
        <v>0</v>
      </c>
      <c r="AG265" s="107">
        <v>0</v>
      </c>
      <c r="AH265" s="107">
        <v>0</v>
      </c>
      <c r="AI265" s="107">
        <v>0</v>
      </c>
      <c r="AJ265" s="107">
        <v>0</v>
      </c>
      <c r="AK265" s="107">
        <v>0</v>
      </c>
      <c r="AL265" s="107">
        <v>0</v>
      </c>
      <c r="AM265" s="107">
        <v>0</v>
      </c>
      <c r="AN265" s="107">
        <v>0</v>
      </c>
      <c r="AO265" s="107">
        <v>0</v>
      </c>
      <c r="AP265" s="107">
        <v>0</v>
      </c>
      <c r="AQ265" s="107">
        <v>0</v>
      </c>
      <c r="AR265" s="107">
        <v>0</v>
      </c>
      <c r="AS265" s="107">
        <v>0</v>
      </c>
      <c r="AT265" s="107">
        <v>0</v>
      </c>
      <c r="AU265" s="107">
        <v>0</v>
      </c>
      <c r="AV265" s="107">
        <v>0</v>
      </c>
      <c r="AW265" s="107">
        <v>0</v>
      </c>
      <c r="AX265" s="107">
        <v>0</v>
      </c>
      <c r="AY265" s="107">
        <v>0</v>
      </c>
      <c r="AZ265" s="107">
        <v>0</v>
      </c>
      <c r="BA265" s="107">
        <v>0</v>
      </c>
      <c r="BB265" s="107">
        <v>0</v>
      </c>
      <c r="BC265" s="107">
        <v>-40</v>
      </c>
      <c r="BD265" s="107">
        <v>0</v>
      </c>
      <c r="BE265" s="107">
        <v>0</v>
      </c>
      <c r="BF265" s="107">
        <v>0</v>
      </c>
      <c r="BG265" s="107">
        <v>0</v>
      </c>
      <c r="BH265" s="107">
        <v>0</v>
      </c>
      <c r="BI265" s="107">
        <v>0</v>
      </c>
      <c r="BJ265" s="107">
        <v>0</v>
      </c>
      <c r="BK265" s="107">
        <v>0</v>
      </c>
      <c r="BL265" s="107">
        <v>0</v>
      </c>
      <c r="BM265" s="107">
        <v>0</v>
      </c>
      <c r="BN265" s="107">
        <v>-180</v>
      </c>
      <c r="BO265" s="107">
        <v>0</v>
      </c>
      <c r="BP265" s="107">
        <v>0</v>
      </c>
      <c r="BQ265" s="107">
        <v>0</v>
      </c>
      <c r="BR265" s="107">
        <v>0</v>
      </c>
      <c r="BS265" s="107">
        <v>0</v>
      </c>
      <c r="BT265" s="107">
        <v>0</v>
      </c>
      <c r="BU265" s="107">
        <v>-50</v>
      </c>
      <c r="BV265" s="107">
        <v>0</v>
      </c>
      <c r="BW265" s="107">
        <v>0</v>
      </c>
      <c r="BX265" s="107">
        <v>0</v>
      </c>
      <c r="BY265" s="107">
        <v>0</v>
      </c>
      <c r="BZ265" s="107">
        <v>0</v>
      </c>
      <c r="CA265" s="107">
        <v>0</v>
      </c>
      <c r="CB265" s="107">
        <v>0</v>
      </c>
      <c r="CC265" s="107">
        <v>0</v>
      </c>
      <c r="CD265" s="107">
        <v>0</v>
      </c>
      <c r="CE265" s="107">
        <v>0</v>
      </c>
      <c r="CF265" s="107">
        <v>0</v>
      </c>
      <c r="CG265" s="107"/>
      <c r="CH265" s="107"/>
      <c r="CI265" s="179"/>
      <c r="CJ265" s="179"/>
      <c r="CK265" s="179"/>
      <c r="CL265" s="158"/>
      <c r="CM265" s="158"/>
      <c r="CN265" s="144"/>
      <c r="CO265" s="145"/>
      <c r="CP265" s="26"/>
      <c r="CQ265" s="107">
        <v>0</v>
      </c>
      <c r="CR265" s="107">
        <v>0</v>
      </c>
      <c r="CS265" s="107">
        <v>0</v>
      </c>
      <c r="CT265" s="106"/>
      <c r="CU265" s="107"/>
      <c r="CV265" s="106"/>
      <c r="CW265" s="179">
        <v>-480</v>
      </c>
      <c r="CX265" s="106"/>
      <c r="CY265" s="107">
        <v>0</v>
      </c>
      <c r="CZ265" s="107">
        <v>0</v>
      </c>
      <c r="DA265" s="107">
        <v>0</v>
      </c>
      <c r="DB265" s="107">
        <v>0</v>
      </c>
      <c r="DC265" s="107">
        <v>0</v>
      </c>
      <c r="DD265" s="179"/>
      <c r="DE265" s="106"/>
      <c r="DF265" s="107">
        <v>0</v>
      </c>
      <c r="DG265" s="107">
        <v>0</v>
      </c>
      <c r="DH265" s="179"/>
      <c r="DI265" s="106"/>
      <c r="DJ265" s="107"/>
      <c r="DK265" s="179"/>
      <c r="DL265" s="107">
        <v>-936</v>
      </c>
      <c r="DM265" s="107">
        <v>0</v>
      </c>
      <c r="DN265" s="107">
        <v>0</v>
      </c>
      <c r="DO265" s="107"/>
      <c r="DP265" s="26"/>
      <c r="DQ265" s="26"/>
      <c r="DR265" s="26"/>
      <c r="DS265" s="26"/>
      <c r="DT265" s="26"/>
      <c r="DU265" s="26"/>
      <c r="DV265" s="26"/>
      <c r="DW265" s="158"/>
      <c r="DX265" s="158"/>
    </row>
    <row r="266" ht="19.5" customHeight="1" hidden="1" spans="1:128" x14ac:dyDescent="0.25" outlineLevel="1" collapsed="1">
      <c r="A266" s="138">
        <f>+A263+1</f>
        <v>47</v>
      </c>
      <c r="B266" s="123" t="s">
        <v>298</v>
      </c>
      <c r="C266" s="139">
        <f>+CW266+DK266+CJ266+DJ266</f>
        <v>-25</v>
      </c>
      <c r="D266" s="139"/>
      <c r="E266" s="139">
        <f>SUM(CY266:DC266)</f>
        <v>-25</v>
      </c>
      <c r="F266" s="139">
        <f>SUM(DF266:DG266)</f>
        <v>0</v>
      </c>
      <c r="G266" s="175">
        <v>0</v>
      </c>
      <c r="H266" s="175">
        <v>0</v>
      </c>
      <c r="I266" s="175">
        <v>0</v>
      </c>
      <c r="J266" s="175">
        <v>0</v>
      </c>
      <c r="K266" s="175">
        <v>0</v>
      </c>
      <c r="L266" s="175">
        <v>0</v>
      </c>
      <c r="M266" s="141">
        <f>SUM(G266:L266)</f>
        <v>0</v>
      </c>
      <c r="N266" s="175">
        <v>0</v>
      </c>
      <c r="O266" s="175">
        <v>0</v>
      </c>
      <c r="P266" s="141">
        <f>SUM(G266:L266,N266:O266)</f>
        <v>0</v>
      </c>
      <c r="Q266" s="175">
        <v>0</v>
      </c>
      <c r="R266" s="175">
        <v>0</v>
      </c>
      <c r="S266" s="141">
        <f>SUM(Q266:R266)</f>
        <v>0</v>
      </c>
      <c r="T266" s="175">
        <v>0</v>
      </c>
      <c r="U266" s="175">
        <v>0</v>
      </c>
      <c r="V266" s="175">
        <v>0</v>
      </c>
      <c r="W266" s="175">
        <v>0</v>
      </c>
      <c r="X266" s="175">
        <v>0</v>
      </c>
      <c r="Y266" s="175">
        <v>0</v>
      </c>
      <c r="Z266" s="175">
        <v>0</v>
      </c>
      <c r="AA266" s="175">
        <v>0</v>
      </c>
      <c r="AB266" s="175"/>
      <c r="AC266" s="141">
        <f>SUM(W266:AB266)</f>
        <v>0</v>
      </c>
      <c r="AD266" s="175">
        <f t="shared" ref="AD266:CF267" si="145">ROUND(AD157/1000,0)</f>
        <v>0</v>
      </c>
      <c r="AE266" s="175">
        <f t="shared" si="145"/>
        <v>0</v>
      </c>
      <c r="AF266" s="175">
        <f t="shared" si="145"/>
        <v>0</v>
      </c>
      <c r="AG266" s="175">
        <f t="shared" si="145"/>
        <v>0</v>
      </c>
      <c r="AH266" s="175">
        <f t="shared" si="145"/>
        <v>0</v>
      </c>
      <c r="AI266" s="175">
        <f t="shared" si="145"/>
        <v>0</v>
      </c>
      <c r="AJ266" s="175">
        <f t="shared" si="145"/>
        <v>0</v>
      </c>
      <c r="AK266" s="175">
        <f t="shared" si="145"/>
        <v>0</v>
      </c>
      <c r="AL266" s="175">
        <f t="shared" si="145"/>
        <v>0</v>
      </c>
      <c r="AM266" s="175">
        <f t="shared" si="145"/>
        <v>0</v>
      </c>
      <c r="AN266" s="175">
        <f t="shared" si="145"/>
        <v>0</v>
      </c>
      <c r="AO266" s="175">
        <f t="shared" si="145"/>
        <v>0</v>
      </c>
      <c r="AP266" s="175">
        <f t="shared" si="145"/>
        <v>0</v>
      </c>
      <c r="AQ266" s="175">
        <f t="shared" si="145"/>
        <v>0</v>
      </c>
      <c r="AR266" s="175">
        <f t="shared" si="145"/>
        <v>0</v>
      </c>
      <c r="AS266" s="175">
        <f t="shared" si="145"/>
        <v>0</v>
      </c>
      <c r="AT266" s="175">
        <f t="shared" si="145"/>
        <v>0</v>
      </c>
      <c r="AU266" s="175">
        <f t="shared" si="145"/>
        <v>0</v>
      </c>
      <c r="AV266" s="175">
        <f t="shared" si="145"/>
        <v>0</v>
      </c>
      <c r="AW266" s="175">
        <f t="shared" si="145"/>
        <v>0</v>
      </c>
      <c r="AX266" s="175">
        <f t="shared" si="145"/>
        <v>0</v>
      </c>
      <c r="AY266" s="175">
        <f t="shared" si="145"/>
        <v>0</v>
      </c>
      <c r="AZ266" s="175">
        <f t="shared" si="145"/>
        <v>0</v>
      </c>
      <c r="BA266" s="175">
        <f t="shared" si="145"/>
        <v>0</v>
      </c>
      <c r="BB266" s="175">
        <f t="shared" si="145"/>
        <v>0</v>
      </c>
      <c r="BC266" s="175">
        <f t="shared" si="145"/>
        <v>0</v>
      </c>
      <c r="BD266" s="175">
        <f t="shared" si="145"/>
        <v>0</v>
      </c>
      <c r="BE266" s="175">
        <f t="shared" si="145"/>
        <v>0</v>
      </c>
      <c r="BF266" s="175">
        <f t="shared" si="145"/>
        <v>0</v>
      </c>
      <c r="BG266" s="175">
        <f t="shared" si="145"/>
        <v>0</v>
      </c>
      <c r="BH266" s="175">
        <f t="shared" si="145"/>
        <v>0</v>
      </c>
      <c r="BI266" s="175">
        <f t="shared" si="145"/>
        <v>0</v>
      </c>
      <c r="BJ266" s="175">
        <f t="shared" si="145"/>
        <v>0</v>
      </c>
      <c r="BK266" s="175">
        <f t="shared" si="145"/>
        <v>0</v>
      </c>
      <c r="BL266" s="175">
        <f t="shared" si="145"/>
        <v>0</v>
      </c>
      <c r="BM266" s="175">
        <f t="shared" si="145"/>
        <v>0</v>
      </c>
      <c r="BN266" s="175">
        <f t="shared" si="145"/>
        <v>0</v>
      </c>
      <c r="BO266" s="175">
        <f t="shared" si="145"/>
        <v>0</v>
      </c>
      <c r="BP266" s="175">
        <f t="shared" si="145"/>
        <v>0</v>
      </c>
      <c r="BQ266" s="175">
        <f t="shared" si="145"/>
        <v>0</v>
      </c>
      <c r="BR266" s="175">
        <f t="shared" si="145"/>
        <v>0</v>
      </c>
      <c r="BS266" s="175">
        <f t="shared" si="145"/>
        <v>0</v>
      </c>
      <c r="BT266" s="175">
        <f t="shared" si="145"/>
        <v>0</v>
      </c>
      <c r="BU266" s="175">
        <f t="shared" si="145"/>
        <v>0</v>
      </c>
      <c r="BV266" s="175">
        <f t="shared" si="145"/>
        <v>0</v>
      </c>
      <c r="BW266" s="175">
        <f t="shared" si="145"/>
        <v>0</v>
      </c>
      <c r="BX266" s="175">
        <f t="shared" si="145"/>
        <v>0</v>
      </c>
      <c r="BY266" s="175">
        <f t="shared" si="145"/>
        <v>0</v>
      </c>
      <c r="BZ266" s="175">
        <f t="shared" si="145"/>
        <v>0</v>
      </c>
      <c r="CA266" s="175">
        <f t="shared" si="145"/>
        <v>0</v>
      </c>
      <c r="CB266" s="175">
        <f t="shared" si="145"/>
        <v>0</v>
      </c>
      <c r="CC266" s="175">
        <f t="shared" si="145"/>
        <v>0</v>
      </c>
      <c r="CD266" s="175">
        <f t="shared" si="145"/>
        <v>0</v>
      </c>
      <c r="CE266" s="175">
        <f t="shared" si="145"/>
        <v>0</v>
      </c>
      <c r="CF266" s="175">
        <f t="shared" si="145"/>
        <v>0</v>
      </c>
      <c r="CG266" s="175"/>
      <c r="CH266" s="175">
        <f>SUM(AD266:CG266)</f>
        <v>0</v>
      </c>
      <c r="CI266" s="141">
        <f>SUM(W266:AB266,AD266:CG266)</f>
        <v>0</v>
      </c>
      <c r="CJ266" s="141">
        <f>SUM(CQ266:CS266)</f>
        <v>0</v>
      </c>
      <c r="CK266" s="179"/>
      <c r="CL266" s="173"/>
      <c r="CM266" s="173"/>
      <c r="CN266" s="144">
        <f>IF(CK266="","",C266-CK266)</f>
        <v>-0.5</v>
      </c>
      <c r="CO266" s="145"/>
      <c r="CP266" s="106"/>
      <c r="CQ266" s="175">
        <v>0</v>
      </c>
      <c r="CR266" s="175">
        <v>0</v>
      </c>
      <c r="CS266" s="175">
        <v>0</v>
      </c>
      <c r="CT266" s="106"/>
      <c r="CU266" s="107">
        <f>E266+F266+P266+T266+U266</f>
        <v>-25</v>
      </c>
      <c r="CV266" s="106"/>
      <c r="CW266" s="141">
        <f>SUM(E266,F266,P266,S266,T266,U266,V266,CI266)</f>
        <v>-25</v>
      </c>
      <c r="CX266" s="106"/>
      <c r="CY266" s="181">
        <v>-23</v>
      </c>
      <c r="CZ266" s="181">
        <v>-1</v>
      </c>
      <c r="DA266" s="181">
        <v>0</v>
      </c>
      <c r="DB266" s="181">
        <v>-1</v>
      </c>
      <c r="DC266" s="181">
        <v>0</v>
      </c>
      <c r="DD266" s="141">
        <f>SUM(CY266:DC266)</f>
        <v>-25</v>
      </c>
      <c r="DE266" s="106"/>
      <c r="DF266" s="175">
        <v>0</v>
      </c>
      <c r="DG266" s="175">
        <v>0</v>
      </c>
      <c r="DH266" s="172">
        <f>SUM(DF266:DG266)</f>
        <v>0</v>
      </c>
      <c r="DI266" s="106"/>
      <c r="DJ266" s="175"/>
      <c r="DK266" s="141">
        <f>SUM(DL266:DO266)</f>
        <v>0</v>
      </c>
      <c r="DL266" s="175">
        <v>0</v>
      </c>
      <c r="DM266" s="175">
        <v>0</v>
      </c>
      <c r="DN266" s="175">
        <v>-23</v>
      </c>
      <c r="DO266" s="175"/>
      <c r="DP266" s="26"/>
      <c r="DQ266" s="26"/>
      <c r="DR266" s="26"/>
      <c r="DS266" s="26"/>
      <c r="DT266" s="26"/>
      <c r="DU266" s="26"/>
      <c r="DV266" s="26"/>
      <c r="DW266" s="131"/>
      <c r="DX266" s="131"/>
    </row>
    <row r="267" ht="19.5" customHeight="1" hidden="1" spans="1:128" x14ac:dyDescent="0.25" outlineLevel="1" collapsed="1">
      <c r="A267" s="138">
        <f>+A266+1</f>
        <v>48</v>
      </c>
      <c r="B267" s="123" t="s">
        <v>299</v>
      </c>
      <c r="C267" s="139">
        <f>+CW267+DK267+CJ267+DJ267</f>
        <v>0</v>
      </c>
      <c r="D267" s="139"/>
      <c r="E267" s="139">
        <f>SUM(CY267:DC267)</f>
        <v>0</v>
      </c>
      <c r="F267" s="139">
        <f>SUM(DF267:DG267)</f>
        <v>0</v>
      </c>
      <c r="G267" s="175">
        <v>0</v>
      </c>
      <c r="H267" s="175">
        <v>0</v>
      </c>
      <c r="I267" s="175">
        <v>0</v>
      </c>
      <c r="J267" s="175">
        <v>0</v>
      </c>
      <c r="K267" s="175">
        <v>0</v>
      </c>
      <c r="L267" s="175">
        <v>0</v>
      </c>
      <c r="M267" s="141">
        <f>SUM(G267:L267)</f>
        <v>0</v>
      </c>
      <c r="N267" s="175">
        <v>0</v>
      </c>
      <c r="O267" s="175">
        <v>0</v>
      </c>
      <c r="P267" s="141">
        <f>SUM(G267:L267,N267:O267)</f>
        <v>0</v>
      </c>
      <c r="Q267" s="175">
        <v>0</v>
      </c>
      <c r="R267" s="175">
        <v>0</v>
      </c>
      <c r="S267" s="141">
        <f>SUM(Q267:R267)</f>
        <v>0</v>
      </c>
      <c r="T267" s="175">
        <v>0</v>
      </c>
      <c r="U267" s="175">
        <v>0</v>
      </c>
      <c r="V267" s="175">
        <v>0</v>
      </c>
      <c r="W267" s="175">
        <v>0</v>
      </c>
      <c r="X267" s="175">
        <v>0</v>
      </c>
      <c r="Y267" s="175">
        <v>0</v>
      </c>
      <c r="Z267" s="175">
        <v>0</v>
      </c>
      <c r="AA267" s="175">
        <v>0</v>
      </c>
      <c r="AB267" s="175"/>
      <c r="AC267" s="141">
        <f>SUM(W267:AB267)</f>
        <v>0</v>
      </c>
      <c r="AD267" s="140">
        <f t="shared" si="145"/>
        <v>0</v>
      </c>
      <c r="AE267" s="140">
        <f t="shared" si="145"/>
        <v>0</v>
      </c>
      <c r="AF267" s="140">
        <f t="shared" si="145"/>
        <v>0</v>
      </c>
      <c r="AG267" s="140">
        <f t="shared" si="145"/>
        <v>0</v>
      </c>
      <c r="AH267" s="140">
        <f t="shared" si="145"/>
        <v>0</v>
      </c>
      <c r="AI267" s="140">
        <f t="shared" si="145"/>
        <v>0</v>
      </c>
      <c r="AJ267" s="140">
        <f t="shared" si="145"/>
        <v>0</v>
      </c>
      <c r="AK267" s="140">
        <f t="shared" si="145"/>
        <v>0</v>
      </c>
      <c r="AL267" s="140">
        <f t="shared" si="145"/>
        <v>0</v>
      </c>
      <c r="AM267" s="140">
        <f t="shared" si="145"/>
        <v>0</v>
      </c>
      <c r="AN267" s="140">
        <f t="shared" si="145"/>
        <v>0</v>
      </c>
      <c r="AO267" s="140">
        <f t="shared" si="145"/>
        <v>0</v>
      </c>
      <c r="AP267" s="140">
        <f t="shared" si="145"/>
        <v>0</v>
      </c>
      <c r="AQ267" s="140">
        <f t="shared" si="145"/>
        <v>0</v>
      </c>
      <c r="AR267" s="140">
        <f t="shared" si="145"/>
        <v>0</v>
      </c>
      <c r="AS267" s="140">
        <f t="shared" si="145"/>
        <v>0</v>
      </c>
      <c r="AT267" s="140">
        <f t="shared" si="145"/>
        <v>0</v>
      </c>
      <c r="AU267" s="140">
        <f t="shared" si="145"/>
        <v>0</v>
      </c>
      <c r="AV267" s="140">
        <f t="shared" si="145"/>
        <v>0</v>
      </c>
      <c r="AW267" s="140">
        <f t="shared" si="145"/>
        <v>0</v>
      </c>
      <c r="AX267" s="140">
        <f t="shared" si="145"/>
        <v>0</v>
      </c>
      <c r="AY267" s="140">
        <f t="shared" si="145"/>
        <v>0</v>
      </c>
      <c r="AZ267" s="140">
        <f t="shared" si="145"/>
        <v>0</v>
      </c>
      <c r="BA267" s="140">
        <f t="shared" si="145"/>
        <v>0</v>
      </c>
      <c r="BB267" s="140">
        <f t="shared" si="145"/>
        <v>0</v>
      </c>
      <c r="BC267" s="140">
        <f t="shared" si="145"/>
        <v>0</v>
      </c>
      <c r="BD267" s="140">
        <f t="shared" si="145"/>
        <v>0</v>
      </c>
      <c r="BE267" s="140">
        <f t="shared" si="145"/>
        <v>0</v>
      </c>
      <c r="BF267" s="140">
        <f t="shared" si="145"/>
        <v>0</v>
      </c>
      <c r="BG267" s="140">
        <f t="shared" si="145"/>
        <v>0</v>
      </c>
      <c r="BH267" s="140">
        <f t="shared" si="145"/>
        <v>0</v>
      </c>
      <c r="BI267" s="140">
        <f t="shared" si="145"/>
        <v>0</v>
      </c>
      <c r="BJ267" s="140">
        <f t="shared" si="145"/>
        <v>0</v>
      </c>
      <c r="BK267" s="140">
        <f t="shared" si="145"/>
        <v>0</v>
      </c>
      <c r="BL267" s="140">
        <f t="shared" si="145"/>
        <v>0</v>
      </c>
      <c r="BM267" s="140">
        <f t="shared" si="145"/>
        <v>0</v>
      </c>
      <c r="BN267" s="140">
        <f t="shared" si="145"/>
        <v>0</v>
      </c>
      <c r="BO267" s="140">
        <f t="shared" si="145"/>
        <v>0</v>
      </c>
      <c r="BP267" s="140">
        <f t="shared" si="145"/>
        <v>0</v>
      </c>
      <c r="BQ267" s="140">
        <f t="shared" si="145"/>
        <v>0</v>
      </c>
      <c r="BR267" s="140">
        <f t="shared" si="145"/>
        <v>0</v>
      </c>
      <c r="BS267" s="140">
        <f t="shared" si="145"/>
        <v>0</v>
      </c>
      <c r="BT267" s="140">
        <f t="shared" si="145"/>
        <v>0</v>
      </c>
      <c r="BU267" s="140">
        <f t="shared" si="145"/>
        <v>0</v>
      </c>
      <c r="BV267" s="140">
        <f t="shared" si="145"/>
        <v>0</v>
      </c>
      <c r="BW267" s="140">
        <f t="shared" si="145"/>
        <v>0</v>
      </c>
      <c r="BX267" s="140">
        <f t="shared" si="145"/>
        <v>0</v>
      </c>
      <c r="BY267" s="140">
        <f t="shared" si="145"/>
        <v>0</v>
      </c>
      <c r="BZ267" s="140">
        <f t="shared" si="145"/>
        <v>0</v>
      </c>
      <c r="CA267" s="140">
        <f t="shared" si="145"/>
        <v>0</v>
      </c>
      <c r="CB267" s="140">
        <f t="shared" si="145"/>
        <v>0</v>
      </c>
      <c r="CC267" s="140">
        <f t="shared" si="145"/>
        <v>0</v>
      </c>
      <c r="CD267" s="140">
        <f t="shared" si="145"/>
        <v>0</v>
      </c>
      <c r="CE267" s="140">
        <f t="shared" si="145"/>
        <v>0</v>
      </c>
      <c r="CF267" s="140">
        <f t="shared" si="145"/>
        <v>0</v>
      </c>
      <c r="CG267" s="140"/>
      <c r="CH267" s="140">
        <f>SUM(AD267:CG267)</f>
        <v>0</v>
      </c>
      <c r="CI267" s="141">
        <f>SUM(W267:AB267,AD267:CG267)</f>
        <v>0</v>
      </c>
      <c r="CJ267" s="141">
        <f>SUM(CQ267:CS267)</f>
        <v>0</v>
      </c>
      <c r="CK267" s="107"/>
      <c r="CL267" s="143"/>
      <c r="CM267" s="143"/>
      <c r="CN267" s="144">
        <f>IF(CK267="","",C267-CK267)</f>
        <v>6</v>
      </c>
      <c r="CO267" s="145">
        <f>IF(CK267=0,"",IF(CN267&lt;0,-ABS(CN267/CK267),ABS(CN267/CK267)))</f>
        <v>1</v>
      </c>
      <c r="CP267" s="106"/>
      <c r="CQ267" s="140">
        <v>0</v>
      </c>
      <c r="CR267" s="140">
        <v>0</v>
      </c>
      <c r="CS267" s="140">
        <v>0</v>
      </c>
      <c r="CT267" s="106"/>
      <c r="CU267" s="107">
        <f>E267+F267+P267+T267+U267</f>
        <v>0</v>
      </c>
      <c r="CV267" s="106"/>
      <c r="CW267" s="141">
        <f>SUM(E267,F267,P267,S267,T267,U267,V267,CI267)</f>
        <v>0</v>
      </c>
      <c r="CX267" s="106"/>
      <c r="CY267" s="140">
        <v>0</v>
      </c>
      <c r="CZ267" s="140">
        <v>0</v>
      </c>
      <c r="DA267" s="140">
        <v>0</v>
      </c>
      <c r="DB267" s="140">
        <v>0</v>
      </c>
      <c r="DC267" s="140">
        <v>0</v>
      </c>
      <c r="DD267" s="141">
        <f>SUM(CY267:DC267)</f>
        <v>0</v>
      </c>
      <c r="DE267" s="106"/>
      <c r="DF267" s="175">
        <v>0</v>
      </c>
      <c r="DG267" s="175">
        <v>0</v>
      </c>
      <c r="DH267" s="172">
        <f>SUM(DF267:DG267)</f>
        <v>0</v>
      </c>
      <c r="DI267" s="106"/>
      <c r="DJ267" s="175"/>
      <c r="DK267" s="141">
        <f>SUM(DL267:DO267)</f>
        <v>0</v>
      </c>
      <c r="DL267" s="175">
        <v>0</v>
      </c>
      <c r="DM267" s="175">
        <v>0</v>
      </c>
      <c r="DN267" s="175">
        <v>0</v>
      </c>
      <c r="DO267" s="175"/>
      <c r="DP267" s="26"/>
      <c r="DQ267" s="26"/>
      <c r="DR267" s="26"/>
      <c r="DS267" s="26"/>
      <c r="DT267" s="26"/>
      <c r="DU267" s="26"/>
      <c r="DV267" s="26"/>
      <c r="DW267" s="131"/>
      <c r="DX267" s="131"/>
    </row>
    <row r="268" ht="18.75" customHeight="1" spans="2:128" x14ac:dyDescent="0.25">
      <c r="B268" s="26"/>
      <c r="C268" s="158"/>
      <c r="D268" s="158"/>
      <c r="E268" s="158"/>
      <c r="F268" s="158"/>
      <c r="CK268" s="107"/>
      <c r="CL268" s="180"/>
      <c r="CM268" s="180"/>
      <c r="DW268" s="158"/>
      <c r="DX268" s="158"/>
    </row>
    <row r="269" ht="19.5" customHeight="1" hidden="1" spans="1:128" x14ac:dyDescent="0.25" outlineLevel="1" collapsed="1">
      <c r="A269" s="138">
        <f>+A267+1</f>
        <v>49</v>
      </c>
      <c r="B269" s="123" t="s">
        <v>300</v>
      </c>
      <c r="C269" s="139">
        <f>+CW269+DK269+CJ269+DJ269</f>
        <v>0</v>
      </c>
      <c r="D269" s="139"/>
      <c r="E269" s="139">
        <f>SUM(CY269:DC269)</f>
        <v>0</v>
      </c>
      <c r="F269" s="139">
        <f>SUM(DF269:DG269)</f>
        <v>0</v>
      </c>
      <c r="G269" s="140"/>
      <c r="H269" s="140"/>
      <c r="I269" s="140"/>
      <c r="J269" s="140"/>
      <c r="K269" s="140"/>
      <c r="L269" s="140"/>
      <c r="M269" s="141">
        <f>SUM(G269:L269)</f>
        <v>0</v>
      </c>
      <c r="N269" s="140"/>
      <c r="O269" s="140"/>
      <c r="P269" s="141">
        <f>SUM(G269:L269,N269:O269)</f>
        <v>0</v>
      </c>
      <c r="Q269" s="140">
        <v>0</v>
      </c>
      <c r="R269" s="140">
        <v>0</v>
      </c>
      <c r="S269" s="141">
        <f>SUM(Q269:R269)</f>
        <v>0</v>
      </c>
      <c r="T269" s="140">
        <v>0</v>
      </c>
      <c r="U269" s="140">
        <v>0</v>
      </c>
      <c r="V269" s="140">
        <v>0</v>
      </c>
      <c r="W269" s="140">
        <v>0</v>
      </c>
      <c r="X269" s="140">
        <v>0</v>
      </c>
      <c r="Y269" s="140">
        <v>0</v>
      </c>
      <c r="Z269" s="140">
        <v>0</v>
      </c>
      <c r="AA269" s="140">
        <v>0</v>
      </c>
      <c r="AB269" s="140">
        <v>0</v>
      </c>
      <c r="AC269" s="141">
        <f>SUM(W269:AB269)</f>
        <v>0</v>
      </c>
      <c r="AD269" s="140">
        <f t="shared" ref="AD269:CF270" si="146">ROUND(AD160/1000,0)</f>
        <v>0</v>
      </c>
      <c r="AE269" s="140">
        <f t="shared" si="146"/>
        <v>0</v>
      </c>
      <c r="AF269" s="140">
        <f t="shared" si="146"/>
        <v>0</v>
      </c>
      <c r="AG269" s="140">
        <f t="shared" si="146"/>
        <v>0</v>
      </c>
      <c r="AH269" s="140">
        <f t="shared" si="146"/>
        <v>0</v>
      </c>
      <c r="AI269" s="140">
        <f t="shared" si="146"/>
        <v>0</v>
      </c>
      <c r="AJ269" s="140">
        <f t="shared" si="146"/>
        <v>0</v>
      </c>
      <c r="AK269" s="140">
        <f t="shared" si="146"/>
        <v>0</v>
      </c>
      <c r="AL269" s="140">
        <f t="shared" si="146"/>
        <v>0</v>
      </c>
      <c r="AM269" s="140">
        <f t="shared" si="146"/>
        <v>0</v>
      </c>
      <c r="AN269" s="140">
        <f t="shared" si="146"/>
        <v>0</v>
      </c>
      <c r="AO269" s="140">
        <f t="shared" si="146"/>
        <v>0</v>
      </c>
      <c r="AP269" s="140">
        <f t="shared" si="146"/>
        <v>0</v>
      </c>
      <c r="AQ269" s="140">
        <f t="shared" si="146"/>
        <v>0</v>
      </c>
      <c r="AR269" s="140">
        <f t="shared" si="146"/>
        <v>0</v>
      </c>
      <c r="AS269" s="140">
        <f t="shared" si="146"/>
        <v>0</v>
      </c>
      <c r="AT269" s="140">
        <f t="shared" si="146"/>
        <v>0</v>
      </c>
      <c r="AU269" s="140">
        <f t="shared" si="146"/>
        <v>0</v>
      </c>
      <c r="AV269" s="140">
        <f t="shared" si="146"/>
        <v>0</v>
      </c>
      <c r="AW269" s="140">
        <f t="shared" si="146"/>
        <v>0</v>
      </c>
      <c r="AX269" s="140">
        <f t="shared" si="146"/>
        <v>0</v>
      </c>
      <c r="AY269" s="140">
        <f t="shared" si="146"/>
        <v>0</v>
      </c>
      <c r="AZ269" s="140">
        <f t="shared" si="146"/>
        <v>0</v>
      </c>
      <c r="BA269" s="140">
        <f t="shared" si="146"/>
        <v>0</v>
      </c>
      <c r="BB269" s="140">
        <f t="shared" si="146"/>
        <v>0</v>
      </c>
      <c r="BC269" s="140">
        <f t="shared" si="146"/>
        <v>0</v>
      </c>
      <c r="BD269" s="140">
        <f t="shared" si="146"/>
        <v>0</v>
      </c>
      <c r="BE269" s="140">
        <f t="shared" si="146"/>
        <v>0</v>
      </c>
      <c r="BF269" s="140">
        <f t="shared" si="146"/>
        <v>0</v>
      </c>
      <c r="BG269" s="140">
        <f t="shared" si="146"/>
        <v>0</v>
      </c>
      <c r="BH269" s="140">
        <f t="shared" si="146"/>
        <v>0</v>
      </c>
      <c r="BI269" s="140">
        <f t="shared" si="146"/>
        <v>0</v>
      </c>
      <c r="BJ269" s="140">
        <f t="shared" si="146"/>
        <v>0</v>
      </c>
      <c r="BK269" s="140">
        <f t="shared" si="146"/>
        <v>0</v>
      </c>
      <c r="BL269" s="140">
        <f t="shared" si="146"/>
        <v>0</v>
      </c>
      <c r="BM269" s="140">
        <f t="shared" si="146"/>
        <v>0</v>
      </c>
      <c r="BN269" s="140">
        <f t="shared" si="146"/>
        <v>0</v>
      </c>
      <c r="BO269" s="140">
        <f t="shared" si="146"/>
        <v>0</v>
      </c>
      <c r="BP269" s="140">
        <f t="shared" si="146"/>
        <v>0</v>
      </c>
      <c r="BQ269" s="140">
        <f t="shared" si="146"/>
        <v>0</v>
      </c>
      <c r="BR269" s="140">
        <f t="shared" si="146"/>
        <v>0</v>
      </c>
      <c r="BS269" s="140">
        <f t="shared" si="146"/>
        <v>0</v>
      </c>
      <c r="BT269" s="140">
        <f t="shared" si="146"/>
        <v>0</v>
      </c>
      <c r="BU269" s="140">
        <f t="shared" si="146"/>
        <v>0</v>
      </c>
      <c r="BV269" s="140">
        <f t="shared" si="146"/>
        <v>0</v>
      </c>
      <c r="BW269" s="140">
        <f t="shared" si="146"/>
        <v>0</v>
      </c>
      <c r="BX269" s="140">
        <f t="shared" si="146"/>
        <v>0</v>
      </c>
      <c r="BY269" s="140">
        <f t="shared" si="146"/>
        <v>0</v>
      </c>
      <c r="BZ269" s="140">
        <f t="shared" si="146"/>
        <v>0</v>
      </c>
      <c r="CA269" s="140">
        <f t="shared" si="146"/>
        <v>0</v>
      </c>
      <c r="CB269" s="140">
        <f t="shared" si="146"/>
        <v>0</v>
      </c>
      <c r="CC269" s="140">
        <f t="shared" si="146"/>
        <v>0</v>
      </c>
      <c r="CD269" s="140">
        <f t="shared" si="146"/>
        <v>0</v>
      </c>
      <c r="CE269" s="140">
        <f t="shared" si="146"/>
        <v>0</v>
      </c>
      <c r="CF269" s="140">
        <f t="shared" si="146"/>
        <v>0</v>
      </c>
      <c r="CG269" s="140"/>
      <c r="CH269" s="140">
        <f>SUM(AD269:CG269)</f>
        <v>0</v>
      </c>
      <c r="CI269" s="141">
        <f>SUM(W269:AB269,AD269:CG269)</f>
        <v>0</v>
      </c>
      <c r="CJ269" s="141">
        <f>SUM(CQ269:CS269)</f>
        <v>0</v>
      </c>
      <c r="CK269" s="26">
        <v>0</v>
      </c>
      <c r="CL269" s="143">
        <v>0</v>
      </c>
      <c r="CM269" s="143">
        <v>0</v>
      </c>
      <c r="CN269" s="144">
        <f>IF(CK269="","",C269-CK269)</f>
        <v>0</v>
      </c>
      <c r="CO269" s="145">
        <f>IF(CK269=0,"",IF(CN269&lt;0,-ABS(CN269/CK269),ABS(CN269/CK269)))</f>
      </c>
      <c r="CQ269" s="140">
        <v>0</v>
      </c>
      <c r="CR269" s="140">
        <v>0</v>
      </c>
      <c r="CS269" s="140">
        <v>0</v>
      </c>
      <c r="CU269" s="107">
        <f>E269+F269+P269+T269+U269</f>
        <v>0</v>
      </c>
      <c r="CW269" s="141">
        <f>SUM(E269,F269,P269,S269,T269,U269,V269,CI269)</f>
        <v>0</v>
      </c>
      <c r="CY269" s="140">
        <v>0</v>
      </c>
      <c r="CZ269" s="140">
        <v>0</v>
      </c>
      <c r="DA269" s="140">
        <v>0</v>
      </c>
      <c r="DB269" s="140">
        <v>0</v>
      </c>
      <c r="DC269" s="140">
        <v>0</v>
      </c>
      <c r="DD269" s="141">
        <f>SUM(CY269:DC269)</f>
        <v>0</v>
      </c>
      <c r="DF269" s="140">
        <v>0</v>
      </c>
      <c r="DG269" s="140">
        <v>0</v>
      </c>
      <c r="DH269" s="141">
        <f>SUM(DF269:DG269)</f>
        <v>0</v>
      </c>
      <c r="DJ269" s="140">
        <v>0</v>
      </c>
      <c r="DK269" s="141">
        <f>SUM(DL269:DO269)</f>
        <v>0</v>
      </c>
      <c r="DL269" s="140">
        <v>0</v>
      </c>
      <c r="DM269" s="140"/>
      <c r="DN269" s="140"/>
      <c r="DO269" s="140"/>
      <c r="DW269" s="131"/>
      <c r="DX269" s="131"/>
    </row>
    <row r="270" ht="19.5" customHeight="1" spans="1:128" x14ac:dyDescent="0.25">
      <c r="A270" s="138">
        <f>+A269+1</f>
        <v>50</v>
      </c>
      <c r="B270" s="182" t="s">
        <v>297</v>
      </c>
      <c r="C270" s="139">
        <f>+CW270+DK270+CJ270+DJ270</f>
        <v>0</v>
      </c>
      <c r="D270" s="139"/>
      <c r="E270" s="139">
        <f>SUM(CY270:DC270)</f>
        <v>0</v>
      </c>
      <c r="F270" s="139">
        <f>SUM(DF270:DG270)</f>
        <v>0</v>
      </c>
      <c r="G270" s="140">
        <v>0</v>
      </c>
      <c r="H270" s="140">
        <v>0</v>
      </c>
      <c r="I270" s="140">
        <v>0</v>
      </c>
      <c r="J270" s="140">
        <v>0</v>
      </c>
      <c r="K270" s="140">
        <v>0</v>
      </c>
      <c r="L270" s="140">
        <v>0</v>
      </c>
      <c r="M270" s="183">
        <f>SUM(G270:L270)</f>
        <v>0</v>
      </c>
      <c r="N270" s="140">
        <v>0</v>
      </c>
      <c r="O270" s="140">
        <v>0</v>
      </c>
      <c r="P270" s="183">
        <f>SUM(G270:L270,N270:O270)</f>
        <v>0</v>
      </c>
      <c r="Q270" s="140">
        <v>0</v>
      </c>
      <c r="R270" s="140">
        <v>0</v>
      </c>
      <c r="S270" s="183">
        <f>SUM(Q270:R270)</f>
        <v>0</v>
      </c>
      <c r="T270" s="181">
        <v>-100</v>
      </c>
      <c r="U270" s="181">
        <v>-40</v>
      </c>
      <c r="V270" s="181">
        <v>0</v>
      </c>
      <c r="W270" s="181">
        <v>0</v>
      </c>
      <c r="X270" s="181">
        <v>0</v>
      </c>
      <c r="Y270" s="181">
        <v>-20</v>
      </c>
      <c r="Z270" s="181">
        <v>-50</v>
      </c>
      <c r="AA270" s="181">
        <v>0</v>
      </c>
      <c r="AB270" s="181"/>
      <c r="AC270" s="183">
        <f>SUM(W270:AB270)</f>
        <v>0</v>
      </c>
      <c r="AD270" s="181">
        <f t="shared" si="146"/>
        <v>0</v>
      </c>
      <c r="AE270" s="181">
        <f t="shared" si="146"/>
        <v>0</v>
      </c>
      <c r="AF270" s="181">
        <f t="shared" si="146"/>
        <v>0</v>
      </c>
      <c r="AG270" s="181">
        <f t="shared" si="146"/>
        <v>0</v>
      </c>
      <c r="AH270" s="181">
        <f t="shared" si="146"/>
        <v>0</v>
      </c>
      <c r="AI270" s="181">
        <f t="shared" si="146"/>
        <v>0</v>
      </c>
      <c r="AJ270" s="181">
        <f t="shared" si="146"/>
        <v>0</v>
      </c>
      <c r="AK270" s="181">
        <f t="shared" si="146"/>
        <v>0</v>
      </c>
      <c r="AL270" s="181">
        <f t="shared" si="146"/>
        <v>0</v>
      </c>
      <c r="AM270" s="181">
        <f t="shared" si="146"/>
        <v>0</v>
      </c>
      <c r="AN270" s="181">
        <f t="shared" si="146"/>
        <v>0</v>
      </c>
      <c r="AO270" s="181">
        <f t="shared" si="146"/>
        <v>0</v>
      </c>
      <c r="AP270" s="181">
        <f t="shared" si="146"/>
        <v>0</v>
      </c>
      <c r="AQ270" s="181">
        <f t="shared" si="146"/>
        <v>0</v>
      </c>
      <c r="AR270" s="181">
        <f t="shared" si="146"/>
        <v>0</v>
      </c>
      <c r="AS270" s="181">
        <f t="shared" si="146"/>
        <v>0</v>
      </c>
      <c r="AT270" s="181">
        <f t="shared" si="146"/>
        <v>0</v>
      </c>
      <c r="AU270" s="181">
        <f t="shared" si="146"/>
        <v>0</v>
      </c>
      <c r="AV270" s="181">
        <f t="shared" si="146"/>
        <v>0</v>
      </c>
      <c r="AW270" s="181">
        <f t="shared" si="146"/>
        <v>0</v>
      </c>
      <c r="AX270" s="181">
        <f t="shared" si="146"/>
        <v>0</v>
      </c>
      <c r="AY270" s="181">
        <f t="shared" si="146"/>
        <v>0</v>
      </c>
      <c r="AZ270" s="181">
        <f t="shared" si="146"/>
        <v>0</v>
      </c>
      <c r="BA270" s="181">
        <f t="shared" si="146"/>
        <v>0</v>
      </c>
      <c r="BB270" s="181">
        <f t="shared" si="146"/>
        <v>0</v>
      </c>
      <c r="BC270" s="181">
        <f t="shared" si="146"/>
        <v>0</v>
      </c>
      <c r="BD270" s="181">
        <f t="shared" si="146"/>
        <v>0</v>
      </c>
      <c r="BE270" s="181">
        <f t="shared" si="146"/>
        <v>0</v>
      </c>
      <c r="BF270" s="181">
        <f t="shared" si="146"/>
        <v>0</v>
      </c>
      <c r="BG270" s="181">
        <f t="shared" si="146"/>
        <v>0</v>
      </c>
      <c r="BH270" s="181">
        <f t="shared" si="146"/>
        <v>0</v>
      </c>
      <c r="BI270" s="181">
        <f t="shared" si="146"/>
        <v>0</v>
      </c>
      <c r="BJ270" s="181">
        <f t="shared" si="146"/>
        <v>0</v>
      </c>
      <c r="BK270" s="181">
        <f t="shared" si="146"/>
        <v>0</v>
      </c>
      <c r="BL270" s="181">
        <f t="shared" si="146"/>
        <v>0</v>
      </c>
      <c r="BM270" s="181">
        <f t="shared" si="146"/>
        <v>0</v>
      </c>
      <c r="BN270" s="181">
        <f t="shared" si="146"/>
        <v>0</v>
      </c>
      <c r="BO270" s="181">
        <f t="shared" si="146"/>
        <v>0</v>
      </c>
      <c r="BP270" s="181">
        <f t="shared" si="146"/>
        <v>0</v>
      </c>
      <c r="BQ270" s="181">
        <f t="shared" si="146"/>
        <v>0</v>
      </c>
      <c r="BR270" s="181">
        <f t="shared" si="146"/>
        <v>0</v>
      </c>
      <c r="BS270" s="181">
        <f t="shared" si="146"/>
        <v>0</v>
      </c>
      <c r="BT270" s="181">
        <f t="shared" si="146"/>
        <v>0</v>
      </c>
      <c r="BU270" s="181">
        <f t="shared" si="146"/>
        <v>0</v>
      </c>
      <c r="BV270" s="181">
        <f t="shared" si="146"/>
        <v>0</v>
      </c>
      <c r="BW270" s="181">
        <f t="shared" si="146"/>
        <v>0</v>
      </c>
      <c r="BX270" s="181">
        <f t="shared" si="146"/>
        <v>0</v>
      </c>
      <c r="BY270" s="181">
        <f t="shared" si="146"/>
        <v>0</v>
      </c>
      <c r="BZ270" s="181">
        <f t="shared" si="146"/>
        <v>0</v>
      </c>
      <c r="CA270" s="181">
        <f t="shared" si="146"/>
        <v>0</v>
      </c>
      <c r="CB270" s="181">
        <f t="shared" si="146"/>
        <v>0</v>
      </c>
      <c r="CC270" s="181">
        <f t="shared" si="146"/>
        <v>0</v>
      </c>
      <c r="CD270" s="181">
        <f t="shared" si="146"/>
        <v>0</v>
      </c>
      <c r="CE270" s="181">
        <f t="shared" si="146"/>
        <v>0</v>
      </c>
      <c r="CF270" s="181">
        <f t="shared" si="146"/>
        <v>0</v>
      </c>
      <c r="CG270" s="181"/>
      <c r="CH270" s="184">
        <f>SUM(AD270:CG270)</f>
        <v>0</v>
      </c>
      <c r="CI270" s="183">
        <f>SUM(W270:AB270,AD270:CG270)</f>
        <v>0</v>
      </c>
      <c r="CJ270" s="183">
        <f>SUM(CQ270:CS270)</f>
        <v>0</v>
      </c>
      <c r="CK270" s="107"/>
      <c r="CL270" s="185"/>
      <c r="CM270" s="185"/>
      <c r="CN270" s="186">
        <f>IF(CK270="","",C270-CK270)</f>
      </c>
      <c r="CO270" s="187"/>
      <c r="CP270" s="106"/>
      <c r="CQ270" s="181">
        <v>0</v>
      </c>
      <c r="CR270" s="181">
        <v>0</v>
      </c>
      <c r="CS270" s="181">
        <v>0</v>
      </c>
      <c r="CT270" s="106"/>
      <c r="CU270" s="188">
        <f>E270+F270+P270+T270+U270</f>
        <v>0</v>
      </c>
      <c r="CV270" s="106"/>
      <c r="CW270" s="183">
        <f>SUM(E270,F270,P270,S270,T270,U270,V270,CI270)</f>
        <v>0</v>
      </c>
      <c r="CX270" s="106"/>
      <c r="CY270" s="140">
        <v>0</v>
      </c>
      <c r="CZ270" s="140">
        <v>0</v>
      </c>
      <c r="DA270" s="140">
        <v>0</v>
      </c>
      <c r="DB270" s="140">
        <v>0</v>
      </c>
      <c r="DC270" s="140">
        <v>0</v>
      </c>
      <c r="DD270" s="183">
        <f>SUM(CY270:DC270)</f>
        <v>0</v>
      </c>
      <c r="DE270" s="106"/>
      <c r="DF270" s="140">
        <v>0</v>
      </c>
      <c r="DG270" s="140">
        <v>0</v>
      </c>
      <c r="DH270" s="183">
        <f>SUM(DF270:DG270)</f>
        <v>0</v>
      </c>
      <c r="DI270" s="106"/>
      <c r="DJ270" s="181"/>
      <c r="DK270" s="183">
        <f>SUM(DL270:DO270)</f>
        <v>0</v>
      </c>
      <c r="DL270" s="181">
        <v>-936</v>
      </c>
      <c r="DM270" s="181">
        <v>0</v>
      </c>
      <c r="DN270" s="181">
        <v>0</v>
      </c>
      <c r="DO270" s="181"/>
      <c r="DP270" s="26"/>
      <c r="DQ270" s="26"/>
      <c r="DR270" s="26"/>
      <c r="DS270" s="26"/>
      <c r="DT270" s="26"/>
      <c r="DU270" s="26"/>
      <c r="DV270" s="26"/>
      <c r="DW270" s="131"/>
      <c r="DX270" s="131"/>
    </row>
    <row r="271" ht="19.5" customHeight="1" spans="1:128" x14ac:dyDescent="0.25">
      <c r="A271" s="107"/>
      <c r="B271" s="123"/>
      <c r="C271" s="158"/>
      <c r="D271" s="158"/>
      <c r="E271" s="158"/>
      <c r="F271" s="158"/>
      <c r="G271" s="107"/>
      <c r="H271" s="107"/>
      <c r="I271" s="107"/>
      <c r="J271" s="107"/>
      <c r="K271" s="107"/>
      <c r="L271" s="107"/>
      <c r="M271" s="179"/>
      <c r="N271" s="107"/>
      <c r="O271" s="107"/>
      <c r="P271" s="179"/>
      <c r="Q271" s="107"/>
      <c r="R271" s="107"/>
      <c r="S271" s="179"/>
      <c r="T271" s="107"/>
      <c r="U271" s="107"/>
      <c r="V271" s="107"/>
      <c r="W271" s="107"/>
      <c r="X271" s="107"/>
      <c r="Y271" s="107"/>
      <c r="Z271" s="107"/>
      <c r="AA271" s="107"/>
      <c r="AB271" s="107"/>
      <c r="AC271" s="179"/>
      <c r="AD271" s="107"/>
      <c r="AE271" s="107"/>
      <c r="AF271" s="107"/>
      <c r="AG271" s="107"/>
      <c r="AH271" s="107"/>
      <c r="AI271" s="107"/>
      <c r="AJ271" s="107"/>
      <c r="AK271" s="107"/>
      <c r="AL271" s="107"/>
      <c r="AM271" s="107"/>
      <c r="AN271" s="107"/>
      <c r="AO271" s="107"/>
      <c r="AP271" s="107"/>
      <c r="AQ271" s="107"/>
      <c r="AR271" s="107"/>
      <c r="AS271" s="107"/>
      <c r="AT271" s="107"/>
      <c r="AU271" s="107"/>
      <c r="AV271" s="107"/>
      <c r="AW271" s="107"/>
      <c r="AX271" s="107"/>
      <c r="AY271" s="107"/>
      <c r="AZ271" s="107"/>
      <c r="BA271" s="107"/>
      <c r="BB271" s="107"/>
      <c r="BC271" s="107"/>
      <c r="BD271" s="107"/>
      <c r="BE271" s="107"/>
      <c r="BF271" s="107"/>
      <c r="BG271" s="107"/>
      <c r="BH271" s="107"/>
      <c r="BI271" s="107"/>
      <c r="BJ271" s="107"/>
      <c r="BK271" s="107"/>
      <c r="BL271" s="107"/>
      <c r="BM271" s="107"/>
      <c r="BN271" s="107"/>
      <c r="BO271" s="107"/>
      <c r="BP271" s="107"/>
      <c r="BQ271" s="107"/>
      <c r="BR271" s="107"/>
      <c r="BS271" s="107"/>
      <c r="BT271" s="107"/>
      <c r="BU271" s="107"/>
      <c r="BV271" s="107"/>
      <c r="BW271" s="107"/>
      <c r="BX271" s="107"/>
      <c r="BY271" s="107"/>
      <c r="BZ271" s="107"/>
      <c r="CA271" s="107"/>
      <c r="CB271" s="107"/>
      <c r="CC271" s="107"/>
      <c r="CD271" s="107"/>
      <c r="CE271" s="107"/>
      <c r="CF271" s="107"/>
      <c r="CG271" s="179"/>
      <c r="CH271" s="179"/>
      <c r="CI271" s="179"/>
      <c r="CJ271" s="179"/>
      <c r="CK271" s="188"/>
      <c r="CL271" s="189"/>
      <c r="CM271" s="189"/>
      <c r="CN271" s="190"/>
      <c r="CO271" s="190"/>
      <c r="CP271" s="191"/>
      <c r="CQ271" s="191"/>
      <c r="CR271" s="191"/>
      <c r="CS271" s="191"/>
      <c r="CT271" s="192"/>
      <c r="CU271" s="191"/>
      <c r="CV271" s="192"/>
      <c r="CW271" s="193"/>
      <c r="CX271" s="192"/>
      <c r="CY271" s="191"/>
      <c r="CZ271" s="191"/>
      <c r="DA271" s="191"/>
      <c r="DB271" s="191"/>
      <c r="DC271" s="191"/>
      <c r="DD271" s="193"/>
      <c r="DE271" s="192"/>
      <c r="DF271" s="191"/>
      <c r="DG271" s="191"/>
      <c r="DH271" s="193"/>
      <c r="DI271" s="192"/>
      <c r="DJ271" s="191"/>
      <c r="DK271" s="193"/>
      <c r="DL271" s="191"/>
      <c r="DM271" s="191"/>
      <c r="DN271" s="191"/>
      <c r="DO271" s="191"/>
      <c r="DW271" s="158"/>
      <c r="DX271" s="158"/>
    </row>
    <row r="272" ht="19.5" customHeight="1" spans="1:128" x14ac:dyDescent="0.25">
      <c r="A272" s="194">
        <f>+A270+1</f>
        <v>51</v>
      </c>
      <c r="B272" s="195" t="s">
        <v>301</v>
      </c>
      <c r="C272" s="196">
        <f t="shared" ref="C272:C277" si="147">+CW272+DK272+CJ272+DJ272</f>
        <v>0</v>
      </c>
      <c r="D272" s="196"/>
      <c r="E272" s="196">
        <f t="shared" ref="E272:E277" si="148">SUM(CY272:DC272)</f>
        <v>0</v>
      </c>
      <c r="F272" s="196">
        <f t="shared" ref="F272:F277" si="149">SUM(DF272:DG272)</f>
        <v>0</v>
      </c>
      <c r="G272" s="140">
        <v>0</v>
      </c>
      <c r="H272" s="140">
        <v>0</v>
      </c>
      <c r="I272" s="140">
        <v>0</v>
      </c>
      <c r="J272" s="140">
        <v>0</v>
      </c>
      <c r="K272" s="140" t="e">
        <v>#REF!</v>
      </c>
      <c r="L272" s="140" t="e">
        <v>#REF!</v>
      </c>
      <c r="M272" s="197">
        <f t="shared" ref="M272:M277" si="150">SUM(G272:L272)</f>
        <v>0</v>
      </c>
      <c r="N272" s="140" t="e">
        <v>#REF!</v>
      </c>
      <c r="O272" s="140" t="e">
        <v>#REF!</v>
      </c>
      <c r="P272" s="197">
        <f t="shared" ref="P272:P277" si="151">SUM(G272:L272,N272:O272)</f>
        <v>0</v>
      </c>
      <c r="Q272" s="198" t="e">
        <v>#REF!</v>
      </c>
      <c r="R272" s="198" t="e">
        <v>#REF!</v>
      </c>
      <c r="S272" s="197">
        <f t="shared" ref="S272:S277" si="152">SUM(Q272:R272)</f>
        <v>0</v>
      </c>
      <c r="T272" s="198" t="e">
        <v>#REF!</v>
      </c>
      <c r="U272" s="198" t="e">
        <v>#REF!</v>
      </c>
      <c r="V272" s="198" t="e">
        <v>#REF!</v>
      </c>
      <c r="W272" s="198" t="e">
        <v>#REF!</v>
      </c>
      <c r="X272" s="198" t="e">
        <v>#REF!</v>
      </c>
      <c r="Y272" s="198" t="e">
        <v>#REF!</v>
      </c>
      <c r="Z272" s="198" t="e">
        <v>#REF!</v>
      </c>
      <c r="AA272" s="198" t="e">
        <v>#REF!</v>
      </c>
      <c r="AB272" s="198"/>
      <c r="AC272" s="197">
        <f t="shared" ref="AC272:AC277" si="153">SUM(W272:AB272)</f>
        <v>0</v>
      </c>
      <c r="AD272" s="198" t="e">
        <v>#REF!</v>
      </c>
      <c r="AE272" s="198" t="e">
        <v>#REF!</v>
      </c>
      <c r="AF272" s="198" t="e">
        <v>#REF!</v>
      </c>
      <c r="AG272" s="198" t="e">
        <v>#REF!</v>
      </c>
      <c r="AH272" s="198" t="e">
        <v>#REF!</v>
      </c>
      <c r="AI272" s="198" t="e">
        <v>#REF!</v>
      </c>
      <c r="AJ272" s="198" t="e">
        <v>#REF!</v>
      </c>
      <c r="AK272" s="198" t="e">
        <v>#REF!</v>
      </c>
      <c r="AL272" s="198" t="e">
        <v>#REF!</v>
      </c>
      <c r="AM272" s="198" t="e">
        <v>#REF!</v>
      </c>
      <c r="AN272" s="198" t="e">
        <v>#REF!</v>
      </c>
      <c r="AO272" s="198" t="e">
        <v>#REF!</v>
      </c>
      <c r="AP272" s="198" t="e">
        <v>#REF!</v>
      </c>
      <c r="AQ272" s="198" t="e">
        <v>#REF!</v>
      </c>
      <c r="AR272" s="198" t="e">
        <v>#REF!</v>
      </c>
      <c r="AS272" s="198" t="e">
        <v>#REF!</v>
      </c>
      <c r="AT272" s="198" t="e">
        <v>#REF!</v>
      </c>
      <c r="AU272" s="198" t="e">
        <v>#REF!</v>
      </c>
      <c r="AV272" s="198" t="e">
        <v>#REF!</v>
      </c>
      <c r="AW272" s="198" t="e">
        <v>#REF!</v>
      </c>
      <c r="AX272" s="198" t="e">
        <v>#REF!</v>
      </c>
      <c r="AY272" s="198" t="e">
        <v>#REF!</v>
      </c>
      <c r="AZ272" s="198" t="e">
        <v>#REF!</v>
      </c>
      <c r="BA272" s="198" t="e">
        <v>#REF!</v>
      </c>
      <c r="BB272" s="198" t="e">
        <v>#REF!</v>
      </c>
      <c r="BC272" s="198" t="e">
        <v>#REF!</v>
      </c>
      <c r="BD272" s="198" t="e">
        <v>#REF!</v>
      </c>
      <c r="BE272" s="198" t="e">
        <v>#REF!</v>
      </c>
      <c r="BF272" s="198" t="e">
        <v>#REF!</v>
      </c>
      <c r="BG272" s="198" t="e">
        <v>#REF!</v>
      </c>
      <c r="BH272" s="198" t="e">
        <v>#REF!</v>
      </c>
      <c r="BI272" s="198" t="e">
        <v>#REF!</v>
      </c>
      <c r="BJ272" s="198" t="e">
        <v>#REF!</v>
      </c>
      <c r="BK272" s="198" t="e">
        <v>#REF!</v>
      </c>
      <c r="BL272" s="198" t="e">
        <v>#REF!</v>
      </c>
      <c r="BM272" s="198" t="e">
        <v>#REF!</v>
      </c>
      <c r="BN272" s="198" t="e">
        <v>#REF!</v>
      </c>
      <c r="BO272" s="198" t="e">
        <v>#REF!</v>
      </c>
      <c r="BP272" s="198" t="e">
        <v>#REF!</v>
      </c>
      <c r="BQ272" s="198" t="e">
        <v>#REF!</v>
      </c>
      <c r="BR272" s="198" t="e">
        <v>#REF!</v>
      </c>
      <c r="BS272" s="198" t="e">
        <v>#REF!</v>
      </c>
      <c r="BT272" s="198" t="e">
        <v>#REF!</v>
      </c>
      <c r="BU272" s="198" t="e">
        <v>#REF!</v>
      </c>
      <c r="BV272" s="198" t="e">
        <v>#REF!</v>
      </c>
      <c r="BW272" s="198" t="e">
        <v>#REF!</v>
      </c>
      <c r="BX272" s="198" t="e">
        <v>#REF!</v>
      </c>
      <c r="BY272" s="198" t="e">
        <v>#REF!</v>
      </c>
      <c r="BZ272" s="198" t="e">
        <v>#REF!</v>
      </c>
      <c r="CA272" s="198" t="e">
        <v>#REF!</v>
      </c>
      <c r="CB272" s="198" t="e">
        <v>#REF!</v>
      </c>
      <c r="CC272" s="198" t="e">
        <v>#REF!</v>
      </c>
      <c r="CD272" s="198" t="e">
        <v>#REF!</v>
      </c>
      <c r="CE272" s="198" t="e">
        <v>#REF!</v>
      </c>
      <c r="CF272" s="198" t="e">
        <v>#REF!</v>
      </c>
      <c r="CG272" s="198"/>
      <c r="CH272" s="198">
        <f t="shared" ref="CH272:CH277" si="154">SUM(AD272:CG272)</f>
        <v>0</v>
      </c>
      <c r="CI272" s="197">
        <f t="shared" ref="CI272:CI277" si="155">SUM(W272:AB272,AD272:CG272)</f>
        <v>0</v>
      </c>
      <c r="CJ272" s="197">
        <f t="shared" ref="CJ272:CJ277" si="156">SUM(CQ272:CS272)</f>
        <v>0</v>
      </c>
      <c r="CK272" s="188"/>
      <c r="CL272" s="199"/>
      <c r="CM272" s="199"/>
      <c r="CN272" s="200">
        <f t="shared" ref="CN272:CN277" si="157">IF(CK272="","",C272-CK272)</f>
      </c>
      <c r="CO272" s="201">
        <f t="shared" ref="CO272:CO277" si="158">IF(CK272=0,"",IF(CN272&lt;0,-ABS(CN272/CK272),ABS(CN272/CK272)))</f>
      </c>
      <c r="CP272" s="106"/>
      <c r="CQ272" s="198" t="e">
        <v>#REF!</v>
      </c>
      <c r="CR272" s="198" t="e">
        <v>#REF!</v>
      </c>
      <c r="CS272" s="198" t="e">
        <v>#REF!</v>
      </c>
      <c r="CT272" s="106"/>
      <c r="CU272" s="195">
        <f t="shared" ref="CU272:CU277" si="159">E272+F272+P272+T272+U272</f>
        <v>0</v>
      </c>
      <c r="CV272" s="106"/>
      <c r="CW272" s="197">
        <f t="shared" ref="CW272:CW277" si="160">SUM(E272,F272,P272,S272,T272,U272,V272,CI272)</f>
        <v>0</v>
      </c>
      <c r="CX272" s="106"/>
      <c r="CY272" s="198">
        <v>77</v>
      </c>
      <c r="CZ272" s="198">
        <v>29</v>
      </c>
      <c r="DA272" s="198">
        <v>11</v>
      </c>
      <c r="DB272" s="198">
        <v>5</v>
      </c>
      <c r="DC272" s="198">
        <v>-1</v>
      </c>
      <c r="DD272" s="197">
        <f t="shared" ref="DD272:DD277" si="161">SUM(CY272:DC272)</f>
        <v>0</v>
      </c>
      <c r="DE272" s="106"/>
      <c r="DF272" s="198">
        <v>-6</v>
      </c>
      <c r="DG272" s="198">
        <v>-6</v>
      </c>
      <c r="DH272" s="197">
        <f t="shared" ref="DH272:DH277" si="162">SUM(DF272:DG272)</f>
        <v>0</v>
      </c>
      <c r="DI272" s="106"/>
      <c r="DJ272" s="140"/>
      <c r="DK272" s="141">
        <f t="shared" ref="DK272:DK277" si="163">SUM(DL272:DO272)</f>
        <v>0</v>
      </c>
      <c r="DL272" s="140">
        <v>0</v>
      </c>
      <c r="DM272" s="140" t="e">
        <v>#REF!</v>
      </c>
      <c r="DN272" s="140">
        <v>77</v>
      </c>
      <c r="DO272" s="140"/>
      <c r="DP272" s="26"/>
      <c r="DQ272" s="26"/>
      <c r="DR272" s="26"/>
      <c r="DS272" s="26"/>
      <c r="DT272" s="26"/>
      <c r="DU272" s="26"/>
      <c r="DV272" s="26"/>
      <c r="DW272" s="202"/>
      <c r="DX272" s="202"/>
    </row>
    <row r="273" ht="19.5" customHeight="1" spans="1:128" x14ac:dyDescent="0.25">
      <c r="A273" s="138">
        <f>+A272+1</f>
        <v>52</v>
      </c>
      <c r="B273" s="107" t="s">
        <v>302</v>
      </c>
      <c r="C273" s="139">
        <f t="shared" si="147"/>
        <v>0</v>
      </c>
      <c r="D273" s="139"/>
      <c r="E273" s="139">
        <f t="shared" si="148"/>
        <v>0</v>
      </c>
      <c r="F273" s="139">
        <f t="shared" si="149"/>
        <v>0</v>
      </c>
      <c r="G273" s="140">
        <v>-4</v>
      </c>
      <c r="H273" s="140">
        <v>-2</v>
      </c>
      <c r="I273" s="140">
        <v>-1</v>
      </c>
      <c r="J273" s="140">
        <v>-1</v>
      </c>
      <c r="K273" s="140">
        <v>-1</v>
      </c>
      <c r="L273" s="140">
        <v>0</v>
      </c>
      <c r="M273" s="141">
        <f t="shared" si="150"/>
        <v>0</v>
      </c>
      <c r="N273" s="140">
        <v>-1</v>
      </c>
      <c r="O273" s="140">
        <v>0</v>
      </c>
      <c r="P273" s="141">
        <f t="shared" si="151"/>
        <v>0</v>
      </c>
      <c r="Q273" s="140">
        <v>-75</v>
      </c>
      <c r="R273" s="140">
        <v>-20</v>
      </c>
      <c r="S273" s="141">
        <f t="shared" si="152"/>
        <v>0</v>
      </c>
      <c r="T273" s="140">
        <v>0</v>
      </c>
      <c r="U273" s="140">
        <v>0</v>
      </c>
      <c r="V273" s="140">
        <v>87</v>
      </c>
      <c r="W273" s="198">
        <v>1</v>
      </c>
      <c r="X273" s="198">
        <v>0</v>
      </c>
      <c r="Y273" s="198">
        <v>4</v>
      </c>
      <c r="Z273" s="198">
        <v>2</v>
      </c>
      <c r="AA273" s="198">
        <v>5</v>
      </c>
      <c r="AB273" s="198"/>
      <c r="AC273" s="141">
        <f t="shared" si="153"/>
        <v>0</v>
      </c>
      <c r="AD273" s="140">
        <v>0</v>
      </c>
      <c r="AE273" s="140">
        <v>2</v>
      </c>
      <c r="AF273" s="140">
        <v>-1</v>
      </c>
      <c r="AG273" s="140">
        <v>0</v>
      </c>
      <c r="AH273" s="140">
        <v>-2</v>
      </c>
      <c r="AI273" s="140">
        <v>0</v>
      </c>
      <c r="AJ273" s="140">
        <v>4</v>
      </c>
      <c r="AK273" s="140">
        <v>2</v>
      </c>
      <c r="AL273" s="140">
        <v>0</v>
      </c>
      <c r="AM273" s="140">
        <v>6</v>
      </c>
      <c r="AN273" s="140">
        <v>0</v>
      </c>
      <c r="AO273" s="140">
        <v>0</v>
      </c>
      <c r="AP273" s="140">
        <v>0</v>
      </c>
      <c r="AQ273" s="140">
        <v>3</v>
      </c>
      <c r="AR273" s="140">
        <v>2</v>
      </c>
      <c r="AS273" s="140">
        <v>0</v>
      </c>
      <c r="AT273" s="140">
        <v>8</v>
      </c>
      <c r="AU273" s="140">
        <v>2</v>
      </c>
      <c r="AV273" s="140">
        <v>2</v>
      </c>
      <c r="AW273" s="140">
        <v>2</v>
      </c>
      <c r="AX273" s="140">
        <v>3</v>
      </c>
      <c r="AY273" s="140">
        <v>0</v>
      </c>
      <c r="AZ273" s="140">
        <v>2</v>
      </c>
      <c r="BA273" s="140">
        <v>0</v>
      </c>
      <c r="BB273" s="140">
        <v>1</v>
      </c>
      <c r="BC273" s="140">
        <v>1</v>
      </c>
      <c r="BD273" s="140">
        <v>1</v>
      </c>
      <c r="BE273" s="140">
        <v>1</v>
      </c>
      <c r="BF273" s="140">
        <v>0</v>
      </c>
      <c r="BG273" s="140">
        <v>5</v>
      </c>
      <c r="BH273" s="140">
        <v>4</v>
      </c>
      <c r="BI273" s="140">
        <v>163</v>
      </c>
      <c r="BJ273" s="140">
        <v>0</v>
      </c>
      <c r="BK273" s="140">
        <v>0</v>
      </c>
      <c r="BL273" s="140">
        <v>0</v>
      </c>
      <c r="BM273" s="181">
        <v>0</v>
      </c>
      <c r="BN273" s="140">
        <v>-52</v>
      </c>
      <c r="BO273" s="140">
        <v>7</v>
      </c>
      <c r="BP273" s="140">
        <v>0</v>
      </c>
      <c r="BQ273" s="140">
        <v>70</v>
      </c>
      <c r="BR273" s="140">
        <v>1</v>
      </c>
      <c r="BS273" s="140">
        <v>5</v>
      </c>
      <c r="BT273" s="140">
        <v>5</v>
      </c>
      <c r="BU273" s="140">
        <v>4</v>
      </c>
      <c r="BV273" s="140">
        <v>15</v>
      </c>
      <c r="BW273" s="140">
        <v>0</v>
      </c>
      <c r="BX273" s="140">
        <v>0</v>
      </c>
      <c r="BY273" s="140">
        <v>10</v>
      </c>
      <c r="BZ273" s="140">
        <v>0</v>
      </c>
      <c r="CA273" s="140">
        <v>4</v>
      </c>
      <c r="CB273" s="140">
        <v>0</v>
      </c>
      <c r="CC273" s="140">
        <v>0</v>
      </c>
      <c r="CD273" s="140">
        <v>14</v>
      </c>
      <c r="CE273" s="140">
        <v>22</v>
      </c>
      <c r="CF273" s="140">
        <v>8</v>
      </c>
      <c r="CG273" s="140"/>
      <c r="CH273" s="140">
        <f t="shared" si="154"/>
        <v>0</v>
      </c>
      <c r="CI273" s="141">
        <f t="shared" si="155"/>
        <v>0</v>
      </c>
      <c r="CJ273" s="141">
        <f t="shared" si="156"/>
        <v>0</v>
      </c>
      <c r="CK273" s="193"/>
      <c r="CL273" s="143"/>
      <c r="CM273" s="143"/>
      <c r="CN273" s="144">
        <f t="shared" si="157"/>
      </c>
      <c r="CO273" s="145">
        <f t="shared" si="158"/>
      </c>
      <c r="CP273" s="106"/>
      <c r="CQ273" s="140">
        <v>0</v>
      </c>
      <c r="CR273" s="140">
        <v>0</v>
      </c>
      <c r="CS273" s="140">
        <v>0</v>
      </c>
      <c r="CT273" s="106"/>
      <c r="CU273" s="107">
        <f t="shared" si="159"/>
        <v>0</v>
      </c>
      <c r="CV273" s="106"/>
      <c r="CW273" s="141">
        <f t="shared" si="160"/>
        <v>0</v>
      </c>
      <c r="CX273" s="106"/>
      <c r="CY273" s="140">
        <v>333</v>
      </c>
      <c r="CZ273" s="140">
        <v>-50</v>
      </c>
      <c r="DA273" s="140">
        <v>-265</v>
      </c>
      <c r="DB273" s="140">
        <v>-59</v>
      </c>
      <c r="DC273" s="140">
        <v>1</v>
      </c>
      <c r="DD273" s="141">
        <f t="shared" si="161"/>
        <v>0</v>
      </c>
      <c r="DE273" s="106"/>
      <c r="DF273" s="140">
        <v>220</v>
      </c>
      <c r="DG273" s="140">
        <v>-120</v>
      </c>
      <c r="DH273" s="141">
        <f t="shared" si="162"/>
        <v>0</v>
      </c>
      <c r="DI273" s="106"/>
      <c r="DJ273" s="140"/>
      <c r="DK273" s="141">
        <f t="shared" si="163"/>
        <v>0</v>
      </c>
      <c r="DL273" s="140">
        <v>0</v>
      </c>
      <c r="DM273" s="140">
        <v>0</v>
      </c>
      <c r="DN273" s="140">
        <v>333</v>
      </c>
      <c r="DO273" s="140"/>
      <c r="DP273" s="26"/>
      <c r="DQ273" s="26"/>
      <c r="DR273" s="26"/>
      <c r="DS273" s="26"/>
      <c r="DT273" s="26"/>
      <c r="DU273" s="26"/>
      <c r="DV273" s="26"/>
      <c r="DW273" s="131"/>
      <c r="DX273" s="131"/>
    </row>
    <row r="274" ht="19.5" customHeight="1" spans="1:128" x14ac:dyDescent="0.25">
      <c r="A274" s="141">
        <f>+A273+1</f>
        <v>53</v>
      </c>
      <c r="B274" s="203" t="s">
        <v>303</v>
      </c>
      <c r="C274" s="139">
        <f t="shared" si="147"/>
        <v>0</v>
      </c>
      <c r="D274" s="139"/>
      <c r="E274" s="139">
        <f t="shared" si="148"/>
        <v>0</v>
      </c>
      <c r="F274" s="139">
        <f t="shared" si="149"/>
        <v>0</v>
      </c>
      <c r="G274" s="141">
        <f t="shared" ref="G274:L274" si="164">INDIRECT("'"&amp;$EW$7&amp;"'!"&amp;ADDRESS(267, COLUMN(), 4))</f>
        <v>0</v>
      </c>
      <c r="H274" s="141">
        <f t="shared" si="164"/>
        <v>0</v>
      </c>
      <c r="I274" s="141">
        <f t="shared" si="164"/>
        <v>0</v>
      </c>
      <c r="J274" s="141">
        <f t="shared" si="164"/>
        <v>0</v>
      </c>
      <c r="K274" s="141">
        <f t="shared" si="164"/>
        <v>0</v>
      </c>
      <c r="L274" s="141">
        <f t="shared" si="164"/>
        <v>0</v>
      </c>
      <c r="M274" s="141">
        <f t="shared" si="150"/>
        <v>0</v>
      </c>
      <c r="N274" s="141">
        <f>INDIRECT("'"&amp;$EW$7&amp;"'!"&amp;ADDRESS(267, COLUMN(), 4))</f>
        <v>0</v>
      </c>
      <c r="O274" s="141">
        <f>INDIRECT("'"&amp;$EW$7&amp;"'!"&amp;ADDRESS(267, COLUMN(), 4))</f>
        <v>0</v>
      </c>
      <c r="P274" s="141">
        <f t="shared" si="151"/>
        <v>0</v>
      </c>
      <c r="Q274" s="141">
        <f>INDIRECT("'"&amp;$EW$7&amp;"'!"&amp;ADDRESS(267, COLUMN(), 4))</f>
        <v>0</v>
      </c>
      <c r="R274" s="141">
        <f>INDIRECT("'"&amp;$EW$7&amp;"'!"&amp;ADDRESS(267, COLUMN(), 4))</f>
        <v>0</v>
      </c>
      <c r="S274" s="141">
        <f t="shared" si="152"/>
        <v>0</v>
      </c>
      <c r="T274" s="141">
        <f t="shared" ref="T274:AB274" si="165">INDIRECT("'"&amp;$EW$7&amp;"'!"&amp;ADDRESS(267, COLUMN(), 4))</f>
        <v>0</v>
      </c>
      <c r="U274" s="141">
        <f t="shared" si="165"/>
        <v>0</v>
      </c>
      <c r="V274" s="141">
        <f t="shared" si="165"/>
        <v>0</v>
      </c>
      <c r="W274" s="141">
        <f t="shared" si="165"/>
        <v>0</v>
      </c>
      <c r="X274" s="141">
        <f t="shared" si="165"/>
        <v>0</v>
      </c>
      <c r="Y274" s="141">
        <f t="shared" si="165"/>
        <v>0</v>
      </c>
      <c r="Z274" s="141">
        <f t="shared" si="165"/>
        <v>0</v>
      </c>
      <c r="AA274" s="141">
        <f t="shared" si="165"/>
        <v>0</v>
      </c>
      <c r="AB274" s="141">
        <f t="shared" si="165"/>
        <v>0</v>
      </c>
      <c r="AC274" s="141">
        <f t="shared" si="153"/>
        <v>0</v>
      </c>
      <c r="AD274" s="141">
        <f t="shared" ref="AD274:CG274" si="166">INDIRECT("'"&amp;$EW$7&amp;"'!"&amp;ADDRESS(267, COLUMN(), 4))</f>
        <v>0</v>
      </c>
      <c r="AE274" s="141">
        <f t="shared" si="166"/>
        <v>0</v>
      </c>
      <c r="AF274" s="141">
        <f t="shared" si="166"/>
        <v>0</v>
      </c>
      <c r="AG274" s="141">
        <f t="shared" si="166"/>
        <v>0</v>
      </c>
      <c r="AH274" s="141">
        <f t="shared" si="166"/>
        <v>0</v>
      </c>
      <c r="AI274" s="141">
        <f t="shared" si="166"/>
        <v>0</v>
      </c>
      <c r="AJ274" s="141">
        <f t="shared" si="166"/>
        <v>0</v>
      </c>
      <c r="AK274" s="141">
        <f t="shared" si="166"/>
        <v>0</v>
      </c>
      <c r="AL274" s="141">
        <f t="shared" si="166"/>
        <v>0</v>
      </c>
      <c r="AM274" s="141">
        <f t="shared" si="166"/>
        <v>0</v>
      </c>
      <c r="AN274" s="141">
        <f t="shared" si="166"/>
        <v>0</v>
      </c>
      <c r="AO274" s="141">
        <f t="shared" si="166"/>
        <v>0</v>
      </c>
      <c r="AP274" s="141">
        <f t="shared" si="166"/>
        <v>0</v>
      </c>
      <c r="AQ274" s="141">
        <f t="shared" si="166"/>
        <v>0</v>
      </c>
      <c r="AR274" s="141">
        <f t="shared" si="166"/>
        <v>0</v>
      </c>
      <c r="AS274" s="141">
        <f t="shared" si="166"/>
        <v>0</v>
      </c>
      <c r="AT274" s="141">
        <f t="shared" si="166"/>
        <v>0</v>
      </c>
      <c r="AU274" s="141">
        <f t="shared" si="166"/>
        <v>0</v>
      </c>
      <c r="AV274" s="141">
        <f t="shared" si="166"/>
        <v>0</v>
      </c>
      <c r="AW274" s="141">
        <f t="shared" si="166"/>
        <v>0</v>
      </c>
      <c r="AX274" s="141">
        <f t="shared" si="166"/>
        <v>0</v>
      </c>
      <c r="AY274" s="141">
        <f t="shared" si="166"/>
        <v>0</v>
      </c>
      <c r="AZ274" s="141">
        <f t="shared" si="166"/>
        <v>0</v>
      </c>
      <c r="BA274" s="141">
        <f t="shared" si="166"/>
        <v>0</v>
      </c>
      <c r="BB274" s="141">
        <f t="shared" si="166"/>
        <v>0</v>
      </c>
      <c r="BC274" s="141">
        <f t="shared" si="166"/>
        <v>0</v>
      </c>
      <c r="BD274" s="141">
        <f t="shared" si="166"/>
        <v>0</v>
      </c>
      <c r="BE274" s="141">
        <f t="shared" si="166"/>
        <v>0</v>
      </c>
      <c r="BF274" s="141">
        <f t="shared" si="166"/>
        <v>0</v>
      </c>
      <c r="BG274" s="141">
        <f t="shared" si="166"/>
        <v>0</v>
      </c>
      <c r="BH274" s="141">
        <f t="shared" si="166"/>
        <v>0</v>
      </c>
      <c r="BI274" s="141">
        <f t="shared" si="166"/>
        <v>0</v>
      </c>
      <c r="BJ274" s="141">
        <f t="shared" si="166"/>
        <v>0</v>
      </c>
      <c r="BK274" s="141">
        <f t="shared" si="166"/>
        <v>0</v>
      </c>
      <c r="BL274" s="141">
        <f t="shared" si="166"/>
        <v>0</v>
      </c>
      <c r="BM274" s="141">
        <f t="shared" si="166"/>
        <v>0</v>
      </c>
      <c r="BN274" s="141">
        <f t="shared" si="166"/>
        <v>0</v>
      </c>
      <c r="BO274" s="141">
        <f t="shared" si="166"/>
        <v>0</v>
      </c>
      <c r="BP274" s="141">
        <f t="shared" si="166"/>
        <v>0</v>
      </c>
      <c r="BQ274" s="141">
        <f t="shared" si="166"/>
        <v>0</v>
      </c>
      <c r="BR274" s="141">
        <f t="shared" si="166"/>
        <v>0</v>
      </c>
      <c r="BS274" s="141">
        <f t="shared" si="166"/>
        <v>0</v>
      </c>
      <c r="BT274" s="141">
        <f t="shared" si="166"/>
        <v>0</v>
      </c>
      <c r="BU274" s="141">
        <f t="shared" si="166"/>
        <v>0</v>
      </c>
      <c r="BV274" s="141">
        <f t="shared" si="166"/>
        <v>0</v>
      </c>
      <c r="BW274" s="141">
        <f t="shared" si="166"/>
        <v>0</v>
      </c>
      <c r="BX274" s="141">
        <f t="shared" si="166"/>
        <v>0</v>
      </c>
      <c r="BY274" s="141">
        <f t="shared" si="166"/>
        <v>0</v>
      </c>
      <c r="BZ274" s="141">
        <f t="shared" si="166"/>
        <v>0</v>
      </c>
      <c r="CA274" s="141">
        <f t="shared" si="166"/>
        <v>0</v>
      </c>
      <c r="CB274" s="141">
        <f t="shared" si="166"/>
        <v>0</v>
      </c>
      <c r="CC274" s="141">
        <f t="shared" si="166"/>
        <v>0</v>
      </c>
      <c r="CD274" s="141">
        <f t="shared" si="166"/>
        <v>0</v>
      </c>
      <c r="CE274" s="141">
        <f t="shared" si="166"/>
        <v>0</v>
      </c>
      <c r="CF274" s="141">
        <f t="shared" si="166"/>
        <v>0</v>
      </c>
      <c r="CG274" s="141">
        <f t="shared" si="166"/>
        <v>0</v>
      </c>
      <c r="CH274" s="141">
        <f t="shared" si="154"/>
        <v>0</v>
      </c>
      <c r="CI274" s="141">
        <f t="shared" si="155"/>
        <v>0</v>
      </c>
      <c r="CJ274" s="141">
        <f t="shared" si="156"/>
        <v>0</v>
      </c>
      <c r="CK274" s="141">
        <f>INDIRECT("'"&amp;$EW$7&amp;"'!"&amp;ADDRESS(267, COLUMN(), 4))</f>
        <v>0</v>
      </c>
      <c r="CL274" s="141">
        <f>INDIRECT("'"&amp;$EW$7&amp;"'!"&amp;ADDRESS(267, COLUMN(), 4))</f>
        <v>0</v>
      </c>
      <c r="CM274" s="141">
        <f>INDIRECT("'"&amp;$EW$7&amp;"'!"&amp;ADDRESS(267, COLUMN(), 4))</f>
        <v>0</v>
      </c>
      <c r="CN274" s="144">
        <f t="shared" si="157"/>
        <v>0</v>
      </c>
      <c r="CO274" s="145">
        <f t="shared" si="158"/>
      </c>
      <c r="CP274" s="106"/>
      <c r="CQ274" s="141">
        <f>INDIRECT("'"&amp;$EW$7&amp;"'!"&amp;ADDRESS(267, COLUMN(), 4))</f>
        <v>0</v>
      </c>
      <c r="CR274" s="141">
        <f>INDIRECT("'"&amp;$EW$7&amp;"'!"&amp;ADDRESS(267, COLUMN(), 4))</f>
        <v>0</v>
      </c>
      <c r="CS274" s="141">
        <f>INDIRECT("'"&amp;$EW$7&amp;"'!"&amp;ADDRESS(267, COLUMN(), 4))</f>
        <v>0</v>
      </c>
      <c r="CT274" s="106"/>
      <c r="CU274" s="146">
        <f t="shared" si="159"/>
        <v>0</v>
      </c>
      <c r="CV274" s="106"/>
      <c r="CW274" s="141">
        <f t="shared" si="160"/>
        <v>0</v>
      </c>
      <c r="CX274" s="106"/>
      <c r="CY274" s="141">
        <f>INDIRECT("'"&amp;$EW$7&amp;"'!"&amp;ADDRESS(267, COLUMN(), 4))</f>
        <v>0</v>
      </c>
      <c r="CZ274" s="141">
        <f>INDIRECT("'"&amp;$EW$7&amp;"'!"&amp;ADDRESS(267, COLUMN(), 4))</f>
        <v>0</v>
      </c>
      <c r="DA274" s="141">
        <f>INDIRECT("'"&amp;$EW$7&amp;"'!"&amp;ADDRESS(267, COLUMN(), 4))</f>
        <v>0</v>
      </c>
      <c r="DB274" s="141">
        <f>INDIRECT("'"&amp;$EW$7&amp;"'!"&amp;ADDRESS(267, COLUMN(), 4))</f>
        <v>0</v>
      </c>
      <c r="DC274" s="141">
        <f>INDIRECT("'"&amp;$EW$7&amp;"'!"&amp;ADDRESS(267, COLUMN(), 4))</f>
        <v>0</v>
      </c>
      <c r="DD274" s="141">
        <f t="shared" si="161"/>
        <v>0</v>
      </c>
      <c r="DE274" s="106"/>
      <c r="DF274" s="141">
        <f>INDIRECT("'"&amp;$EW$7&amp;"'!"&amp;ADDRESS(267, COLUMN(), 4))</f>
        <v>0</v>
      </c>
      <c r="DG274" s="141">
        <f>INDIRECT("'"&amp;$EW$7&amp;"'!"&amp;ADDRESS(267, COLUMN(), 4))</f>
        <v>0</v>
      </c>
      <c r="DH274" s="141">
        <f t="shared" si="162"/>
        <v>0</v>
      </c>
      <c r="DI274" s="106"/>
      <c r="DJ274" s="141">
        <f>INDIRECT("'"&amp;$EW$7&amp;"'!"&amp;ADDRESS(267, COLUMN(), 4))</f>
        <v>0</v>
      </c>
      <c r="DK274" s="141">
        <f t="shared" si="163"/>
        <v>0</v>
      </c>
      <c r="DL274" s="141">
        <f>INDIRECT("'"&amp;$EW$7&amp;"'!"&amp;ADDRESS(267, COLUMN(), 4))</f>
        <v>0</v>
      </c>
      <c r="DM274" s="141">
        <f>INDIRECT("'"&amp;$EW$7&amp;"'!"&amp;ADDRESS(267, COLUMN(), 4))</f>
        <v>0</v>
      </c>
      <c r="DN274" s="141">
        <f>INDIRECT("'"&amp;$EW$7&amp;"'!"&amp;ADDRESS(267, COLUMN(), 4))</f>
        <v>0</v>
      </c>
      <c r="DO274" s="141">
        <f>INDIRECT("'"&amp;$EW$7&amp;"'!"&amp;ADDRESS(267, COLUMN(), 4))</f>
        <v>0</v>
      </c>
      <c r="DP274" s="26"/>
      <c r="DQ274" s="26"/>
      <c r="DR274" s="26"/>
      <c r="DS274" s="26"/>
      <c r="DT274" s="26"/>
      <c r="DU274" s="26"/>
      <c r="DV274" s="26"/>
      <c r="DW274" s="131"/>
      <c r="DX274" s="131"/>
    </row>
    <row r="275" ht="19.5" customHeight="1" spans="1:128" x14ac:dyDescent="0.25">
      <c r="A275" s="138">
        <f>+A274+1</f>
        <v>54</v>
      </c>
      <c r="B275" s="123" t="s">
        <v>304</v>
      </c>
      <c r="C275" s="139">
        <f t="shared" si="147"/>
        <v>0</v>
      </c>
      <c r="D275" s="139"/>
      <c r="E275" s="139">
        <f t="shared" si="148"/>
        <v>0</v>
      </c>
      <c r="F275" s="139">
        <f t="shared" si="149"/>
        <v>0</v>
      </c>
      <c r="G275" s="107" t="e">
        <v>#REF!</v>
      </c>
      <c r="H275" s="107" t="e">
        <v>#REF!</v>
      </c>
      <c r="I275" s="107" t="e">
        <v>#REF!</v>
      </c>
      <c r="J275" s="107" t="e">
        <v>#REF!</v>
      </c>
      <c r="K275" s="107">
        <v>0</v>
      </c>
      <c r="L275" s="107">
        <v>0</v>
      </c>
      <c r="M275" s="141">
        <f t="shared" si="150"/>
        <v>0</v>
      </c>
      <c r="N275" s="107">
        <v>0</v>
      </c>
      <c r="O275" s="107">
        <v>0</v>
      </c>
      <c r="P275" s="141">
        <f t="shared" si="151"/>
        <v>0</v>
      </c>
      <c r="Q275" s="107">
        <v>0</v>
      </c>
      <c r="R275" s="107">
        <v>0</v>
      </c>
      <c r="S275" s="141">
        <f t="shared" si="152"/>
        <v>0</v>
      </c>
      <c r="T275" s="107">
        <v>0</v>
      </c>
      <c r="U275" s="107">
        <v>0</v>
      </c>
      <c r="V275" s="107">
        <v>0</v>
      </c>
      <c r="W275" s="107">
        <v>0</v>
      </c>
      <c r="X275" s="107">
        <v>0</v>
      </c>
      <c r="Y275" s="107">
        <v>0</v>
      </c>
      <c r="Z275" s="107">
        <v>0</v>
      </c>
      <c r="AA275" s="107">
        <v>0</v>
      </c>
      <c r="AB275" s="107"/>
      <c r="AC275" s="141">
        <f t="shared" si="153"/>
        <v>0</v>
      </c>
      <c r="AD275" s="107">
        <v>0</v>
      </c>
      <c r="AE275" s="107">
        <v>0</v>
      </c>
      <c r="AF275" s="107">
        <v>0</v>
      </c>
      <c r="AG275" s="107">
        <v>0</v>
      </c>
      <c r="AH275" s="107">
        <v>0</v>
      </c>
      <c r="AI275" s="107">
        <v>0</v>
      </c>
      <c r="AJ275" s="107">
        <v>0</v>
      </c>
      <c r="AK275" s="107">
        <v>0</v>
      </c>
      <c r="AL275" s="107">
        <v>0</v>
      </c>
      <c r="AM275" s="107">
        <v>0</v>
      </c>
      <c r="AN275" s="107">
        <v>0</v>
      </c>
      <c r="AO275" s="107">
        <v>0</v>
      </c>
      <c r="AP275" s="107">
        <v>0</v>
      </c>
      <c r="AQ275" s="107">
        <v>0</v>
      </c>
      <c r="AR275" s="107">
        <v>0</v>
      </c>
      <c r="AS275" s="107">
        <v>0</v>
      </c>
      <c r="AT275" s="107">
        <v>0</v>
      </c>
      <c r="AU275" s="107">
        <v>0</v>
      </c>
      <c r="AV275" s="107">
        <v>0</v>
      </c>
      <c r="AW275" s="107">
        <v>0</v>
      </c>
      <c r="AX275" s="107">
        <v>0</v>
      </c>
      <c r="AY275" s="107">
        <v>0</v>
      </c>
      <c r="AZ275" s="107">
        <v>0</v>
      </c>
      <c r="BA275" s="107">
        <v>0</v>
      </c>
      <c r="BB275" s="107">
        <v>0</v>
      </c>
      <c r="BC275" s="107">
        <v>0</v>
      </c>
      <c r="BD275" s="107">
        <v>0</v>
      </c>
      <c r="BE275" s="107">
        <v>0</v>
      </c>
      <c r="BF275" s="107">
        <v>0</v>
      </c>
      <c r="BG275" s="107">
        <v>0</v>
      </c>
      <c r="BH275" s="107">
        <v>0</v>
      </c>
      <c r="BI275" s="107">
        <v>0</v>
      </c>
      <c r="BJ275" s="107">
        <v>0</v>
      </c>
      <c r="BK275" s="107">
        <v>0</v>
      </c>
      <c r="BL275" s="107">
        <v>0</v>
      </c>
      <c r="BM275" s="107">
        <v>0</v>
      </c>
      <c r="BN275" s="107">
        <v>0</v>
      </c>
      <c r="BO275" s="107">
        <v>0</v>
      </c>
      <c r="BP275" s="107">
        <v>0</v>
      </c>
      <c r="BQ275" s="107">
        <v>0</v>
      </c>
      <c r="BR275" s="107">
        <v>0</v>
      </c>
      <c r="BS275" s="107">
        <v>0</v>
      </c>
      <c r="BT275" s="107">
        <v>0</v>
      </c>
      <c r="BU275" s="107">
        <v>0</v>
      </c>
      <c r="BV275" s="107">
        <v>0</v>
      </c>
      <c r="BW275" s="107">
        <v>0</v>
      </c>
      <c r="BX275" s="107">
        <v>0</v>
      </c>
      <c r="BY275" s="107">
        <v>0</v>
      </c>
      <c r="BZ275" s="107">
        <v>0</v>
      </c>
      <c r="CA275" s="107">
        <v>0</v>
      </c>
      <c r="CB275" s="107">
        <v>0</v>
      </c>
      <c r="CC275" s="107">
        <v>0</v>
      </c>
      <c r="CD275" s="107">
        <v>0</v>
      </c>
      <c r="CE275" s="107">
        <v>0</v>
      </c>
      <c r="CF275" s="107">
        <v>0</v>
      </c>
      <c r="CG275" s="107"/>
      <c r="CH275" s="107">
        <f t="shared" si="154"/>
        <v>0</v>
      </c>
      <c r="CI275" s="141">
        <f t="shared" si="155"/>
        <v>0</v>
      </c>
      <c r="CJ275" s="141">
        <f t="shared" si="156"/>
        <v>0</v>
      </c>
      <c r="CK275" s="107"/>
      <c r="CL275" s="158"/>
      <c r="CM275" s="158"/>
      <c r="CN275" s="144">
        <f t="shared" si="157"/>
      </c>
      <c r="CO275" s="145">
        <f t="shared" si="158"/>
      </c>
      <c r="CP275" s="106"/>
      <c r="CQ275" s="107">
        <v>0</v>
      </c>
      <c r="CR275" s="107">
        <v>0</v>
      </c>
      <c r="CS275" s="107">
        <v>0</v>
      </c>
      <c r="CT275" s="106"/>
      <c r="CU275" s="107">
        <f t="shared" si="159"/>
        <v>0</v>
      </c>
      <c r="CV275" s="106"/>
      <c r="CW275" s="141">
        <f t="shared" si="160"/>
        <v>0</v>
      </c>
      <c r="CX275" s="106"/>
      <c r="CY275" s="140">
        <v>-102</v>
      </c>
      <c r="CZ275" s="140">
        <v>0</v>
      </c>
      <c r="DA275" s="140">
        <v>0</v>
      </c>
      <c r="DB275" s="140">
        <v>0</v>
      </c>
      <c r="DC275" s="140">
        <v>0</v>
      </c>
      <c r="DD275" s="141">
        <f t="shared" si="161"/>
        <v>0</v>
      </c>
      <c r="DE275" s="106"/>
      <c r="DF275" s="140">
        <v>-3</v>
      </c>
      <c r="DG275" s="140">
        <v>-3</v>
      </c>
      <c r="DH275" s="141">
        <f t="shared" si="162"/>
        <v>0</v>
      </c>
      <c r="DI275" s="106"/>
      <c r="DJ275" s="140"/>
      <c r="DK275" s="141">
        <f t="shared" si="163"/>
        <v>0</v>
      </c>
      <c r="DL275" s="140">
        <v>2991</v>
      </c>
      <c r="DM275" s="140">
        <v>0</v>
      </c>
      <c r="DN275" s="140">
        <v>-102</v>
      </c>
      <c r="DO275" s="140"/>
      <c r="DP275" s="26"/>
      <c r="DQ275" s="26"/>
      <c r="DR275" s="26"/>
      <c r="DS275" s="26"/>
      <c r="DT275" s="26"/>
      <c r="DU275" s="26"/>
      <c r="DV275" s="26"/>
      <c r="DW275" s="131"/>
      <c r="DX275" s="131"/>
    </row>
    <row r="276" ht="19.5" customHeight="1" spans="1:128" x14ac:dyDescent="0.25">
      <c r="A276" s="141">
        <f>+A275+1</f>
        <v>55</v>
      </c>
      <c r="B276" s="203" t="s">
        <v>305</v>
      </c>
      <c r="C276" s="139">
        <f t="shared" si="147"/>
        <v>0</v>
      </c>
      <c r="D276" s="139"/>
      <c r="E276" s="139">
        <f t="shared" si="148"/>
        <v>0</v>
      </c>
      <c r="F276" s="139">
        <f t="shared" si="149"/>
        <v>0</v>
      </c>
      <c r="G276" s="141">
        <f t="shared" ref="G276:L276" si="167">INDIRECT("'"&amp;$EW$7&amp;"'!"&amp;ADDRESS(269, COLUMN(), 4))</f>
        <v>0</v>
      </c>
      <c r="H276" s="141">
        <f t="shared" si="167"/>
        <v>0</v>
      </c>
      <c r="I276" s="141">
        <f t="shared" si="167"/>
        <v>0</v>
      </c>
      <c r="J276" s="141">
        <f t="shared" si="167"/>
        <v>0</v>
      </c>
      <c r="K276" s="141">
        <f t="shared" si="167"/>
        <v>0</v>
      </c>
      <c r="L276" s="141">
        <f t="shared" si="167"/>
        <v>0</v>
      </c>
      <c r="M276" s="141">
        <f t="shared" si="150"/>
        <v>0</v>
      </c>
      <c r="N276" s="141">
        <f>INDIRECT("'"&amp;$EW$7&amp;"'!"&amp;ADDRESS(269, COLUMN(), 4))</f>
        <v>0</v>
      </c>
      <c r="O276" s="141">
        <f>INDIRECT("'"&amp;$EW$7&amp;"'!"&amp;ADDRESS(269, COLUMN(), 4))</f>
        <v>0</v>
      </c>
      <c r="P276" s="141">
        <f t="shared" si="151"/>
        <v>0</v>
      </c>
      <c r="Q276" s="141">
        <f>INDIRECT("'"&amp;$EW$7&amp;"'!"&amp;ADDRESS(269, COLUMN(), 4))</f>
        <v>0</v>
      </c>
      <c r="R276" s="141">
        <f>INDIRECT("'"&amp;$EW$7&amp;"'!"&amp;ADDRESS(269, COLUMN(), 4))</f>
        <v>0</v>
      </c>
      <c r="S276" s="141">
        <f t="shared" si="152"/>
        <v>0</v>
      </c>
      <c r="T276" s="141">
        <f t="shared" ref="T276:AB276" si="168">INDIRECT("'"&amp;$EW$7&amp;"'!"&amp;ADDRESS(269, COLUMN(), 4))</f>
        <v>0</v>
      </c>
      <c r="U276" s="141">
        <f t="shared" si="168"/>
        <v>0</v>
      </c>
      <c r="V276" s="141">
        <f t="shared" si="168"/>
        <v>0</v>
      </c>
      <c r="W276" s="141">
        <f t="shared" si="168"/>
        <v>0</v>
      </c>
      <c r="X276" s="141">
        <f t="shared" si="168"/>
        <v>0</v>
      </c>
      <c r="Y276" s="141">
        <f t="shared" si="168"/>
        <v>0</v>
      </c>
      <c r="Z276" s="141">
        <f t="shared" si="168"/>
        <v>0</v>
      </c>
      <c r="AA276" s="141">
        <f t="shared" si="168"/>
        <v>0</v>
      </c>
      <c r="AB276" s="141">
        <f t="shared" si="168"/>
        <v>0</v>
      </c>
      <c r="AC276" s="141">
        <f t="shared" si="153"/>
        <v>0</v>
      </c>
      <c r="AD276" s="141">
        <f t="shared" ref="AD276:CG276" si="169">INDIRECT("'"&amp;$EW$7&amp;"'!"&amp;ADDRESS(269, COLUMN(), 4))</f>
        <v>0</v>
      </c>
      <c r="AE276" s="141">
        <f t="shared" si="169"/>
        <v>0</v>
      </c>
      <c r="AF276" s="141">
        <f t="shared" si="169"/>
        <v>0</v>
      </c>
      <c r="AG276" s="141">
        <f t="shared" si="169"/>
        <v>0</v>
      </c>
      <c r="AH276" s="141">
        <f t="shared" si="169"/>
        <v>0</v>
      </c>
      <c r="AI276" s="141">
        <f t="shared" si="169"/>
        <v>0</v>
      </c>
      <c r="AJ276" s="141">
        <f t="shared" si="169"/>
        <v>0</v>
      </c>
      <c r="AK276" s="141">
        <f t="shared" si="169"/>
        <v>0</v>
      </c>
      <c r="AL276" s="141">
        <f t="shared" si="169"/>
        <v>0</v>
      </c>
      <c r="AM276" s="141">
        <f t="shared" si="169"/>
        <v>0</v>
      </c>
      <c r="AN276" s="141">
        <f t="shared" si="169"/>
        <v>0</v>
      </c>
      <c r="AO276" s="141">
        <f t="shared" si="169"/>
        <v>0</v>
      </c>
      <c r="AP276" s="141">
        <f t="shared" si="169"/>
        <v>0</v>
      </c>
      <c r="AQ276" s="141">
        <f t="shared" si="169"/>
        <v>0</v>
      </c>
      <c r="AR276" s="141">
        <f t="shared" si="169"/>
        <v>0</v>
      </c>
      <c r="AS276" s="141">
        <f t="shared" si="169"/>
        <v>0</v>
      </c>
      <c r="AT276" s="141">
        <f t="shared" si="169"/>
        <v>0</v>
      </c>
      <c r="AU276" s="141">
        <f t="shared" si="169"/>
        <v>0</v>
      </c>
      <c r="AV276" s="141">
        <f t="shared" si="169"/>
        <v>0</v>
      </c>
      <c r="AW276" s="141">
        <f t="shared" si="169"/>
        <v>0</v>
      </c>
      <c r="AX276" s="141">
        <f t="shared" si="169"/>
        <v>0</v>
      </c>
      <c r="AY276" s="141">
        <f t="shared" si="169"/>
        <v>0</v>
      </c>
      <c r="AZ276" s="141">
        <f t="shared" si="169"/>
        <v>0</v>
      </c>
      <c r="BA276" s="141">
        <f t="shared" si="169"/>
        <v>0</v>
      </c>
      <c r="BB276" s="141">
        <f t="shared" si="169"/>
        <v>0</v>
      </c>
      <c r="BC276" s="141">
        <f t="shared" si="169"/>
        <v>0</v>
      </c>
      <c r="BD276" s="141">
        <f t="shared" si="169"/>
        <v>0</v>
      </c>
      <c r="BE276" s="141">
        <f t="shared" si="169"/>
        <v>0</v>
      </c>
      <c r="BF276" s="141">
        <f t="shared" si="169"/>
        <v>0</v>
      </c>
      <c r="BG276" s="141">
        <f t="shared" si="169"/>
        <v>0</v>
      </c>
      <c r="BH276" s="141">
        <f t="shared" si="169"/>
        <v>0</v>
      </c>
      <c r="BI276" s="141">
        <f t="shared" si="169"/>
        <v>0</v>
      </c>
      <c r="BJ276" s="141">
        <f t="shared" si="169"/>
        <v>0</v>
      </c>
      <c r="BK276" s="141">
        <f t="shared" si="169"/>
        <v>0</v>
      </c>
      <c r="BL276" s="141">
        <f t="shared" si="169"/>
        <v>0</v>
      </c>
      <c r="BM276" s="141">
        <f t="shared" si="169"/>
        <v>0</v>
      </c>
      <c r="BN276" s="141">
        <f t="shared" si="169"/>
        <v>0</v>
      </c>
      <c r="BO276" s="141">
        <f t="shared" si="169"/>
        <v>0</v>
      </c>
      <c r="BP276" s="141">
        <f t="shared" si="169"/>
        <v>0</v>
      </c>
      <c r="BQ276" s="141">
        <f t="shared" si="169"/>
        <v>0</v>
      </c>
      <c r="BR276" s="141">
        <f t="shared" si="169"/>
        <v>0</v>
      </c>
      <c r="BS276" s="141">
        <f t="shared" si="169"/>
        <v>0</v>
      </c>
      <c r="BT276" s="141">
        <f t="shared" si="169"/>
        <v>0</v>
      </c>
      <c r="BU276" s="141">
        <f t="shared" si="169"/>
        <v>0</v>
      </c>
      <c r="BV276" s="141">
        <f t="shared" si="169"/>
        <v>0</v>
      </c>
      <c r="BW276" s="141">
        <f t="shared" si="169"/>
        <v>0</v>
      </c>
      <c r="BX276" s="141">
        <f t="shared" si="169"/>
        <v>0</v>
      </c>
      <c r="BY276" s="141">
        <f t="shared" si="169"/>
        <v>0</v>
      </c>
      <c r="BZ276" s="141">
        <f t="shared" si="169"/>
        <v>0</v>
      </c>
      <c r="CA276" s="141">
        <f t="shared" si="169"/>
        <v>0</v>
      </c>
      <c r="CB276" s="141">
        <f t="shared" si="169"/>
        <v>0</v>
      </c>
      <c r="CC276" s="141">
        <f t="shared" si="169"/>
        <v>0</v>
      </c>
      <c r="CD276" s="141">
        <f t="shared" si="169"/>
        <v>0</v>
      </c>
      <c r="CE276" s="141">
        <f t="shared" si="169"/>
        <v>0</v>
      </c>
      <c r="CF276" s="141">
        <f t="shared" si="169"/>
        <v>0</v>
      </c>
      <c r="CG276" s="141">
        <f t="shared" si="169"/>
        <v>0</v>
      </c>
      <c r="CH276" s="141">
        <f t="shared" si="154"/>
        <v>0</v>
      </c>
      <c r="CI276" s="141">
        <f t="shared" si="155"/>
        <v>0</v>
      </c>
      <c r="CJ276" s="141">
        <f t="shared" si="156"/>
        <v>0</v>
      </c>
      <c r="CK276" s="141">
        <f>INDIRECT("'"&amp;$EW$7&amp;"'!"&amp;ADDRESS(269, COLUMN(), 4))</f>
        <v>0</v>
      </c>
      <c r="CL276" s="141">
        <f>INDIRECT("'"&amp;$EW$7&amp;"'!"&amp;ADDRESS(269, COLUMN(), 4))</f>
        <v>0</v>
      </c>
      <c r="CM276" s="141">
        <f>INDIRECT("'"&amp;$EW$7&amp;"'!"&amp;ADDRESS(269, COLUMN(), 4))</f>
        <v>0</v>
      </c>
      <c r="CN276" s="144">
        <f t="shared" si="157"/>
        <v>0</v>
      </c>
      <c r="CO276" s="145">
        <f t="shared" si="158"/>
      </c>
      <c r="CP276" s="26"/>
      <c r="CQ276" s="204">
        <f>INDIRECT("'"&amp;$EW$7&amp;"'!"&amp;ADDRESS(269, COLUMN(), 4))</f>
        <v>0</v>
      </c>
      <c r="CR276" s="204">
        <f>INDIRECT("'"&amp;$EW$7&amp;"'!"&amp;ADDRESS(269, COLUMN(), 4))</f>
        <v>0</v>
      </c>
      <c r="CS276" s="204">
        <f>INDIRECT("'"&amp;$EW$7&amp;"'!"&amp;ADDRESS(269, COLUMN(), 4))</f>
        <v>0</v>
      </c>
      <c r="CT276" s="106"/>
      <c r="CU276" s="146">
        <f t="shared" si="159"/>
        <v>0</v>
      </c>
      <c r="CV276" s="106"/>
      <c r="CW276" s="141">
        <f t="shared" si="160"/>
        <v>0</v>
      </c>
      <c r="CX276" s="106"/>
      <c r="CY276" s="141">
        <f>INDIRECT("'"&amp;$EW$7&amp;"'!"&amp;ADDRESS(269, COLUMN(), 4))</f>
        <v>0</v>
      </c>
      <c r="CZ276" s="141">
        <f>INDIRECT("'"&amp;$EW$7&amp;"'!"&amp;ADDRESS(269, COLUMN(), 4))</f>
        <v>0</v>
      </c>
      <c r="DA276" s="141">
        <f>INDIRECT("'"&amp;$EW$7&amp;"'!"&amp;ADDRESS(269, COLUMN(), 4))</f>
        <v>0</v>
      </c>
      <c r="DB276" s="141">
        <f>INDIRECT("'"&amp;$EW$7&amp;"'!"&amp;ADDRESS(269, COLUMN(), 4))</f>
        <v>0</v>
      </c>
      <c r="DC276" s="141">
        <f>INDIRECT("'"&amp;$EW$7&amp;"'!"&amp;ADDRESS(269, COLUMN(), 4))</f>
        <v>0</v>
      </c>
      <c r="DD276" s="141">
        <f t="shared" si="161"/>
        <v>0</v>
      </c>
      <c r="DE276" s="106"/>
      <c r="DF276" s="141">
        <f>INDIRECT("'"&amp;$EW$7&amp;"'!"&amp;ADDRESS(269, COLUMN(), 4))</f>
        <v>0</v>
      </c>
      <c r="DG276" s="141">
        <f>INDIRECT("'"&amp;$EW$7&amp;"'!"&amp;ADDRESS(269, COLUMN(), 4))</f>
        <v>0</v>
      </c>
      <c r="DH276" s="141">
        <f t="shared" si="162"/>
        <v>0</v>
      </c>
      <c r="DI276" s="106"/>
      <c r="DJ276" s="204">
        <f>INDIRECT("'"&amp;$EW$7&amp;"'!"&amp;ADDRESS(269, COLUMN(), 4))</f>
        <v>0</v>
      </c>
      <c r="DK276" s="141">
        <f t="shared" si="163"/>
        <v>0</v>
      </c>
      <c r="DL276" s="204">
        <f>INDIRECT("'"&amp;$EW$7&amp;"'!"&amp;ADDRESS(269, COLUMN(), 4))</f>
        <v>0</v>
      </c>
      <c r="DM276" s="204">
        <f>INDIRECT("'"&amp;$EW$7&amp;"'!"&amp;ADDRESS(269, COLUMN(), 4))</f>
        <v>0</v>
      </c>
      <c r="DN276" s="204">
        <f>INDIRECT("'"&amp;$EW$7&amp;"'!"&amp;ADDRESS(269, COLUMN(), 4))</f>
        <v>0</v>
      </c>
      <c r="DO276" s="204">
        <f>INDIRECT("'"&amp;$EW$7&amp;"'!"&amp;ADDRESS(269, COLUMN(), 4))</f>
        <v>0</v>
      </c>
      <c r="DP276" s="26"/>
      <c r="DQ276" s="26"/>
      <c r="DR276" s="26"/>
      <c r="DS276" s="26"/>
      <c r="DT276" s="26"/>
      <c r="DU276" s="26"/>
      <c r="DV276" s="26"/>
      <c r="DW276" s="131"/>
      <c r="DX276" s="131"/>
    </row>
    <row r="277" ht="19.5" customHeight="1" spans="1:128" x14ac:dyDescent="0.25">
      <c r="A277" s="138">
        <f>+A276+1</f>
        <v>56</v>
      </c>
      <c r="B277" s="123" t="s">
        <v>306</v>
      </c>
      <c r="C277" s="139">
        <f t="shared" si="147"/>
        <v>0</v>
      </c>
      <c r="D277" s="139"/>
      <c r="E277" s="139">
        <f t="shared" si="148"/>
        <v>0</v>
      </c>
      <c r="F277" s="139">
        <f t="shared" si="149"/>
        <v>0</v>
      </c>
      <c r="G277" s="140">
        <v>0</v>
      </c>
      <c r="H277" s="140">
        <v>4</v>
      </c>
      <c r="I277" s="140">
        <v>2</v>
      </c>
      <c r="J277" s="140">
        <v>1</v>
      </c>
      <c r="K277" s="140">
        <v>1</v>
      </c>
      <c r="L277" s="140">
        <v>0</v>
      </c>
      <c r="M277" s="141">
        <f t="shared" si="150"/>
        <v>0</v>
      </c>
      <c r="N277" s="140">
        <v>2</v>
      </c>
      <c r="O277" s="140">
        <v>1</v>
      </c>
      <c r="P277" s="141">
        <f t="shared" si="151"/>
        <v>0</v>
      </c>
      <c r="Q277" s="140">
        <v>28</v>
      </c>
      <c r="R277" s="140">
        <v>0</v>
      </c>
      <c r="S277" s="141">
        <f t="shared" si="152"/>
        <v>0</v>
      </c>
      <c r="T277" s="140">
        <v>53</v>
      </c>
      <c r="U277" s="140">
        <v>29</v>
      </c>
      <c r="V277" s="140">
        <v>133</v>
      </c>
      <c r="W277" s="140">
        <v>28</v>
      </c>
      <c r="X277" s="140">
        <v>45</v>
      </c>
      <c r="Y277" s="140">
        <v>21</v>
      </c>
      <c r="Z277" s="140">
        <v>5</v>
      </c>
      <c r="AA277" s="140">
        <v>17</v>
      </c>
      <c r="AB277" s="140"/>
      <c r="AC277" s="141">
        <f t="shared" si="153"/>
        <v>0</v>
      </c>
      <c r="AD277" s="140">
        <v>25</v>
      </c>
      <c r="AE277" s="140">
        <v>138</v>
      </c>
      <c r="AF277" s="140">
        <v>44</v>
      </c>
      <c r="AG277" s="140">
        <v>0</v>
      </c>
      <c r="AH277" s="140">
        <v>54</v>
      </c>
      <c r="AI277" s="140">
        <v>0</v>
      </c>
      <c r="AJ277" s="140">
        <v>57</v>
      </c>
      <c r="AK277" s="140">
        <v>33</v>
      </c>
      <c r="AL277" s="140">
        <v>1</v>
      </c>
      <c r="AM277" s="140">
        <v>13</v>
      </c>
      <c r="AN277" s="140">
        <v>0</v>
      </c>
      <c r="AO277" s="140">
        <v>0</v>
      </c>
      <c r="AP277" s="140">
        <v>0</v>
      </c>
      <c r="AQ277" s="140">
        <v>28</v>
      </c>
      <c r="AR277" s="140">
        <v>14</v>
      </c>
      <c r="AS277" s="140">
        <v>0</v>
      </c>
      <c r="AT277" s="140">
        <v>39</v>
      </c>
      <c r="AU277" s="140">
        <v>6</v>
      </c>
      <c r="AV277" s="140">
        <v>18</v>
      </c>
      <c r="AW277" s="140">
        <v>1</v>
      </c>
      <c r="AX277" s="140">
        <v>9</v>
      </c>
      <c r="AY277" s="140">
        <v>0</v>
      </c>
      <c r="AZ277" s="140">
        <v>9</v>
      </c>
      <c r="BA277" s="140">
        <v>0</v>
      </c>
      <c r="BB277" s="140">
        <v>5</v>
      </c>
      <c r="BC277" s="140">
        <v>24</v>
      </c>
      <c r="BD277" s="140">
        <v>2</v>
      </c>
      <c r="BE277" s="140">
        <v>0</v>
      </c>
      <c r="BF277" s="140">
        <v>0</v>
      </c>
      <c r="BG277" s="140">
        <v>10</v>
      </c>
      <c r="BH277" s="140">
        <v>13</v>
      </c>
      <c r="BI277" s="140">
        <v>486</v>
      </c>
      <c r="BJ277" s="140">
        <v>0</v>
      </c>
      <c r="BK277" s="140">
        <v>0</v>
      </c>
      <c r="BL277" s="140">
        <v>0</v>
      </c>
      <c r="BM277" s="181">
        <v>0</v>
      </c>
      <c r="BN277" s="140">
        <v>149</v>
      </c>
      <c r="BO277" s="140">
        <v>390</v>
      </c>
      <c r="BP277" s="140">
        <v>0</v>
      </c>
      <c r="BQ277" s="140">
        <v>908</v>
      </c>
      <c r="BR277" s="140">
        <v>9</v>
      </c>
      <c r="BS277" s="140">
        <v>8</v>
      </c>
      <c r="BT277" s="140">
        <v>17</v>
      </c>
      <c r="BU277" s="140">
        <v>71</v>
      </c>
      <c r="BV277" s="140">
        <v>72</v>
      </c>
      <c r="BW277" s="140">
        <v>0</v>
      </c>
      <c r="BX277" s="140">
        <v>8</v>
      </c>
      <c r="BY277" s="140">
        <v>8</v>
      </c>
      <c r="BZ277" s="140">
        <v>23</v>
      </c>
      <c r="CA277" s="140">
        <v>40</v>
      </c>
      <c r="CB277" s="140">
        <v>11</v>
      </c>
      <c r="CC277" s="140">
        <v>28</v>
      </c>
      <c r="CD277" s="140">
        <v>133</v>
      </c>
      <c r="CE277" s="140">
        <v>378</v>
      </c>
      <c r="CF277" s="140">
        <v>95</v>
      </c>
      <c r="CG277" s="107"/>
      <c r="CH277" s="107">
        <f t="shared" si="154"/>
        <v>0</v>
      </c>
      <c r="CI277" s="141">
        <f t="shared" si="155"/>
        <v>0</v>
      </c>
      <c r="CJ277" s="141">
        <f t="shared" si="156"/>
        <v>0</v>
      </c>
      <c r="CK277" s="158"/>
      <c r="CL277" s="158"/>
      <c r="CM277" s="158"/>
      <c r="CN277" s="144">
        <f t="shared" si="157"/>
      </c>
      <c r="CO277" s="145">
        <f t="shared" si="158"/>
      </c>
      <c r="CP277" s="26"/>
      <c r="CQ277" s="140">
        <v>176</v>
      </c>
      <c r="CR277" s="140">
        <v>36</v>
      </c>
      <c r="CS277" s="140">
        <v>95</v>
      </c>
      <c r="CT277" s="106"/>
      <c r="CU277" s="107">
        <f t="shared" si="159"/>
        <v>0</v>
      </c>
      <c r="CV277" s="106"/>
      <c r="CW277" s="141">
        <f t="shared" si="160"/>
        <v>0</v>
      </c>
      <c r="CX277" s="106"/>
      <c r="CY277" s="140">
        <v>496</v>
      </c>
      <c r="CZ277" s="140">
        <v>29</v>
      </c>
      <c r="DA277" s="140">
        <v>14</v>
      </c>
      <c r="DB277" s="140">
        <v>0</v>
      </c>
      <c r="DC277" s="140">
        <v>2</v>
      </c>
      <c r="DD277" s="141">
        <f t="shared" si="161"/>
        <v>0</v>
      </c>
      <c r="DE277" s="106"/>
      <c r="DF277" s="140">
        <v>104</v>
      </c>
      <c r="DG277" s="140">
        <v>93</v>
      </c>
      <c r="DH277" s="141">
        <f t="shared" si="162"/>
        <v>0</v>
      </c>
      <c r="DI277" s="106"/>
      <c r="DJ277" s="140"/>
      <c r="DK277" s="141">
        <f t="shared" si="163"/>
        <v>0</v>
      </c>
      <c r="DL277" s="140">
        <v>210</v>
      </c>
      <c r="DM277" s="140">
        <v>1</v>
      </c>
      <c r="DN277" s="140">
        <v>496</v>
      </c>
      <c r="DO277" s="140"/>
      <c r="DP277" s="26"/>
      <c r="DQ277" s="26"/>
      <c r="DR277" s="26"/>
      <c r="DS277" s="26"/>
      <c r="DT277" s="26"/>
      <c r="DU277" s="26"/>
      <c r="DV277" s="26"/>
      <c r="DW277" s="131"/>
      <c r="DX277" s="131"/>
    </row>
    <row r="278" ht="18" customHeight="1" spans="1:128" x14ac:dyDescent="0.25">
      <c r="A278" s="107"/>
      <c r="B278" s="123"/>
      <c r="C278" s="158"/>
      <c r="D278" s="158"/>
      <c r="E278" s="158"/>
      <c r="F278" s="158"/>
      <c r="G278" s="107"/>
      <c r="H278" s="107"/>
      <c r="I278" s="107"/>
      <c r="J278" s="107"/>
      <c r="K278" s="107"/>
      <c r="L278" s="107"/>
      <c r="M278" s="179"/>
      <c r="N278" s="107"/>
      <c r="O278" s="107"/>
      <c r="P278" s="179"/>
      <c r="Q278" s="107"/>
      <c r="R278" s="107"/>
      <c r="S278" s="179"/>
      <c r="T278" s="107"/>
      <c r="U278" s="107"/>
      <c r="V278" s="107"/>
      <c r="W278" s="107"/>
      <c r="X278" s="107"/>
      <c r="Y278" s="107"/>
      <c r="Z278" s="107"/>
      <c r="AA278" s="107"/>
      <c r="AB278" s="107"/>
      <c r="AC278" s="179"/>
      <c r="AD278" s="107"/>
      <c r="AE278" s="107"/>
      <c r="AF278" s="107"/>
      <c r="AG278" s="107"/>
      <c r="AH278" s="107"/>
      <c r="AI278" s="107"/>
      <c r="AJ278" s="107"/>
      <c r="AK278" s="107"/>
      <c r="AL278" s="107"/>
      <c r="AM278" s="107"/>
      <c r="AN278" s="107"/>
      <c r="AO278" s="107"/>
      <c r="AP278" s="107"/>
      <c r="AQ278" s="107"/>
      <c r="AR278" s="107"/>
      <c r="AS278" s="107"/>
      <c r="AT278" s="107"/>
      <c r="AU278" s="107"/>
      <c r="AV278" s="107"/>
      <c r="AW278" s="107"/>
      <c r="AX278" s="107"/>
      <c r="AY278" s="107"/>
      <c r="AZ278" s="107"/>
      <c r="BA278" s="107"/>
      <c r="BB278" s="107"/>
      <c r="BC278" s="107"/>
      <c r="BD278" s="107"/>
      <c r="BE278" s="107"/>
      <c r="BF278" s="107"/>
      <c r="BG278" s="107"/>
      <c r="BH278" s="107"/>
      <c r="BI278" s="107"/>
      <c r="BJ278" s="107"/>
      <c r="BK278" s="107"/>
      <c r="BL278" s="107"/>
      <c r="BM278" s="107"/>
      <c r="BN278" s="107"/>
      <c r="BO278" s="107"/>
      <c r="BP278" s="107"/>
      <c r="BQ278" s="107"/>
      <c r="BR278" s="107"/>
      <c r="BS278" s="107"/>
      <c r="BT278" s="107"/>
      <c r="BU278" s="107"/>
      <c r="BV278" s="107"/>
      <c r="BW278" s="107"/>
      <c r="BX278" s="107"/>
      <c r="BY278" s="107"/>
      <c r="BZ278" s="107"/>
      <c r="CA278" s="107"/>
      <c r="CB278" s="107"/>
      <c r="CC278" s="107"/>
      <c r="CD278" s="107"/>
      <c r="CE278" s="107"/>
      <c r="CF278" s="107"/>
      <c r="CG278" s="107"/>
      <c r="CH278" s="107"/>
      <c r="CI278" s="179"/>
      <c r="CJ278" s="179"/>
      <c r="CK278" s="179"/>
      <c r="CL278" s="158"/>
      <c r="CM278" s="158"/>
      <c r="CN278" s="144"/>
      <c r="CO278" s="145"/>
      <c r="CP278" s="26"/>
      <c r="CQ278" s="107"/>
      <c r="CR278" s="107"/>
      <c r="CS278" s="107"/>
      <c r="CU278" s="107"/>
      <c r="CW278" s="179"/>
      <c r="CY278" s="107"/>
      <c r="CZ278" s="107"/>
      <c r="DA278" s="107"/>
      <c r="DB278" s="107"/>
      <c r="DC278" s="107"/>
      <c r="DD278" s="179"/>
      <c r="DF278" s="107"/>
      <c r="DG278" s="107"/>
      <c r="DH278" s="179"/>
      <c r="DJ278" s="140"/>
      <c r="DK278" s="140"/>
      <c r="DL278" s="140"/>
      <c r="DM278" s="107"/>
      <c r="DN278" s="107"/>
      <c r="DO278" s="107"/>
      <c r="DW278" s="158"/>
      <c r="DX278" s="158"/>
    </row>
    <row r="279" ht="19.5" customHeight="1" spans="1:128" x14ac:dyDescent="0.25">
      <c r="A279" s="107">
        <f>+A277+1</f>
        <v>57</v>
      </c>
      <c r="B279" s="123" t="s">
        <v>307</v>
      </c>
      <c r="C279" s="139">
        <f>+CW279+DK279+CJ279+DJ279</f>
        <v>-25</v>
      </c>
      <c r="D279" s="139"/>
      <c r="E279" s="139">
        <f>SUM(CY279:DC279)</f>
        <v>-25</v>
      </c>
      <c r="F279" s="139">
        <f>SUM(DF279:DG279)</f>
        <v>0</v>
      </c>
      <c r="G279" s="141">
        <f t="shared" ref="G279:L279" si="170">G258+SUM(G269+G270)+SUM(G266+G267)+SUM(G262+G263)+SUM(G272:G277)</f>
        <v>0</v>
      </c>
      <c r="H279" s="141">
        <f t="shared" si="170"/>
        <v>0</v>
      </c>
      <c r="I279" s="141">
        <f t="shared" si="170"/>
        <v>0</v>
      </c>
      <c r="J279" s="141">
        <f t="shared" si="170"/>
        <v>0</v>
      </c>
      <c r="K279" s="141">
        <f t="shared" si="170"/>
        <v>0</v>
      </c>
      <c r="L279" s="141">
        <f t="shared" si="170"/>
        <v>0</v>
      </c>
      <c r="M279" s="141">
        <f>SUM(G279:L279)</f>
        <v>0</v>
      </c>
      <c r="N279" s="141">
        <f>N258+SUM(N269+N270)+SUM(N266+N267)+SUM(N262+N263)+SUM(N272:N277)</f>
        <v>0</v>
      </c>
      <c r="O279" s="141">
        <f>O258+SUM(O269+O270)+SUM(O266+O267)+SUM(O262+O263)+SUM(O272:O277)</f>
        <v>0</v>
      </c>
      <c r="P279" s="141">
        <f>SUM(G279:L279,N279:O279)</f>
        <v>0</v>
      </c>
      <c r="Q279" s="141">
        <f>Q258+SUM(Q269+Q270)+SUM(Q266+Q267)+SUM(Q262+Q263)+SUM(Q272:Q277)</f>
        <v>0</v>
      </c>
      <c r="R279" s="141">
        <f>R258+SUM(R269+R270)+SUM(R266+R267)+SUM(R262+R263)+SUM(R272:R277)</f>
        <v>0</v>
      </c>
      <c r="S279" s="141">
        <f>SUM(Q279:R279)</f>
        <v>0</v>
      </c>
      <c r="T279" s="141">
        <f t="shared" ref="T279:AB279" si="171">T258+SUM(T269+T270)+SUM(T266+T267)+SUM(T262+T263)+SUM(T272:T277)</f>
        <v>0</v>
      </c>
      <c r="U279" s="141">
        <f t="shared" si="171"/>
        <v>0</v>
      </c>
      <c r="V279" s="141">
        <f t="shared" si="171"/>
        <v>0</v>
      </c>
      <c r="W279" s="141">
        <f t="shared" si="171"/>
        <v>0</v>
      </c>
      <c r="X279" s="141">
        <f t="shared" si="171"/>
        <v>0</v>
      </c>
      <c r="Y279" s="141">
        <f t="shared" si="171"/>
        <v>0</v>
      </c>
      <c r="Z279" s="141">
        <f t="shared" si="171"/>
        <v>0</v>
      </c>
      <c r="AA279" s="141">
        <f t="shared" si="171"/>
        <v>0</v>
      </c>
      <c r="AB279" s="141">
        <f t="shared" si="171"/>
        <v>0</v>
      </c>
      <c r="AC279" s="141">
        <f>SUM(W279:AB279)</f>
        <v>0</v>
      </c>
      <c r="AD279" s="141">
        <f t="shared" ref="AD279:CG279" si="172">AD258+SUM(AD269+AD270)+SUM(AD266+AD267)+SUM(AD262+AD263)+SUM(AD272:AD277)</f>
        <v>0</v>
      </c>
      <c r="AE279" s="141">
        <f t="shared" si="172"/>
        <v>0</v>
      </c>
      <c r="AF279" s="141">
        <f t="shared" si="172"/>
        <v>0</v>
      </c>
      <c r="AG279" s="141">
        <f t="shared" si="172"/>
        <v>0</v>
      </c>
      <c r="AH279" s="141">
        <f t="shared" si="172"/>
        <v>0</v>
      </c>
      <c r="AI279" s="141">
        <f t="shared" si="172"/>
        <v>0</v>
      </c>
      <c r="AJ279" s="141">
        <f t="shared" si="172"/>
        <v>0</v>
      </c>
      <c r="AK279" s="141">
        <f t="shared" si="172"/>
        <v>0</v>
      </c>
      <c r="AL279" s="141">
        <f t="shared" si="172"/>
        <v>0</v>
      </c>
      <c r="AM279" s="141">
        <f t="shared" si="172"/>
        <v>0</v>
      </c>
      <c r="AN279" s="141">
        <f t="shared" si="172"/>
        <v>0</v>
      </c>
      <c r="AO279" s="141">
        <f t="shared" si="172"/>
        <v>0</v>
      </c>
      <c r="AP279" s="141">
        <f t="shared" si="172"/>
        <v>0</v>
      </c>
      <c r="AQ279" s="141">
        <f t="shared" si="172"/>
        <v>0</v>
      </c>
      <c r="AR279" s="141">
        <f t="shared" si="172"/>
        <v>0</v>
      </c>
      <c r="AS279" s="141">
        <f t="shared" si="172"/>
        <v>0</v>
      </c>
      <c r="AT279" s="141">
        <f t="shared" si="172"/>
        <v>0</v>
      </c>
      <c r="AU279" s="141">
        <f t="shared" si="172"/>
        <v>0</v>
      </c>
      <c r="AV279" s="141">
        <f t="shared" si="172"/>
        <v>0</v>
      </c>
      <c r="AW279" s="141">
        <f t="shared" si="172"/>
        <v>0</v>
      </c>
      <c r="AX279" s="141">
        <f t="shared" si="172"/>
        <v>0</v>
      </c>
      <c r="AY279" s="141">
        <f t="shared" si="172"/>
        <v>0</v>
      </c>
      <c r="AZ279" s="141">
        <f t="shared" si="172"/>
        <v>0</v>
      </c>
      <c r="BA279" s="141">
        <f t="shared" si="172"/>
        <v>0</v>
      </c>
      <c r="BB279" s="141">
        <f t="shared" si="172"/>
        <v>0</v>
      </c>
      <c r="BC279" s="141">
        <f t="shared" si="172"/>
        <v>0</v>
      </c>
      <c r="BD279" s="141">
        <f t="shared" si="172"/>
        <v>0</v>
      </c>
      <c r="BE279" s="141">
        <f t="shared" si="172"/>
        <v>0</v>
      </c>
      <c r="BF279" s="141">
        <f t="shared" si="172"/>
        <v>0</v>
      </c>
      <c r="BG279" s="141">
        <f t="shared" si="172"/>
        <v>0</v>
      </c>
      <c r="BH279" s="141">
        <f t="shared" si="172"/>
        <v>0</v>
      </c>
      <c r="BI279" s="141">
        <f t="shared" si="172"/>
        <v>0</v>
      </c>
      <c r="BJ279" s="141">
        <f t="shared" si="172"/>
        <v>0</v>
      </c>
      <c r="BK279" s="141">
        <f t="shared" si="172"/>
        <v>0</v>
      </c>
      <c r="BL279" s="141">
        <f t="shared" si="172"/>
        <v>0</v>
      </c>
      <c r="BM279" s="141">
        <f t="shared" si="172"/>
        <v>0</v>
      </c>
      <c r="BN279" s="141">
        <f t="shared" si="172"/>
        <v>0</v>
      </c>
      <c r="BO279" s="141">
        <f t="shared" si="172"/>
        <v>0</v>
      </c>
      <c r="BP279" s="141">
        <f t="shared" si="172"/>
        <v>0</v>
      </c>
      <c r="BQ279" s="141">
        <f t="shared" si="172"/>
        <v>0</v>
      </c>
      <c r="BR279" s="141">
        <f t="shared" si="172"/>
        <v>0</v>
      </c>
      <c r="BS279" s="141">
        <f t="shared" si="172"/>
        <v>0</v>
      </c>
      <c r="BT279" s="141">
        <f t="shared" si="172"/>
        <v>0</v>
      </c>
      <c r="BU279" s="141">
        <f t="shared" si="172"/>
        <v>0</v>
      </c>
      <c r="BV279" s="141">
        <f t="shared" si="172"/>
        <v>0</v>
      </c>
      <c r="BW279" s="141">
        <f t="shared" si="172"/>
        <v>0</v>
      </c>
      <c r="BX279" s="141">
        <f t="shared" si="172"/>
        <v>0</v>
      </c>
      <c r="BY279" s="141">
        <f t="shared" si="172"/>
        <v>0</v>
      </c>
      <c r="BZ279" s="141">
        <f t="shared" si="172"/>
        <v>0</v>
      </c>
      <c r="CA279" s="141">
        <f t="shared" si="172"/>
        <v>0</v>
      </c>
      <c r="CB279" s="141">
        <f t="shared" si="172"/>
        <v>0</v>
      </c>
      <c r="CC279" s="141">
        <f t="shared" si="172"/>
        <v>0</v>
      </c>
      <c r="CD279" s="141">
        <f t="shared" si="172"/>
        <v>0</v>
      </c>
      <c r="CE279" s="141">
        <f t="shared" si="172"/>
        <v>0</v>
      </c>
      <c r="CF279" s="141">
        <f t="shared" si="172"/>
        <v>0</v>
      </c>
      <c r="CG279" s="141">
        <f t="shared" si="172"/>
        <v>0</v>
      </c>
      <c r="CH279" s="141">
        <f>SUM(AD279:CG279)</f>
        <v>0</v>
      </c>
      <c r="CI279" s="141">
        <f>SUM(W279:AB279,AD279:CG279)</f>
        <v>0</v>
      </c>
      <c r="CJ279" s="141">
        <f>SUM(CQ279:CS279)</f>
        <v>0</v>
      </c>
      <c r="CK279" s="139">
        <f>CK258+SUM(CK269+CK270)+SUM(CK266+CK267)+SUM(CK262+CK263)+SUM(CK272:CK277)</f>
        <v>-30.5</v>
      </c>
      <c r="CL279" s="139">
        <f>CL258+SUM(CL269+CL270)+SUM(CL266+CL267)+SUM(CL262+CL263)+SUM(CL272:CL277)</f>
        <v>-2</v>
      </c>
      <c r="CM279" s="139">
        <f>CM258+SUM(CM269+CM270)+SUM(CM266+CM267)+SUM(CM262+CM263)+SUM(CM272:CM277)</f>
        <v>-25</v>
      </c>
      <c r="CN279" s="144">
        <f>IF(CK279="","",C279-CK279)</f>
        <v>5.5</v>
      </c>
      <c r="CO279" s="145">
        <f>IF(CK279=0,"",IF(CN279&lt;0,-ABS(CN279/CK279),ABS(CN279/CK279)))</f>
        <v>0.18032786885245902</v>
      </c>
      <c r="CP279" s="106"/>
      <c r="CQ279" s="141">
        <f>CQ258+SUM(CQ269+CQ270)+SUM(CQ266+CQ267)+SUM(CQ262+CQ263)+SUM(CQ272:CQ277)</f>
        <v>0</v>
      </c>
      <c r="CR279" s="141">
        <f>CR258+SUM(CR269+CR270)+SUM(CR266+CR267)+SUM(CR262+CR263)+SUM(CR272:CR277)</f>
        <v>0</v>
      </c>
      <c r="CS279" s="141">
        <f>CS258+SUM(CS269+CS270)+SUM(CS266+CS267)+SUM(CS262+CS263)+SUM(CS272:CS277)</f>
        <v>0</v>
      </c>
      <c r="CT279" s="106"/>
      <c r="CU279" s="141">
        <f>CU258+SUM(CU269+CU270)+SUM(CU266+CU267)+SUM(CU262+CU263)+SUM(CU272:CU277)</f>
        <v>-25</v>
      </c>
      <c r="CV279" s="106"/>
      <c r="CW279" s="141">
        <f>SUM(E279,F279,P279,S279,T279,U279,V279,CI279)</f>
        <v>-25</v>
      </c>
      <c r="CX279" s="106"/>
      <c r="CY279" s="141">
        <f>CY258+SUM(CY269+CY270)+SUM(CY266+CY267)+SUM(CY262+CY263)+SUM(CY272:CY277)</f>
        <v>-23</v>
      </c>
      <c r="CZ279" s="141">
        <f>CZ258+SUM(CZ269+CZ270)+SUM(CZ266+CZ267)+SUM(CZ262+CZ263)+SUM(CZ272:CZ277)</f>
        <v>-1</v>
      </c>
      <c r="DA279" s="141">
        <f>DA258+SUM(DA269+DA270)+SUM(DA266+DA267)+SUM(DA262+DA263)+SUM(DA272:DA277)</f>
        <v>0</v>
      </c>
      <c r="DB279" s="141">
        <f>DB258+SUM(DB269+DB270)+SUM(DB266+DB267)+SUM(DB262+DB263)+SUM(DB272:DB277)</f>
        <v>-1</v>
      </c>
      <c r="DC279" s="141">
        <f>DC258+SUM(DC269+DC270)+SUM(DC266+DC267)+SUM(DC262+DC263)+SUM(DC272:DC277)</f>
        <v>0</v>
      </c>
      <c r="DD279" s="141">
        <f>SUM(CY279:DC279)</f>
        <v>-25</v>
      </c>
      <c r="DE279" s="106"/>
      <c r="DF279" s="141">
        <f>DF258+SUM(DF269+DF270)+SUM(DF266+DF267)+SUM(DF262+DF263)+SUM(DF272:DF277)</f>
        <v>0</v>
      </c>
      <c r="DG279" s="141">
        <f>DG258+SUM(DG269+DG270)+SUM(DG266+DG267)+SUM(DG262+DG263)+SUM(DG272:DG277)</f>
        <v>0</v>
      </c>
      <c r="DH279" s="141">
        <f>SUM(DF279:DG279)</f>
        <v>0</v>
      </c>
      <c r="DI279" s="106"/>
      <c r="DJ279" s="141">
        <f>DJ258+SUM(DJ269+DJ270)+SUM(DJ266+DJ267)+SUM(DJ262+DJ263)+SUM(DJ272:DJ277)</f>
        <v>0</v>
      </c>
      <c r="DK279" s="141">
        <f>SUM(DL279:DO279)</f>
        <v>0</v>
      </c>
      <c r="DL279" s="141">
        <f>DL258+SUM(DL269+DL270)+SUM(DL266+DL267)+SUM(DL262+DL263)+SUM(DL272:DL277)</f>
        <v>0</v>
      </c>
      <c r="DM279" s="141">
        <f>DM258+SUM(DM269+DM270)+SUM(DM266+DM267)+SUM(DM262+DM263)+SUM(DM272:DM277)</f>
        <v>0</v>
      </c>
      <c r="DN279" s="141">
        <f>DN258+SUM(DN269+DN270)+SUM(DN266+DN267)+SUM(DN262+DN263)+SUM(DN272:DN277)</f>
        <v>0</v>
      </c>
      <c r="DO279" s="141">
        <f>DO258+SUM(DO269+DO270)+SUM(DO266+DO267)+SUM(DO262+DO263)+SUM(DO272:DO277)</f>
        <v>0</v>
      </c>
      <c r="DP279" s="26"/>
      <c r="DQ279" s="26"/>
      <c r="DR279" s="26"/>
      <c r="DS279" s="26"/>
      <c r="DT279" s="26"/>
      <c r="DU279" s="26"/>
      <c r="DV279" s="26"/>
      <c r="DW279" s="131"/>
      <c r="DX279" s="131"/>
    </row>
    <row r="280" ht="19.5" customHeight="1" spans="1:128" x14ac:dyDescent="0.25">
      <c r="A280" s="107"/>
      <c r="B280" s="123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  <c r="AA280" s="107"/>
      <c r="AB280" s="107"/>
      <c r="AC280" s="107"/>
      <c r="AD280" s="107"/>
      <c r="AE280" s="107"/>
      <c r="AF280" s="107"/>
      <c r="AG280" s="107"/>
      <c r="AH280" s="107"/>
      <c r="AI280" s="107"/>
      <c r="AJ280" s="107"/>
      <c r="AK280" s="107"/>
      <c r="AL280" s="107"/>
      <c r="AM280" s="107"/>
      <c r="AN280" s="107"/>
      <c r="AO280" s="107"/>
      <c r="AP280" s="107"/>
      <c r="AQ280" s="107"/>
      <c r="AR280" s="107"/>
      <c r="AS280" s="107"/>
      <c r="AT280" s="107"/>
      <c r="AU280" s="107"/>
      <c r="AV280" s="107"/>
      <c r="AW280" s="107"/>
      <c r="AX280" s="107"/>
      <c r="AY280" s="107"/>
      <c r="AZ280" s="107"/>
      <c r="BA280" s="107"/>
      <c r="BB280" s="107"/>
      <c r="BC280" s="107"/>
      <c r="BD280" s="107"/>
      <c r="BE280" s="107"/>
      <c r="BF280" s="107"/>
      <c r="BG280" s="107"/>
      <c r="BH280" s="107"/>
      <c r="BI280" s="107"/>
      <c r="BJ280" s="107"/>
      <c r="BK280" s="107"/>
      <c r="BL280" s="107"/>
      <c r="BM280" s="107"/>
      <c r="BN280" s="107"/>
      <c r="BO280" s="107"/>
      <c r="BP280" s="107"/>
      <c r="BQ280" s="107"/>
      <c r="BR280" s="107"/>
      <c r="BS280" s="107"/>
      <c r="BT280" s="107"/>
      <c r="BU280" s="107"/>
      <c r="BV280" s="107"/>
      <c r="BW280" s="107"/>
      <c r="BX280" s="107"/>
      <c r="BY280" s="107"/>
      <c r="BZ280" s="107"/>
      <c r="CA280" s="107"/>
      <c r="CB280" s="107"/>
      <c r="CC280" s="107"/>
      <c r="CD280" s="107"/>
      <c r="CE280" s="107"/>
      <c r="CF280" s="107"/>
      <c r="CG280" s="107"/>
      <c r="CH280" s="107"/>
      <c r="CI280" s="107"/>
      <c r="CJ280" s="107"/>
      <c r="CK280" s="107"/>
      <c r="CL280" s="158"/>
      <c r="CM280" s="158"/>
      <c r="CN280" s="144"/>
      <c r="CO280" s="145"/>
      <c r="CQ280" s="107"/>
      <c r="CR280" s="107"/>
      <c r="CS280" s="107"/>
      <c r="CU280" s="107"/>
      <c r="CW280" s="107"/>
      <c r="CY280" s="107"/>
      <c r="CZ280" s="107"/>
      <c r="DA280" s="107"/>
      <c r="DB280" s="107"/>
      <c r="DC280" s="107"/>
      <c r="DD280" s="107"/>
      <c r="DF280" s="107"/>
      <c r="DG280" s="107"/>
      <c r="DH280" s="107"/>
      <c r="DJ280" s="107"/>
      <c r="DK280" s="107"/>
      <c r="DL280" s="107"/>
      <c r="DM280" s="107"/>
      <c r="DN280" s="107"/>
      <c r="DO280" s="107"/>
      <c r="DW280" s="107"/>
      <c r="DX280" s="107"/>
    </row>
    <row r="281" ht="19.5" customHeight="1" spans="1:128" x14ac:dyDescent="0.25">
      <c r="A281" s="107">
        <f>+A279+1</f>
        <v>58</v>
      </c>
      <c r="B281" s="123" t="s">
        <v>308</v>
      </c>
      <c r="C281" s="204">
        <f>INDIRECT("'"&amp;$EW$7&amp;"'!"&amp;ADDRESS(279, COLUMN(), 4))</f>
        <v>0</v>
      </c>
      <c r="D281" s="139"/>
      <c r="E281" s="141"/>
      <c r="F281" s="141"/>
      <c r="G281" s="107">
        <v>0</v>
      </c>
      <c r="H281" s="107">
        <v>0</v>
      </c>
      <c r="I281" s="107">
        <v>0</v>
      </c>
      <c r="J281" s="107">
        <v>0</v>
      </c>
      <c r="K281" s="107">
        <v>0</v>
      </c>
      <c r="L281" s="107">
        <v>0</v>
      </c>
      <c r="M281" s="141"/>
      <c r="N281" s="107">
        <v>0</v>
      </c>
      <c r="O281" s="107">
        <v>0</v>
      </c>
      <c r="P281" s="141">
        <v>0</v>
      </c>
      <c r="Q281" s="107">
        <v>0</v>
      </c>
      <c r="R281" s="107">
        <v>0</v>
      </c>
      <c r="S281" s="141"/>
      <c r="T281" s="107">
        <v>0</v>
      </c>
      <c r="U281" s="107">
        <v>0</v>
      </c>
      <c r="V281" s="107">
        <v>0</v>
      </c>
      <c r="W281" s="107">
        <v>0</v>
      </c>
      <c r="X281" s="107">
        <v>0</v>
      </c>
      <c r="Y281" s="107">
        <v>0</v>
      </c>
      <c r="Z281" s="107">
        <v>0</v>
      </c>
      <c r="AA281" s="107">
        <v>0</v>
      </c>
      <c r="AB281" s="107"/>
      <c r="AC281" s="141"/>
      <c r="AD281" s="107">
        <v>0</v>
      </c>
      <c r="AE281" s="107">
        <v>0</v>
      </c>
      <c r="AF281" s="107">
        <v>0</v>
      </c>
      <c r="AG281" s="107">
        <v>0</v>
      </c>
      <c r="AH281" s="107">
        <v>0</v>
      </c>
      <c r="AI281" s="107">
        <v>0</v>
      </c>
      <c r="AJ281" s="107">
        <v>0</v>
      </c>
      <c r="AK281" s="107">
        <v>0</v>
      </c>
      <c r="AL281" s="107">
        <v>0</v>
      </c>
      <c r="AM281" s="107">
        <v>0</v>
      </c>
      <c r="AN281" s="107">
        <v>0</v>
      </c>
      <c r="AO281" s="107">
        <v>0</v>
      </c>
      <c r="AP281" s="107">
        <v>0</v>
      </c>
      <c r="AQ281" s="107">
        <v>0</v>
      </c>
      <c r="AR281" s="107">
        <v>0</v>
      </c>
      <c r="AS281" s="107">
        <v>0</v>
      </c>
      <c r="AT281" s="107">
        <v>0</v>
      </c>
      <c r="AU281" s="107">
        <v>0</v>
      </c>
      <c r="AV281" s="107">
        <v>0</v>
      </c>
      <c r="AW281" s="107">
        <v>0</v>
      </c>
      <c r="AX281" s="107">
        <v>0</v>
      </c>
      <c r="AY281" s="107">
        <v>0</v>
      </c>
      <c r="AZ281" s="107">
        <v>0</v>
      </c>
      <c r="BA281" s="107">
        <v>0</v>
      </c>
      <c r="BB281" s="107">
        <v>0</v>
      </c>
      <c r="BC281" s="107">
        <v>0</v>
      </c>
      <c r="BD281" s="107">
        <v>0</v>
      </c>
      <c r="BE281" s="107">
        <v>0</v>
      </c>
      <c r="BF281" s="107">
        <v>0</v>
      </c>
      <c r="BG281" s="107">
        <v>0</v>
      </c>
      <c r="BH281" s="107">
        <v>0</v>
      </c>
      <c r="BI281" s="107">
        <v>0</v>
      </c>
      <c r="BJ281" s="107">
        <v>0</v>
      </c>
      <c r="BK281" s="107">
        <v>0</v>
      </c>
      <c r="BL281" s="107">
        <v>0</v>
      </c>
      <c r="BM281" s="107">
        <v>0</v>
      </c>
      <c r="BN281" s="107">
        <v>0</v>
      </c>
      <c r="BO281" s="107">
        <v>0</v>
      </c>
      <c r="BP281" s="107">
        <v>0</v>
      </c>
      <c r="BQ281" s="107">
        <v>0</v>
      </c>
      <c r="BR281" s="107">
        <v>0</v>
      </c>
      <c r="BS281" s="107">
        <v>0</v>
      </c>
      <c r="BT281" s="107">
        <v>0</v>
      </c>
      <c r="BU281" s="107">
        <v>0</v>
      </c>
      <c r="BV281" s="107">
        <v>0</v>
      </c>
      <c r="BW281" s="107">
        <v>0</v>
      </c>
      <c r="BX281" s="107">
        <v>0</v>
      </c>
      <c r="BY281" s="107">
        <v>0</v>
      </c>
      <c r="BZ281" s="107">
        <v>0</v>
      </c>
      <c r="CA281" s="107">
        <v>0</v>
      </c>
      <c r="CB281" s="107">
        <v>0</v>
      </c>
      <c r="CC281" s="107">
        <v>0</v>
      </c>
      <c r="CD281" s="107">
        <v>0</v>
      </c>
      <c r="CE281" s="107">
        <v>0</v>
      </c>
      <c r="CF281" s="107">
        <v>0</v>
      </c>
      <c r="CG281" s="107"/>
      <c r="CH281" s="107"/>
      <c r="CI281" s="107"/>
      <c r="CJ281" s="107"/>
      <c r="CK281" s="107"/>
      <c r="CL281" s="158"/>
      <c r="CM281" s="158"/>
      <c r="CN281" s="144"/>
      <c r="CO281" s="145"/>
      <c r="CP281" s="106"/>
      <c r="CQ281" s="107">
        <v>0</v>
      </c>
      <c r="CR281" s="107">
        <v>0</v>
      </c>
      <c r="CS281" s="107">
        <v>0</v>
      </c>
      <c r="CT281" s="106"/>
      <c r="CU281" s="107"/>
      <c r="CV281" s="106"/>
      <c r="CW281" s="107"/>
      <c r="CX281" s="106"/>
      <c r="CY281" s="107">
        <v>0</v>
      </c>
      <c r="CZ281" s="107">
        <v>0</v>
      </c>
      <c r="DA281" s="107">
        <v>0</v>
      </c>
      <c r="DB281" s="107">
        <v>0</v>
      </c>
      <c r="DC281" s="107">
        <v>0</v>
      </c>
      <c r="DD281" s="107"/>
      <c r="DE281" s="106"/>
      <c r="DF281" s="107">
        <v>0</v>
      </c>
      <c r="DG281" s="107">
        <v>0</v>
      </c>
      <c r="DH281" s="107"/>
      <c r="DI281" s="106"/>
      <c r="DJ281" s="107"/>
      <c r="DK281" s="107"/>
      <c r="DL281" s="107">
        <v>0</v>
      </c>
      <c r="DM281" s="107">
        <v>0</v>
      </c>
      <c r="DN281" s="107">
        <v>0</v>
      </c>
      <c r="DO281" s="107"/>
      <c r="DP281" s="26"/>
      <c r="DQ281" s="26"/>
      <c r="DR281" s="26"/>
      <c r="DS281" s="26"/>
      <c r="DT281" s="26"/>
      <c r="DU281" s="26"/>
      <c r="DV281" s="26"/>
      <c r="DW281" s="205"/>
      <c r="DX281" s="205"/>
    </row>
    <row r="282" ht="19.5" customHeight="1" spans="1:128" x14ac:dyDescent="0.25">
      <c r="A282" s="107">
        <f t="shared" ref="A282:A288" si="173">+A281+1</f>
        <v>59</v>
      </c>
      <c r="B282" s="123" t="s">
        <v>309</v>
      </c>
      <c r="C282" s="139">
        <f>SUMIFS('LOC Tracker'!$C:$C,'LOC Tracker'!$L:$L,$B282,'LOC Tracker'!$K:$K,$A$1)</f>
        <v>0</v>
      </c>
      <c r="D282" s="139"/>
      <c r="E282" s="141"/>
      <c r="F282" s="141"/>
      <c r="G282" s="107">
        <v>0</v>
      </c>
      <c r="H282" s="107">
        <v>0</v>
      </c>
      <c r="I282" s="107">
        <v>0</v>
      </c>
      <c r="J282" s="107">
        <v>0</v>
      </c>
      <c r="K282" s="107">
        <v>0</v>
      </c>
      <c r="L282" s="107">
        <v>0</v>
      </c>
      <c r="M282" s="141"/>
      <c r="N282" s="107">
        <v>0</v>
      </c>
      <c r="O282" s="107">
        <v>0</v>
      </c>
      <c r="P282" s="141">
        <v>0</v>
      </c>
      <c r="Q282" s="107">
        <v>0</v>
      </c>
      <c r="R282" s="107">
        <v>0</v>
      </c>
      <c r="S282" s="141"/>
      <c r="T282" s="107">
        <v>0</v>
      </c>
      <c r="U282" s="107">
        <v>0</v>
      </c>
      <c r="V282" s="107">
        <v>0</v>
      </c>
      <c r="W282" s="107">
        <v>0</v>
      </c>
      <c r="X282" s="107">
        <v>0</v>
      </c>
      <c r="Y282" s="107">
        <v>0</v>
      </c>
      <c r="Z282" s="107">
        <v>0</v>
      </c>
      <c r="AA282" s="107">
        <v>0</v>
      </c>
      <c r="AB282" s="107"/>
      <c r="AC282" s="141"/>
      <c r="AD282" s="107">
        <v>0</v>
      </c>
      <c r="AE282" s="107">
        <v>0</v>
      </c>
      <c r="AF282" s="107">
        <v>0</v>
      </c>
      <c r="AG282" s="107">
        <v>0</v>
      </c>
      <c r="AH282" s="107">
        <v>0</v>
      </c>
      <c r="AI282" s="107">
        <v>0</v>
      </c>
      <c r="AJ282" s="107">
        <v>0</v>
      </c>
      <c r="AK282" s="107">
        <v>0</v>
      </c>
      <c r="AL282" s="107">
        <v>0</v>
      </c>
      <c r="AM282" s="107">
        <v>0</v>
      </c>
      <c r="AN282" s="107">
        <v>0</v>
      </c>
      <c r="AO282" s="107">
        <v>0</v>
      </c>
      <c r="AP282" s="107">
        <v>0</v>
      </c>
      <c r="AQ282" s="107">
        <v>0</v>
      </c>
      <c r="AR282" s="107">
        <v>0</v>
      </c>
      <c r="AS282" s="107">
        <v>0</v>
      </c>
      <c r="AT282" s="107">
        <v>0</v>
      </c>
      <c r="AU282" s="107">
        <v>0</v>
      </c>
      <c r="AV282" s="107">
        <v>0</v>
      </c>
      <c r="AW282" s="107">
        <v>0</v>
      </c>
      <c r="AX282" s="107">
        <v>0</v>
      </c>
      <c r="AY282" s="107">
        <v>0</v>
      </c>
      <c r="AZ282" s="107">
        <v>0</v>
      </c>
      <c r="BA282" s="107">
        <v>0</v>
      </c>
      <c r="BB282" s="107">
        <v>0</v>
      </c>
      <c r="BC282" s="107">
        <v>0</v>
      </c>
      <c r="BD282" s="107">
        <v>0</v>
      </c>
      <c r="BE282" s="107">
        <v>0</v>
      </c>
      <c r="BF282" s="107">
        <v>0</v>
      </c>
      <c r="BG282" s="107">
        <v>0</v>
      </c>
      <c r="BH282" s="107">
        <v>0</v>
      </c>
      <c r="BI282" s="107">
        <v>0</v>
      </c>
      <c r="BJ282" s="107">
        <v>0</v>
      </c>
      <c r="BK282" s="107">
        <v>0</v>
      </c>
      <c r="BL282" s="107">
        <v>0</v>
      </c>
      <c r="BM282" s="107">
        <v>0</v>
      </c>
      <c r="BN282" s="107">
        <v>0</v>
      </c>
      <c r="BO282" s="107">
        <v>0</v>
      </c>
      <c r="BP282" s="107">
        <v>0</v>
      </c>
      <c r="BQ282" s="107">
        <v>0</v>
      </c>
      <c r="BR282" s="107">
        <v>0</v>
      </c>
      <c r="BS282" s="107">
        <v>0</v>
      </c>
      <c r="BT282" s="107">
        <v>0</v>
      </c>
      <c r="BU282" s="107">
        <v>0</v>
      </c>
      <c r="BV282" s="107">
        <v>0</v>
      </c>
      <c r="BW282" s="107">
        <v>0</v>
      </c>
      <c r="BX282" s="107">
        <v>0</v>
      </c>
      <c r="BY282" s="107">
        <v>0</v>
      </c>
      <c r="BZ282" s="107">
        <v>0</v>
      </c>
      <c r="CA282" s="107">
        <v>0</v>
      </c>
      <c r="CB282" s="107">
        <v>0</v>
      </c>
      <c r="CC282" s="107">
        <v>0</v>
      </c>
      <c r="CD282" s="107">
        <v>0</v>
      </c>
      <c r="CE282" s="107">
        <v>0</v>
      </c>
      <c r="CF282" s="107">
        <v>0</v>
      </c>
      <c r="CG282" s="107"/>
      <c r="CH282" s="107"/>
      <c r="CI282" s="107"/>
      <c r="CJ282" s="107"/>
      <c r="CK282" s="107"/>
      <c r="CL282" s="158"/>
      <c r="CM282" s="158"/>
      <c r="CN282" s="144"/>
      <c r="CO282" s="145"/>
      <c r="CP282" s="106"/>
      <c r="CQ282" s="107">
        <v>0</v>
      </c>
      <c r="CR282" s="107">
        <v>0</v>
      </c>
      <c r="CS282" s="107">
        <v>0</v>
      </c>
      <c r="CT282" s="106"/>
      <c r="CU282" s="107"/>
      <c r="CV282" s="106"/>
      <c r="CW282" s="107"/>
      <c r="CX282" s="106"/>
      <c r="CY282" s="107">
        <v>0</v>
      </c>
      <c r="CZ282" s="107">
        <v>0</v>
      </c>
      <c r="DA282" s="107">
        <v>0</v>
      </c>
      <c r="DB282" s="107">
        <v>0</v>
      </c>
      <c r="DC282" s="107">
        <v>0</v>
      </c>
      <c r="DD282" s="107"/>
      <c r="DE282" s="106"/>
      <c r="DF282" s="107">
        <v>0</v>
      </c>
      <c r="DG282" s="107">
        <v>0</v>
      </c>
      <c r="DH282" s="107"/>
      <c r="DI282" s="106"/>
      <c r="DJ282" s="107"/>
      <c r="DK282" s="107"/>
      <c r="DL282" s="107">
        <v>0</v>
      </c>
      <c r="DM282" s="107">
        <v>0</v>
      </c>
      <c r="DN282" s="107">
        <v>0</v>
      </c>
      <c r="DO282" s="107"/>
      <c r="DP282" s="26"/>
      <c r="DQ282" s="26"/>
      <c r="DR282" s="26"/>
      <c r="DS282" s="26"/>
      <c r="DT282" s="26"/>
      <c r="DU282" s="26"/>
      <c r="DV282" s="26"/>
      <c r="DW282" s="205"/>
      <c r="DX282" s="205"/>
    </row>
    <row r="283" ht="19.5" customHeight="1" spans="1:128" x14ac:dyDescent="0.25">
      <c r="A283" s="107">
        <f t="shared" si="173"/>
        <v>60</v>
      </c>
      <c r="B283" s="123" t="s">
        <v>310</v>
      </c>
      <c r="C283" s="139">
        <f>SUMIFS('LOC Tracker'!$C:$C,'LOC Tracker'!$L:$L,$B283,'LOC Tracker'!$K:$K,$A$1)</f>
        <v>0</v>
      </c>
      <c r="D283" s="139"/>
      <c r="E283" s="141"/>
      <c r="F283" s="141"/>
      <c r="G283" s="107">
        <v>0</v>
      </c>
      <c r="H283" s="107">
        <v>0</v>
      </c>
      <c r="I283" s="107">
        <v>0</v>
      </c>
      <c r="J283" s="107">
        <v>0</v>
      </c>
      <c r="K283" s="107">
        <v>0</v>
      </c>
      <c r="L283" s="107">
        <v>0</v>
      </c>
      <c r="M283" s="141"/>
      <c r="N283" s="107">
        <v>0</v>
      </c>
      <c r="O283" s="107">
        <v>0</v>
      </c>
      <c r="P283" s="141">
        <v>0</v>
      </c>
      <c r="Q283" s="107">
        <v>0</v>
      </c>
      <c r="R283" s="107">
        <v>0</v>
      </c>
      <c r="S283" s="141"/>
      <c r="T283" s="107">
        <v>0</v>
      </c>
      <c r="U283" s="107">
        <v>0</v>
      </c>
      <c r="V283" s="107">
        <v>0</v>
      </c>
      <c r="W283" s="107">
        <v>0</v>
      </c>
      <c r="X283" s="107">
        <v>0</v>
      </c>
      <c r="Y283" s="107">
        <v>0</v>
      </c>
      <c r="Z283" s="107">
        <v>0</v>
      </c>
      <c r="AA283" s="107">
        <v>0</v>
      </c>
      <c r="AB283" s="107"/>
      <c r="AC283" s="141"/>
      <c r="AD283" s="107">
        <v>0</v>
      </c>
      <c r="AE283" s="107">
        <v>0</v>
      </c>
      <c r="AF283" s="107">
        <v>0</v>
      </c>
      <c r="AG283" s="107">
        <v>0</v>
      </c>
      <c r="AH283" s="107">
        <v>0</v>
      </c>
      <c r="AI283" s="107">
        <v>0</v>
      </c>
      <c r="AJ283" s="107">
        <v>0</v>
      </c>
      <c r="AK283" s="107">
        <v>0</v>
      </c>
      <c r="AL283" s="107">
        <v>0</v>
      </c>
      <c r="AM283" s="107">
        <v>0</v>
      </c>
      <c r="AN283" s="107">
        <v>0</v>
      </c>
      <c r="AO283" s="107">
        <v>0</v>
      </c>
      <c r="AP283" s="107">
        <v>0</v>
      </c>
      <c r="AQ283" s="107">
        <v>0</v>
      </c>
      <c r="AR283" s="107">
        <v>0</v>
      </c>
      <c r="AS283" s="107">
        <v>0</v>
      </c>
      <c r="AT283" s="107">
        <v>0</v>
      </c>
      <c r="AU283" s="107">
        <v>0</v>
      </c>
      <c r="AV283" s="107">
        <v>0</v>
      </c>
      <c r="AW283" s="107">
        <v>0</v>
      </c>
      <c r="AX283" s="107">
        <v>0</v>
      </c>
      <c r="AY283" s="107">
        <v>0</v>
      </c>
      <c r="AZ283" s="107">
        <v>0</v>
      </c>
      <c r="BA283" s="107">
        <v>0</v>
      </c>
      <c r="BB283" s="107">
        <v>0</v>
      </c>
      <c r="BC283" s="107">
        <v>0</v>
      </c>
      <c r="BD283" s="107">
        <v>0</v>
      </c>
      <c r="BE283" s="107">
        <v>0</v>
      </c>
      <c r="BF283" s="107">
        <v>0</v>
      </c>
      <c r="BG283" s="107">
        <v>0</v>
      </c>
      <c r="BH283" s="107">
        <v>0</v>
      </c>
      <c r="BI283" s="107">
        <v>0</v>
      </c>
      <c r="BJ283" s="107">
        <v>0</v>
      </c>
      <c r="BK283" s="107">
        <v>0</v>
      </c>
      <c r="BL283" s="107">
        <v>0</v>
      </c>
      <c r="BM283" s="107">
        <v>0</v>
      </c>
      <c r="BN283" s="107">
        <v>0</v>
      </c>
      <c r="BO283" s="107">
        <v>0</v>
      </c>
      <c r="BP283" s="107">
        <v>0</v>
      </c>
      <c r="BQ283" s="107">
        <v>0</v>
      </c>
      <c r="BR283" s="107">
        <v>0</v>
      </c>
      <c r="BS283" s="107">
        <v>0</v>
      </c>
      <c r="BT283" s="107">
        <v>0</v>
      </c>
      <c r="BU283" s="107">
        <v>0</v>
      </c>
      <c r="BV283" s="107">
        <v>0</v>
      </c>
      <c r="BW283" s="107">
        <v>0</v>
      </c>
      <c r="BX283" s="107">
        <v>0</v>
      </c>
      <c r="BY283" s="107">
        <v>0</v>
      </c>
      <c r="BZ283" s="107">
        <v>0</v>
      </c>
      <c r="CA283" s="107">
        <v>0</v>
      </c>
      <c r="CB283" s="107">
        <v>0</v>
      </c>
      <c r="CC283" s="107">
        <v>0</v>
      </c>
      <c r="CD283" s="107">
        <v>0</v>
      </c>
      <c r="CE283" s="107">
        <v>0</v>
      </c>
      <c r="CF283" s="107">
        <v>0</v>
      </c>
      <c r="CG283" s="107"/>
      <c r="CH283" s="107"/>
      <c r="CI283" s="107"/>
      <c r="CJ283" s="107"/>
      <c r="CK283" s="107"/>
      <c r="CL283" s="158"/>
      <c r="CM283" s="158"/>
      <c r="CN283" s="144"/>
      <c r="CO283" s="145"/>
      <c r="CP283" s="106"/>
      <c r="CQ283" s="107">
        <v>0</v>
      </c>
      <c r="CR283" s="107">
        <v>0</v>
      </c>
      <c r="CS283" s="107">
        <v>0</v>
      </c>
      <c r="CT283" s="106"/>
      <c r="CU283" s="107"/>
      <c r="CV283" s="106"/>
      <c r="CW283" s="107"/>
      <c r="CX283" s="106"/>
      <c r="CY283" s="107">
        <v>0</v>
      </c>
      <c r="CZ283" s="107">
        <v>0</v>
      </c>
      <c r="DA283" s="107">
        <v>0</v>
      </c>
      <c r="DB283" s="107">
        <v>0</v>
      </c>
      <c r="DC283" s="107">
        <v>0</v>
      </c>
      <c r="DD283" s="107"/>
      <c r="DE283" s="106"/>
      <c r="DF283" s="107">
        <v>0</v>
      </c>
      <c r="DG283" s="107">
        <v>0</v>
      </c>
      <c r="DH283" s="107"/>
      <c r="DI283" s="106"/>
      <c r="DJ283" s="107"/>
      <c r="DK283" s="107"/>
      <c r="DL283" s="107">
        <v>0</v>
      </c>
      <c r="DM283" s="107">
        <v>0</v>
      </c>
      <c r="DN283" s="107">
        <v>0</v>
      </c>
      <c r="DO283" s="107"/>
      <c r="DP283" s="26"/>
      <c r="DQ283" s="26"/>
      <c r="DR283" s="26"/>
      <c r="DS283" s="26"/>
      <c r="DT283" s="26"/>
      <c r="DU283" s="26"/>
      <c r="DV283" s="26"/>
      <c r="DW283" s="205"/>
      <c r="DX283" s="205"/>
    </row>
    <row r="284" ht="19.5" customHeight="1" spans="1:128" x14ac:dyDescent="0.25">
      <c r="A284" s="107">
        <f t="shared" si="173"/>
        <v>61</v>
      </c>
      <c r="B284" s="123" t="s">
        <v>311</v>
      </c>
      <c r="C284" s="139">
        <f>SUMIFS('LOC Tracker'!$C:$C,'LOC Tracker'!$L:$L,$B284,'LOC Tracker'!$K:$K,$A$1)</f>
        <v>0</v>
      </c>
      <c r="D284" s="139"/>
      <c r="E284" s="141"/>
      <c r="F284" s="141"/>
      <c r="G284" s="107">
        <v>0</v>
      </c>
      <c r="H284" s="107">
        <v>0</v>
      </c>
      <c r="I284" s="107">
        <v>0</v>
      </c>
      <c r="J284" s="107">
        <v>0</v>
      </c>
      <c r="K284" s="107">
        <v>0</v>
      </c>
      <c r="L284" s="107">
        <v>0</v>
      </c>
      <c r="M284" s="141"/>
      <c r="N284" s="107">
        <v>0</v>
      </c>
      <c r="O284" s="107">
        <v>0</v>
      </c>
      <c r="P284" s="141">
        <v>0</v>
      </c>
      <c r="Q284" s="107">
        <v>0</v>
      </c>
      <c r="R284" s="107">
        <v>0</v>
      </c>
      <c r="S284" s="141"/>
      <c r="T284" s="107">
        <v>0</v>
      </c>
      <c r="U284" s="107">
        <v>0</v>
      </c>
      <c r="V284" s="107">
        <v>0</v>
      </c>
      <c r="W284" s="107">
        <v>0</v>
      </c>
      <c r="X284" s="107">
        <v>0</v>
      </c>
      <c r="Y284" s="107">
        <v>0</v>
      </c>
      <c r="Z284" s="107">
        <v>0</v>
      </c>
      <c r="AA284" s="107">
        <v>0</v>
      </c>
      <c r="AB284" s="107"/>
      <c r="AC284" s="141"/>
      <c r="AD284" s="107">
        <v>0</v>
      </c>
      <c r="AE284" s="107">
        <v>0</v>
      </c>
      <c r="AF284" s="107">
        <v>0</v>
      </c>
      <c r="AG284" s="107">
        <v>0</v>
      </c>
      <c r="AH284" s="107">
        <v>0</v>
      </c>
      <c r="AI284" s="107">
        <v>0</v>
      </c>
      <c r="AJ284" s="107">
        <v>0</v>
      </c>
      <c r="AK284" s="107">
        <v>0</v>
      </c>
      <c r="AL284" s="107">
        <v>0</v>
      </c>
      <c r="AM284" s="107">
        <v>0</v>
      </c>
      <c r="AN284" s="107">
        <v>0</v>
      </c>
      <c r="AO284" s="107">
        <v>0</v>
      </c>
      <c r="AP284" s="107">
        <v>0</v>
      </c>
      <c r="AQ284" s="107">
        <v>0</v>
      </c>
      <c r="AR284" s="107">
        <v>0</v>
      </c>
      <c r="AS284" s="107">
        <v>0</v>
      </c>
      <c r="AT284" s="107">
        <v>0</v>
      </c>
      <c r="AU284" s="107">
        <v>0</v>
      </c>
      <c r="AV284" s="107">
        <v>0</v>
      </c>
      <c r="AW284" s="107">
        <v>0</v>
      </c>
      <c r="AX284" s="107">
        <v>0</v>
      </c>
      <c r="AY284" s="107">
        <v>0</v>
      </c>
      <c r="AZ284" s="107">
        <v>0</v>
      </c>
      <c r="BA284" s="107">
        <v>0</v>
      </c>
      <c r="BB284" s="107">
        <v>0</v>
      </c>
      <c r="BC284" s="107">
        <v>0</v>
      </c>
      <c r="BD284" s="107">
        <v>0</v>
      </c>
      <c r="BE284" s="107">
        <v>0</v>
      </c>
      <c r="BF284" s="107">
        <v>0</v>
      </c>
      <c r="BG284" s="107">
        <v>0</v>
      </c>
      <c r="BH284" s="107">
        <v>0</v>
      </c>
      <c r="BI284" s="107">
        <v>0</v>
      </c>
      <c r="BJ284" s="107">
        <v>0</v>
      </c>
      <c r="BK284" s="107">
        <v>0</v>
      </c>
      <c r="BL284" s="107">
        <v>0</v>
      </c>
      <c r="BM284" s="107">
        <v>0</v>
      </c>
      <c r="BN284" s="107">
        <v>0</v>
      </c>
      <c r="BO284" s="107">
        <v>0</v>
      </c>
      <c r="BP284" s="107">
        <v>0</v>
      </c>
      <c r="BQ284" s="107">
        <v>0</v>
      </c>
      <c r="BR284" s="107">
        <v>0</v>
      </c>
      <c r="BS284" s="107">
        <v>0</v>
      </c>
      <c r="BT284" s="107">
        <v>0</v>
      </c>
      <c r="BU284" s="107">
        <v>0</v>
      </c>
      <c r="BV284" s="107">
        <v>0</v>
      </c>
      <c r="BW284" s="107">
        <v>0</v>
      </c>
      <c r="BX284" s="107">
        <v>0</v>
      </c>
      <c r="BY284" s="107">
        <v>0</v>
      </c>
      <c r="BZ284" s="107">
        <v>0</v>
      </c>
      <c r="CA284" s="107">
        <v>0</v>
      </c>
      <c r="CB284" s="107">
        <v>0</v>
      </c>
      <c r="CC284" s="107">
        <v>0</v>
      </c>
      <c r="CD284" s="107">
        <v>0</v>
      </c>
      <c r="CE284" s="107">
        <v>0</v>
      </c>
      <c r="CF284" s="107">
        <v>0</v>
      </c>
      <c r="CG284" s="107"/>
      <c r="CH284" s="107"/>
      <c r="CI284" s="107"/>
      <c r="CJ284" s="107"/>
      <c r="CK284" s="107"/>
      <c r="CL284" s="158"/>
      <c r="CM284" s="158"/>
      <c r="CN284" s="144"/>
      <c r="CO284" s="145"/>
      <c r="CP284" s="106"/>
      <c r="CQ284" s="107">
        <v>0</v>
      </c>
      <c r="CR284" s="107">
        <v>0</v>
      </c>
      <c r="CS284" s="107">
        <v>0</v>
      </c>
      <c r="CT284" s="106"/>
      <c r="CU284" s="107"/>
      <c r="CV284" s="106"/>
      <c r="CW284" s="107"/>
      <c r="CX284" s="106"/>
      <c r="CY284" s="107">
        <v>0</v>
      </c>
      <c r="CZ284" s="107">
        <v>0</v>
      </c>
      <c r="DA284" s="107">
        <v>0</v>
      </c>
      <c r="DB284" s="107">
        <v>0</v>
      </c>
      <c r="DC284" s="107">
        <v>0</v>
      </c>
      <c r="DD284" s="107"/>
      <c r="DE284" s="106"/>
      <c r="DF284" s="107">
        <v>0</v>
      </c>
      <c r="DG284" s="107">
        <v>0</v>
      </c>
      <c r="DH284" s="107"/>
      <c r="DI284" s="106"/>
      <c r="DJ284" s="107"/>
      <c r="DK284" s="107"/>
      <c r="DL284" s="107">
        <v>0</v>
      </c>
      <c r="DM284" s="107">
        <v>0</v>
      </c>
      <c r="DN284" s="107">
        <v>0</v>
      </c>
      <c r="DO284" s="107"/>
      <c r="DP284" s="26"/>
      <c r="DQ284" s="26"/>
      <c r="DR284" s="26"/>
      <c r="DS284" s="26"/>
      <c r="DT284" s="26"/>
      <c r="DU284" s="26"/>
      <c r="DV284" s="26"/>
      <c r="DW284" s="205"/>
      <c r="DX284" s="205"/>
    </row>
    <row r="285" ht="19.5" customHeight="1" spans="1:130" x14ac:dyDescent="0.25">
      <c r="A285" s="107">
        <f t="shared" si="173"/>
        <v>62</v>
      </c>
      <c r="B285" s="123" t="s">
        <v>312</v>
      </c>
      <c r="C285" s="139">
        <f>SUMIFS('LOC Tracker'!$C:$C,'LOC Tracker'!$L:$L,$B285,'LOC Tracker'!$K:$K,$A$1)</f>
        <v>0</v>
      </c>
      <c r="D285" s="139"/>
      <c r="E285" s="141"/>
      <c r="F285" s="141"/>
      <c r="G285" s="107">
        <v>0</v>
      </c>
      <c r="H285" s="107">
        <v>0</v>
      </c>
      <c r="I285" s="107">
        <v>0</v>
      </c>
      <c r="J285" s="107">
        <v>0</v>
      </c>
      <c r="K285" s="107">
        <v>0</v>
      </c>
      <c r="L285" s="107">
        <v>0</v>
      </c>
      <c r="M285" s="141"/>
      <c r="N285" s="107">
        <v>0</v>
      </c>
      <c r="O285" s="107">
        <v>0</v>
      </c>
      <c r="P285" s="141">
        <v>0</v>
      </c>
      <c r="Q285" s="107">
        <v>0</v>
      </c>
      <c r="R285" s="107">
        <v>0</v>
      </c>
      <c r="S285" s="141"/>
      <c r="T285" s="107">
        <v>0</v>
      </c>
      <c r="U285" s="107">
        <v>0</v>
      </c>
      <c r="V285" s="107">
        <v>0</v>
      </c>
      <c r="W285" s="107">
        <v>0</v>
      </c>
      <c r="X285" s="107">
        <v>0</v>
      </c>
      <c r="Y285" s="107">
        <v>0</v>
      </c>
      <c r="Z285" s="107">
        <v>0</v>
      </c>
      <c r="AA285" s="107">
        <v>0</v>
      </c>
      <c r="AB285" s="107"/>
      <c r="AC285" s="141"/>
      <c r="AD285" s="107">
        <v>0</v>
      </c>
      <c r="AE285" s="107">
        <v>0</v>
      </c>
      <c r="AF285" s="107">
        <v>0</v>
      </c>
      <c r="AG285" s="107">
        <v>0</v>
      </c>
      <c r="AH285" s="107">
        <v>0</v>
      </c>
      <c r="AI285" s="107">
        <v>0</v>
      </c>
      <c r="AJ285" s="107">
        <v>0</v>
      </c>
      <c r="AK285" s="107">
        <v>0</v>
      </c>
      <c r="AL285" s="107">
        <v>0</v>
      </c>
      <c r="AM285" s="107">
        <v>0</v>
      </c>
      <c r="AN285" s="107">
        <v>0</v>
      </c>
      <c r="AO285" s="107">
        <v>0</v>
      </c>
      <c r="AP285" s="107">
        <v>0</v>
      </c>
      <c r="AQ285" s="107">
        <v>0</v>
      </c>
      <c r="AR285" s="107">
        <v>0</v>
      </c>
      <c r="AS285" s="107">
        <v>0</v>
      </c>
      <c r="AT285" s="107">
        <v>0</v>
      </c>
      <c r="AU285" s="107">
        <v>0</v>
      </c>
      <c r="AV285" s="107">
        <v>0</v>
      </c>
      <c r="AW285" s="107">
        <v>0</v>
      </c>
      <c r="AX285" s="107">
        <v>0</v>
      </c>
      <c r="AY285" s="107">
        <v>0</v>
      </c>
      <c r="AZ285" s="107">
        <v>0</v>
      </c>
      <c r="BA285" s="107">
        <v>0</v>
      </c>
      <c r="BB285" s="107">
        <v>0</v>
      </c>
      <c r="BC285" s="107">
        <v>0</v>
      </c>
      <c r="BD285" s="107">
        <v>0</v>
      </c>
      <c r="BE285" s="107">
        <v>0</v>
      </c>
      <c r="BF285" s="107">
        <v>0</v>
      </c>
      <c r="BG285" s="107">
        <v>0</v>
      </c>
      <c r="BH285" s="107">
        <v>0</v>
      </c>
      <c r="BI285" s="107">
        <v>0</v>
      </c>
      <c r="BJ285" s="107">
        <v>0</v>
      </c>
      <c r="BK285" s="107">
        <v>0</v>
      </c>
      <c r="BL285" s="107">
        <v>0</v>
      </c>
      <c r="BM285" s="107">
        <v>0</v>
      </c>
      <c r="BN285" s="107">
        <v>0</v>
      </c>
      <c r="BO285" s="107">
        <v>0</v>
      </c>
      <c r="BP285" s="107">
        <v>0</v>
      </c>
      <c r="BQ285" s="107">
        <v>0</v>
      </c>
      <c r="BR285" s="107">
        <v>0</v>
      </c>
      <c r="BS285" s="107">
        <v>0</v>
      </c>
      <c r="BT285" s="107">
        <v>0</v>
      </c>
      <c r="BU285" s="107">
        <v>0</v>
      </c>
      <c r="BV285" s="107">
        <v>0</v>
      </c>
      <c r="BW285" s="107">
        <v>0</v>
      </c>
      <c r="BX285" s="107">
        <v>0</v>
      </c>
      <c r="BY285" s="107">
        <v>0</v>
      </c>
      <c r="BZ285" s="107">
        <v>0</v>
      </c>
      <c r="CA285" s="107">
        <v>0</v>
      </c>
      <c r="CB285" s="107">
        <v>0</v>
      </c>
      <c r="CC285" s="107">
        <v>0</v>
      </c>
      <c r="CD285" s="107">
        <v>0</v>
      </c>
      <c r="CE285" s="107">
        <v>0</v>
      </c>
      <c r="CF285" s="107">
        <v>0</v>
      </c>
      <c r="CG285" s="107"/>
      <c r="CH285" s="107"/>
      <c r="CI285" s="107"/>
      <c r="CJ285" s="107"/>
      <c r="CK285" s="107"/>
      <c r="CL285" s="158"/>
      <c r="CM285" s="158"/>
      <c r="CN285" s="144"/>
      <c r="CO285" s="145"/>
      <c r="CP285" s="106"/>
      <c r="CQ285" s="107">
        <v>0</v>
      </c>
      <c r="CR285" s="107">
        <v>0</v>
      </c>
      <c r="CS285" s="107">
        <v>0</v>
      </c>
      <c r="CT285" s="106"/>
      <c r="CU285" s="107"/>
      <c r="CV285" s="106"/>
      <c r="CW285" s="107"/>
      <c r="CX285" s="106"/>
      <c r="CY285" s="107">
        <v>0</v>
      </c>
      <c r="CZ285" s="107">
        <v>0</v>
      </c>
      <c r="DA285" s="107">
        <v>0</v>
      </c>
      <c r="DB285" s="107">
        <v>0</v>
      </c>
      <c r="DC285" s="107">
        <v>0</v>
      </c>
      <c r="DD285" s="107"/>
      <c r="DE285" s="106"/>
      <c r="DF285" s="107">
        <v>0</v>
      </c>
      <c r="DG285" s="107">
        <v>0</v>
      </c>
      <c r="DH285" s="107"/>
      <c r="DI285" s="106"/>
      <c r="DJ285" s="107"/>
      <c r="DK285" s="107"/>
      <c r="DL285" s="107">
        <v>0</v>
      </c>
      <c r="DM285" s="107">
        <v>0</v>
      </c>
      <c r="DN285" s="107">
        <v>0</v>
      </c>
      <c r="DO285" s="107"/>
      <c r="DP285" s="26"/>
      <c r="DQ285" s="26"/>
      <c r="DR285" s="26"/>
      <c r="DS285" s="26"/>
      <c r="DT285" s="26"/>
      <c r="DU285" s="26"/>
      <c r="DV285" s="26"/>
      <c r="DW285" s="205"/>
      <c r="DX285" s="205"/>
      <c r="DY285" s="26"/>
      <c r="DZ285" s="26" t="s">
        <v>374</v>
      </c>
    </row>
    <row r="286" ht="19.5" customHeight="1" spans="1:130" x14ac:dyDescent="0.25">
      <c r="A286" s="107">
        <f t="shared" si="173"/>
        <v>63</v>
      </c>
      <c r="B286" s="123" t="s">
        <v>313</v>
      </c>
      <c r="C286" s="139">
        <f>SUMIFS('LOC Tracker'!$C:$C,'LOC Tracker'!$L:$L,$B286,'LOC Tracker'!$K:$K,$A$1)</f>
        <v>0</v>
      </c>
      <c r="D286" s="139"/>
      <c r="E286" s="141"/>
      <c r="F286" s="141"/>
      <c r="G286" s="107"/>
      <c r="H286" s="107"/>
      <c r="I286" s="107"/>
      <c r="J286" s="107"/>
      <c r="K286" s="107"/>
      <c r="L286" s="107"/>
      <c r="M286" s="141"/>
      <c r="N286" s="107"/>
      <c r="O286" s="107"/>
      <c r="P286" s="141"/>
      <c r="Q286" s="107"/>
      <c r="R286" s="107"/>
      <c r="S286" s="141"/>
      <c r="T286" s="107"/>
      <c r="U286" s="107"/>
      <c r="V286" s="107"/>
      <c r="W286" s="107"/>
      <c r="X286" s="107"/>
      <c r="Y286" s="107"/>
      <c r="Z286" s="107"/>
      <c r="AA286" s="107"/>
      <c r="AB286" s="107"/>
      <c r="AC286" s="141"/>
      <c r="AD286" s="107"/>
      <c r="AE286" s="107"/>
      <c r="AF286" s="107"/>
      <c r="AG286" s="107"/>
      <c r="AH286" s="107"/>
      <c r="AI286" s="107"/>
      <c r="AJ286" s="107"/>
      <c r="AK286" s="107"/>
      <c r="AL286" s="107"/>
      <c r="AM286" s="107"/>
      <c r="AN286" s="107"/>
      <c r="AO286" s="107"/>
      <c r="AP286" s="107"/>
      <c r="AQ286" s="107"/>
      <c r="AR286" s="107"/>
      <c r="AS286" s="107"/>
      <c r="AT286" s="107"/>
      <c r="AU286" s="107"/>
      <c r="AV286" s="107"/>
      <c r="AW286" s="107"/>
      <c r="AX286" s="107"/>
      <c r="AY286" s="107"/>
      <c r="AZ286" s="107"/>
      <c r="BA286" s="107"/>
      <c r="BB286" s="107"/>
      <c r="BC286" s="107"/>
      <c r="BD286" s="107"/>
      <c r="BE286" s="107"/>
      <c r="BF286" s="107"/>
      <c r="BG286" s="107"/>
      <c r="BH286" s="107"/>
      <c r="BI286" s="107"/>
      <c r="BJ286" s="107"/>
      <c r="BK286" s="107"/>
      <c r="BL286" s="107"/>
      <c r="BM286" s="107"/>
      <c r="BN286" s="107"/>
      <c r="BO286" s="107"/>
      <c r="BP286" s="107"/>
      <c r="BQ286" s="107"/>
      <c r="BR286" s="107"/>
      <c r="BS286" s="107"/>
      <c r="BT286" s="107"/>
      <c r="BU286" s="107"/>
      <c r="BV286" s="107"/>
      <c r="BW286" s="107"/>
      <c r="BX286" s="107"/>
      <c r="BY286" s="107"/>
      <c r="BZ286" s="107"/>
      <c r="CA286" s="107"/>
      <c r="CB286" s="107"/>
      <c r="CC286" s="107"/>
      <c r="CD286" s="107"/>
      <c r="CE286" s="107"/>
      <c r="CF286" s="107"/>
      <c r="CG286" s="107"/>
      <c r="CH286" s="107"/>
      <c r="CI286" s="107"/>
      <c r="CJ286" s="107"/>
      <c r="CK286" s="107"/>
      <c r="CL286" s="158"/>
      <c r="CM286" s="158"/>
      <c r="CN286" s="144"/>
      <c r="CO286" s="145"/>
      <c r="CQ286" s="107"/>
      <c r="CR286" s="107"/>
      <c r="CS286" s="107"/>
      <c r="CU286" s="107"/>
      <c r="CW286" s="107"/>
      <c r="CY286" s="107"/>
      <c r="CZ286" s="107"/>
      <c r="DA286" s="107"/>
      <c r="DB286" s="107"/>
      <c r="DC286" s="107"/>
      <c r="DD286" s="107"/>
      <c r="DF286" s="107"/>
      <c r="DG286" s="107"/>
      <c r="DH286" s="107"/>
      <c r="DJ286" s="107"/>
      <c r="DK286" s="107"/>
      <c r="DL286" s="107"/>
      <c r="DM286" s="107"/>
      <c r="DN286" s="107"/>
      <c r="DO286" s="107"/>
      <c r="DW286" s="205"/>
      <c r="DX286" s="205"/>
      <c r="DZ286" s="26" t="s">
        <v>375</v>
      </c>
    </row>
    <row r="287" ht="19.5" customHeight="1" spans="1:130" x14ac:dyDescent="0.25">
      <c r="A287" s="107">
        <f t="shared" si="173"/>
        <v>64</v>
      </c>
      <c r="B287" s="123" t="s">
        <v>314</v>
      </c>
      <c r="C287" s="139">
        <f>C281-SUM(C282:C286)</f>
        <v>0</v>
      </c>
      <c r="D287" s="139"/>
      <c r="E287" s="141"/>
      <c r="F287" s="141"/>
      <c r="G287" s="107">
        <v>0</v>
      </c>
      <c r="H287" s="107">
        <v>0</v>
      </c>
      <c r="I287" s="107">
        <v>0</v>
      </c>
      <c r="J287" s="107">
        <v>0</v>
      </c>
      <c r="K287" s="107">
        <v>0</v>
      </c>
      <c r="L287" s="107">
        <v>0</v>
      </c>
      <c r="M287" s="141"/>
      <c r="N287" s="107">
        <v>0</v>
      </c>
      <c r="O287" s="107">
        <v>0</v>
      </c>
      <c r="P287" s="141">
        <v>0</v>
      </c>
      <c r="Q287" s="107">
        <v>0</v>
      </c>
      <c r="R287" s="107">
        <v>0</v>
      </c>
      <c r="S287" s="141"/>
      <c r="T287" s="107">
        <v>0</v>
      </c>
      <c r="U287" s="107">
        <v>0</v>
      </c>
      <c r="V287" s="107">
        <v>0</v>
      </c>
      <c r="W287" s="107">
        <v>0</v>
      </c>
      <c r="X287" s="107">
        <v>0</v>
      </c>
      <c r="Y287" s="107">
        <v>0</v>
      </c>
      <c r="Z287" s="107">
        <v>0</v>
      </c>
      <c r="AA287" s="107">
        <v>0</v>
      </c>
      <c r="AB287" s="107"/>
      <c r="AC287" s="141"/>
      <c r="AD287" s="107">
        <v>0</v>
      </c>
      <c r="AE287" s="107">
        <v>0</v>
      </c>
      <c r="AF287" s="107">
        <v>0</v>
      </c>
      <c r="AG287" s="107">
        <v>0</v>
      </c>
      <c r="AH287" s="107">
        <v>0</v>
      </c>
      <c r="AI287" s="107">
        <v>0</v>
      </c>
      <c r="AJ287" s="107">
        <v>0</v>
      </c>
      <c r="AK287" s="107">
        <v>0</v>
      </c>
      <c r="AL287" s="107">
        <v>0</v>
      </c>
      <c r="AM287" s="107">
        <v>0</v>
      </c>
      <c r="AN287" s="107">
        <v>0</v>
      </c>
      <c r="AO287" s="107">
        <v>0</v>
      </c>
      <c r="AP287" s="107">
        <v>0</v>
      </c>
      <c r="AQ287" s="107">
        <v>0</v>
      </c>
      <c r="AR287" s="107">
        <v>0</v>
      </c>
      <c r="AS287" s="107">
        <v>0</v>
      </c>
      <c r="AT287" s="107">
        <v>0</v>
      </c>
      <c r="AU287" s="107">
        <v>0</v>
      </c>
      <c r="AV287" s="107">
        <v>0</v>
      </c>
      <c r="AW287" s="107">
        <v>0</v>
      </c>
      <c r="AX287" s="107">
        <v>0</v>
      </c>
      <c r="AY287" s="107">
        <v>0</v>
      </c>
      <c r="AZ287" s="107">
        <v>0</v>
      </c>
      <c r="BA287" s="107">
        <v>0</v>
      </c>
      <c r="BB287" s="107">
        <v>0</v>
      </c>
      <c r="BC287" s="107">
        <v>0</v>
      </c>
      <c r="BD287" s="107">
        <v>0</v>
      </c>
      <c r="BE287" s="107">
        <v>0</v>
      </c>
      <c r="BF287" s="107">
        <v>0</v>
      </c>
      <c r="BG287" s="107">
        <v>0</v>
      </c>
      <c r="BH287" s="107">
        <v>0</v>
      </c>
      <c r="BI287" s="107">
        <v>0</v>
      </c>
      <c r="BJ287" s="107">
        <v>0</v>
      </c>
      <c r="BK287" s="107">
        <v>0</v>
      </c>
      <c r="BL287" s="107">
        <v>0</v>
      </c>
      <c r="BM287" s="107">
        <v>0</v>
      </c>
      <c r="BN287" s="107">
        <v>0</v>
      </c>
      <c r="BO287" s="107">
        <v>0</v>
      </c>
      <c r="BP287" s="107">
        <v>0</v>
      </c>
      <c r="BQ287" s="107">
        <v>0</v>
      </c>
      <c r="BR287" s="107">
        <v>0</v>
      </c>
      <c r="BS287" s="107">
        <v>0</v>
      </c>
      <c r="BT287" s="107">
        <v>0</v>
      </c>
      <c r="BU287" s="107">
        <v>0</v>
      </c>
      <c r="BV287" s="107">
        <v>0</v>
      </c>
      <c r="BW287" s="107">
        <v>0</v>
      </c>
      <c r="BX287" s="107">
        <v>0</v>
      </c>
      <c r="BY287" s="107">
        <v>0</v>
      </c>
      <c r="BZ287" s="107">
        <v>0</v>
      </c>
      <c r="CA287" s="107">
        <v>0</v>
      </c>
      <c r="CB287" s="107">
        <v>0</v>
      </c>
      <c r="CC287" s="107">
        <v>0</v>
      </c>
      <c r="CD287" s="107">
        <v>0</v>
      </c>
      <c r="CE287" s="107">
        <v>0</v>
      </c>
      <c r="CF287" s="107">
        <v>0</v>
      </c>
      <c r="CG287" s="107"/>
      <c r="CH287" s="107"/>
      <c r="CI287" s="107"/>
      <c r="CJ287" s="107"/>
      <c r="CK287" s="107"/>
      <c r="CL287" s="158"/>
      <c r="CM287" s="158"/>
      <c r="CN287" s="144"/>
      <c r="CO287" s="145"/>
      <c r="CP287" s="106"/>
      <c r="CQ287" s="107">
        <v>0</v>
      </c>
      <c r="CR287" s="107">
        <v>0</v>
      </c>
      <c r="CS287" s="107">
        <v>0</v>
      </c>
      <c r="CT287" s="106"/>
      <c r="CU287" s="107"/>
      <c r="CV287" s="106"/>
      <c r="CW287" s="107"/>
      <c r="CX287" s="106"/>
      <c r="CY287" s="107">
        <v>0</v>
      </c>
      <c r="CZ287" s="107">
        <v>0</v>
      </c>
      <c r="DA287" s="107">
        <v>0</v>
      </c>
      <c r="DB287" s="107">
        <v>0</v>
      </c>
      <c r="DC287" s="107">
        <v>0</v>
      </c>
      <c r="DD287" s="107"/>
      <c r="DE287" s="106"/>
      <c r="DF287" s="107">
        <v>0</v>
      </c>
      <c r="DG287" s="107">
        <v>0</v>
      </c>
      <c r="DH287" s="107"/>
      <c r="DI287" s="106"/>
      <c r="DJ287" s="107"/>
      <c r="DK287" s="107"/>
      <c r="DL287" s="107">
        <v>0</v>
      </c>
      <c r="DM287" s="107">
        <v>0</v>
      </c>
      <c r="DN287" s="107">
        <v>0</v>
      </c>
      <c r="DO287" s="107"/>
      <c r="DP287" s="26"/>
      <c r="DQ287" s="26"/>
      <c r="DR287" s="26"/>
      <c r="DS287" s="26"/>
      <c r="DT287" s="26"/>
      <c r="DU287" s="26"/>
      <c r="DV287" s="26"/>
      <c r="DW287" s="205"/>
      <c r="DX287" s="205"/>
      <c r="DY287" s="26"/>
      <c r="DZ287" s="26" t="s">
        <v>376</v>
      </c>
    </row>
    <row r="288" ht="19.5" customHeight="1" spans="1:128" x14ac:dyDescent="0.25">
      <c r="A288" s="107">
        <f t="shared" si="173"/>
        <v>65</v>
      </c>
      <c r="B288" s="123" t="s">
        <v>315</v>
      </c>
      <c r="C288" s="139">
        <f>C287-C281</f>
        <v>0</v>
      </c>
      <c r="D288" s="139"/>
      <c r="E288" s="141"/>
      <c r="F288" s="141"/>
      <c r="G288" s="107">
        <v>0</v>
      </c>
      <c r="H288" s="107">
        <v>0</v>
      </c>
      <c r="I288" s="107">
        <v>0</v>
      </c>
      <c r="J288" s="107">
        <v>0</v>
      </c>
      <c r="K288" s="107">
        <v>0</v>
      </c>
      <c r="L288" s="107">
        <v>0</v>
      </c>
      <c r="M288" s="141"/>
      <c r="N288" s="107">
        <v>0</v>
      </c>
      <c r="O288" s="107">
        <v>0</v>
      </c>
      <c r="P288" s="141">
        <v>0</v>
      </c>
      <c r="Q288" s="107">
        <v>0</v>
      </c>
      <c r="R288" s="107">
        <v>0</v>
      </c>
      <c r="S288" s="141"/>
      <c r="T288" s="107">
        <v>0</v>
      </c>
      <c r="U288" s="107">
        <v>0</v>
      </c>
      <c r="V288" s="107">
        <v>0</v>
      </c>
      <c r="W288" s="107">
        <v>0</v>
      </c>
      <c r="X288" s="107">
        <v>0</v>
      </c>
      <c r="Y288" s="107">
        <v>0</v>
      </c>
      <c r="Z288" s="107">
        <v>0</v>
      </c>
      <c r="AA288" s="107">
        <v>0</v>
      </c>
      <c r="AB288" s="107"/>
      <c r="AC288" s="141"/>
      <c r="AD288" s="107">
        <v>0</v>
      </c>
      <c r="AE288" s="107">
        <v>0</v>
      </c>
      <c r="AF288" s="107">
        <v>0</v>
      </c>
      <c r="AG288" s="107">
        <v>0</v>
      </c>
      <c r="AH288" s="107">
        <v>0</v>
      </c>
      <c r="AI288" s="107">
        <v>0</v>
      </c>
      <c r="AJ288" s="107">
        <v>0</v>
      </c>
      <c r="AK288" s="107">
        <v>0</v>
      </c>
      <c r="AL288" s="107">
        <v>0</v>
      </c>
      <c r="AM288" s="107">
        <v>0</v>
      </c>
      <c r="AN288" s="107">
        <v>0</v>
      </c>
      <c r="AO288" s="107">
        <v>0</v>
      </c>
      <c r="AP288" s="107">
        <v>0</v>
      </c>
      <c r="AQ288" s="107">
        <v>0</v>
      </c>
      <c r="AR288" s="107">
        <v>0</v>
      </c>
      <c r="AS288" s="107">
        <v>0</v>
      </c>
      <c r="AT288" s="107">
        <v>0</v>
      </c>
      <c r="AU288" s="107">
        <v>0</v>
      </c>
      <c r="AV288" s="107">
        <v>0</v>
      </c>
      <c r="AW288" s="107">
        <v>0</v>
      </c>
      <c r="AX288" s="107">
        <v>0</v>
      </c>
      <c r="AY288" s="107">
        <v>0</v>
      </c>
      <c r="AZ288" s="107">
        <v>0</v>
      </c>
      <c r="BA288" s="107">
        <v>0</v>
      </c>
      <c r="BB288" s="107">
        <v>0</v>
      </c>
      <c r="BC288" s="107">
        <v>0</v>
      </c>
      <c r="BD288" s="107">
        <v>0</v>
      </c>
      <c r="BE288" s="107">
        <v>0</v>
      </c>
      <c r="BF288" s="107">
        <v>0</v>
      </c>
      <c r="BG288" s="107">
        <v>0</v>
      </c>
      <c r="BH288" s="107">
        <v>0</v>
      </c>
      <c r="BI288" s="107">
        <v>0</v>
      </c>
      <c r="BJ288" s="107">
        <v>0</v>
      </c>
      <c r="BK288" s="107">
        <v>0</v>
      </c>
      <c r="BL288" s="107">
        <v>0</v>
      </c>
      <c r="BM288" s="107">
        <v>0</v>
      </c>
      <c r="BN288" s="107">
        <v>0</v>
      </c>
      <c r="BO288" s="107">
        <v>0</v>
      </c>
      <c r="BP288" s="107">
        <v>0</v>
      </c>
      <c r="BQ288" s="107">
        <v>0</v>
      </c>
      <c r="BR288" s="107">
        <v>0</v>
      </c>
      <c r="BS288" s="107">
        <v>0</v>
      </c>
      <c r="BT288" s="107">
        <v>0</v>
      </c>
      <c r="BU288" s="107">
        <v>0</v>
      </c>
      <c r="BV288" s="107">
        <v>0</v>
      </c>
      <c r="BW288" s="107">
        <v>0</v>
      </c>
      <c r="BX288" s="107">
        <v>0</v>
      </c>
      <c r="BY288" s="107">
        <v>0</v>
      </c>
      <c r="BZ288" s="107">
        <v>0</v>
      </c>
      <c r="CA288" s="107">
        <v>0</v>
      </c>
      <c r="CB288" s="107">
        <v>0</v>
      </c>
      <c r="CC288" s="107">
        <v>0</v>
      </c>
      <c r="CD288" s="107">
        <v>0</v>
      </c>
      <c r="CE288" s="107">
        <v>0</v>
      </c>
      <c r="CF288" s="107">
        <v>0</v>
      </c>
      <c r="CG288" s="107"/>
      <c r="CH288" s="107"/>
      <c r="CI288" s="107"/>
      <c r="CJ288" s="107"/>
      <c r="CK288" s="107"/>
      <c r="CL288" s="158"/>
      <c r="CM288" s="158"/>
      <c r="CN288" s="144"/>
      <c r="CO288" s="145"/>
      <c r="CP288" s="106"/>
      <c r="CQ288" s="107">
        <v>0</v>
      </c>
      <c r="CR288" s="107">
        <v>0</v>
      </c>
      <c r="CS288" s="107">
        <v>0</v>
      </c>
      <c r="CT288" s="106"/>
      <c r="CU288" s="107"/>
      <c r="CV288" s="106"/>
      <c r="CW288" s="107"/>
      <c r="CX288" s="106"/>
      <c r="CY288" s="107">
        <v>0</v>
      </c>
      <c r="CZ288" s="107">
        <v>0</v>
      </c>
      <c r="DA288" s="107">
        <v>0</v>
      </c>
      <c r="DB288" s="107">
        <v>0</v>
      </c>
      <c r="DC288" s="107">
        <v>0</v>
      </c>
      <c r="DD288" s="107"/>
      <c r="DE288" s="106"/>
      <c r="DF288" s="107">
        <v>0</v>
      </c>
      <c r="DG288" s="107">
        <v>0</v>
      </c>
      <c r="DH288" s="107"/>
      <c r="DI288" s="106"/>
      <c r="DJ288" s="107"/>
      <c r="DK288" s="107"/>
      <c r="DL288" s="107">
        <v>0</v>
      </c>
      <c r="DM288" s="107">
        <v>0</v>
      </c>
      <c r="DN288" s="107">
        <v>0</v>
      </c>
      <c r="DO288" s="107"/>
      <c r="DP288" s="26"/>
      <c r="DQ288" s="26"/>
      <c r="DR288" s="26"/>
      <c r="DS288" s="26"/>
      <c r="DT288" s="26"/>
      <c r="DU288" s="26"/>
      <c r="DV288" s="26"/>
      <c r="DW288" s="205"/>
      <c r="DX288" s="205"/>
    </row>
    <row r="289" ht="19.5" customHeight="1" spans="1:128" x14ac:dyDescent="0.25">
      <c r="A289" s="107"/>
      <c r="B289" s="123"/>
      <c r="C289" s="141"/>
      <c r="D289" s="141"/>
      <c r="E289" s="141"/>
      <c r="F289" s="141"/>
      <c r="G289" s="179"/>
      <c r="H289" s="179"/>
      <c r="I289" s="179"/>
      <c r="J289" s="179"/>
      <c r="K289" s="179"/>
      <c r="L289" s="179"/>
      <c r="M289" s="172"/>
      <c r="N289" s="179"/>
      <c r="O289" s="179"/>
      <c r="P289" s="172"/>
      <c r="Q289" s="179"/>
      <c r="R289" s="179"/>
      <c r="S289" s="172"/>
      <c r="T289" s="179"/>
      <c r="U289" s="179"/>
      <c r="V289" s="179"/>
      <c r="W289" s="179"/>
      <c r="X289" s="179"/>
      <c r="Y289" s="179"/>
      <c r="Z289" s="179"/>
      <c r="AA289" s="179"/>
      <c r="AB289" s="179"/>
      <c r="AC289" s="172"/>
      <c r="AD289" s="179"/>
      <c r="AE289" s="179"/>
      <c r="AF289" s="179"/>
      <c r="AG289" s="179"/>
      <c r="AH289" s="179"/>
      <c r="AI289" s="179"/>
      <c r="AJ289" s="179"/>
      <c r="AK289" s="179"/>
      <c r="AL289" s="179"/>
      <c r="AM289" s="179"/>
      <c r="AN289" s="179"/>
      <c r="AO289" s="179"/>
      <c r="AP289" s="179"/>
      <c r="AQ289" s="179"/>
      <c r="AR289" s="179"/>
      <c r="AS289" s="179"/>
      <c r="AT289" s="179"/>
      <c r="AU289" s="179"/>
      <c r="AV289" s="179"/>
      <c r="AW289" s="179"/>
      <c r="AX289" s="179"/>
      <c r="AY289" s="179"/>
      <c r="AZ289" s="179"/>
      <c r="BA289" s="179"/>
      <c r="BB289" s="179"/>
      <c r="BC289" s="179"/>
      <c r="BD289" s="179"/>
      <c r="BE289" s="179"/>
      <c r="BF289" s="179"/>
      <c r="BG289" s="179"/>
      <c r="BH289" s="179"/>
      <c r="BI289" s="179"/>
      <c r="BJ289" s="179"/>
      <c r="BK289" s="179"/>
      <c r="BL289" s="179"/>
      <c r="BM289" s="179"/>
      <c r="BN289" s="179"/>
      <c r="BO289" s="179"/>
      <c r="BP289" s="179"/>
      <c r="BQ289" s="179"/>
      <c r="BR289" s="179"/>
      <c r="BS289" s="179"/>
      <c r="BT289" s="179"/>
      <c r="BU289" s="179"/>
      <c r="BV289" s="179"/>
      <c r="BW289" s="179"/>
      <c r="BX289" s="179"/>
      <c r="BY289" s="179"/>
      <c r="BZ289" s="179"/>
      <c r="CA289" s="179"/>
      <c r="CB289" s="179"/>
      <c r="CC289" s="179"/>
      <c r="CD289" s="179"/>
      <c r="CE289" s="179"/>
      <c r="CF289" s="179"/>
      <c r="CG289" s="179"/>
      <c r="CH289" s="179"/>
      <c r="CI289" s="179"/>
      <c r="CJ289" s="179"/>
      <c r="CK289" s="179"/>
      <c r="CL289" s="177"/>
      <c r="CM289" s="177"/>
      <c r="CN289" s="144"/>
      <c r="CO289" s="145"/>
      <c r="CP289" s="26"/>
      <c r="CQ289" s="179"/>
      <c r="CR289" s="179"/>
      <c r="CS289" s="179"/>
      <c r="CU289" s="179"/>
      <c r="CW289" s="179"/>
      <c r="CY289" s="179"/>
      <c r="CZ289" s="179"/>
      <c r="DA289" s="179"/>
      <c r="DB289" s="179"/>
      <c r="DC289" s="179"/>
      <c r="DD289" s="179"/>
      <c r="DF289" s="179"/>
      <c r="DG289" s="179"/>
      <c r="DH289" s="179"/>
      <c r="DJ289" s="179"/>
      <c r="DK289" s="179"/>
      <c r="DL289" s="179"/>
      <c r="DM289" s="179"/>
      <c r="DN289" s="179"/>
      <c r="DO289" s="179"/>
      <c r="DW289" s="107"/>
      <c r="DX289" s="107"/>
    </row>
    <row r="290" ht="19.5" customHeight="1" spans="1:128" x14ac:dyDescent="0.25">
      <c r="A290" s="206">
        <f>+A288+1</f>
        <v>66</v>
      </c>
      <c r="B290" s="207" t="s">
        <v>316</v>
      </c>
      <c r="C290" s="208">
        <f>+CW290+DK290+CJ290</f>
        <v>0</v>
      </c>
      <c r="D290" s="208"/>
      <c r="E290" s="208">
        <f>SUM(CY290:DC290)</f>
        <v>0</v>
      </c>
      <c r="F290" s="208">
        <f>SUM(DF290:DG290)</f>
        <v>0</v>
      </c>
      <c r="G290" s="208">
        <f t="shared" ref="G290:L290" si="174">INDIRECT("'"&amp;$EW$7&amp;"'!"&amp;CELL("address", H284))</f>
        <v>0</v>
      </c>
      <c r="H290" s="208">
        <f t="shared" si="174"/>
        <v>0</v>
      </c>
      <c r="I290" s="208">
        <f t="shared" si="174"/>
        <v>0</v>
      </c>
      <c r="J290" s="208">
        <f t="shared" si="174"/>
        <v>0</v>
      </c>
      <c r="K290" s="208">
        <f t="shared" si="174"/>
        <v>0</v>
      </c>
      <c r="L290" s="208">
        <f t="shared" si="174"/>
        <v>0</v>
      </c>
      <c r="M290" s="141">
        <f>SUM(G290:L290)</f>
        <v>0</v>
      </c>
      <c r="N290" s="208">
        <f>INDIRECT("'"&amp;$EW$7&amp;"'!"&amp;CELL("address", N284))</f>
        <v>0</v>
      </c>
      <c r="O290" s="208">
        <f>INDIRECT("'"&amp;$EW$7&amp;"'!"&amp;CELL("address", O284))</f>
        <v>0</v>
      </c>
      <c r="P290" s="141">
        <f>SUM(G290:L290,N290:O290)</f>
        <v>0</v>
      </c>
      <c r="Q290" s="208">
        <f>INDIRECT("'"&amp;$EW$7&amp;"'!"&amp;CELL("address", Q284))</f>
        <v>0</v>
      </c>
      <c r="R290" s="208">
        <f>INDIRECT("'"&amp;$EW$7&amp;"'!"&amp;CELL("address", R284))</f>
        <v>0</v>
      </c>
      <c r="S290" s="141">
        <f>SUM(Q290:R290)</f>
        <v>0</v>
      </c>
      <c r="T290" s="208">
        <f t="shared" ref="T290:AB290" si="175">INDIRECT("'"&amp;$EW$7&amp;"'!"&amp;CELL("address", T284))</f>
        <v>0</v>
      </c>
      <c r="U290" s="208">
        <f t="shared" si="175"/>
        <v>0</v>
      </c>
      <c r="V290" s="208">
        <f t="shared" si="175"/>
        <v>0</v>
      </c>
      <c r="W290" s="208">
        <f t="shared" si="175"/>
        <v>0</v>
      </c>
      <c r="X290" s="208">
        <f t="shared" si="175"/>
        <v>0</v>
      </c>
      <c r="Y290" s="208">
        <f t="shared" si="175"/>
        <v>0</v>
      </c>
      <c r="Z290" s="208">
        <f t="shared" si="175"/>
        <v>0</v>
      </c>
      <c r="AA290" s="208">
        <f t="shared" si="175"/>
        <v>0</v>
      </c>
      <c r="AB290" s="208">
        <f t="shared" si="175"/>
        <v>0</v>
      </c>
      <c r="AC290" s="141">
        <f>SUM(W290:AB290)</f>
        <v>0</v>
      </c>
      <c r="AD290" s="208">
        <f t="shared" ref="AD290:CG290" si="176">INDIRECT("'"&amp;$EW$7&amp;"'!"&amp;CELL("address", AD284))</f>
        <v>0</v>
      </c>
      <c r="AE290" s="208">
        <f t="shared" si="176"/>
        <v>0</v>
      </c>
      <c r="AF290" s="208">
        <f t="shared" si="176"/>
        <v>0</v>
      </c>
      <c r="AG290" s="208">
        <f t="shared" si="176"/>
        <v>0</v>
      </c>
      <c r="AH290" s="208">
        <f t="shared" si="176"/>
        <v>0</v>
      </c>
      <c r="AI290" s="208">
        <f t="shared" si="176"/>
        <v>0</v>
      </c>
      <c r="AJ290" s="208">
        <f t="shared" si="176"/>
        <v>0</v>
      </c>
      <c r="AK290" s="208">
        <f t="shared" si="176"/>
        <v>0</v>
      </c>
      <c r="AL290" s="208">
        <f t="shared" si="176"/>
        <v>0</v>
      </c>
      <c r="AM290" s="208">
        <f t="shared" si="176"/>
        <v>0</v>
      </c>
      <c r="AN290" s="208">
        <f t="shared" si="176"/>
        <v>0</v>
      </c>
      <c r="AO290" s="208">
        <f t="shared" si="176"/>
        <v>0</v>
      </c>
      <c r="AP290" s="208">
        <f t="shared" si="176"/>
        <v>0</v>
      </c>
      <c r="AQ290" s="208">
        <f t="shared" si="176"/>
        <v>0</v>
      </c>
      <c r="AR290" s="208">
        <f t="shared" si="176"/>
        <v>0</v>
      </c>
      <c r="AS290" s="208">
        <f t="shared" si="176"/>
        <v>0</v>
      </c>
      <c r="AT290" s="208">
        <f t="shared" si="176"/>
        <v>0</v>
      </c>
      <c r="AU290" s="208">
        <f t="shared" si="176"/>
        <v>0</v>
      </c>
      <c r="AV290" s="208">
        <f t="shared" si="176"/>
        <v>0</v>
      </c>
      <c r="AW290" s="208">
        <f t="shared" si="176"/>
        <v>0</v>
      </c>
      <c r="AX290" s="208">
        <f t="shared" si="176"/>
        <v>0</v>
      </c>
      <c r="AY290" s="208">
        <f t="shared" si="176"/>
        <v>0</v>
      </c>
      <c r="AZ290" s="208">
        <f t="shared" si="176"/>
        <v>0</v>
      </c>
      <c r="BA290" s="208">
        <f t="shared" si="176"/>
        <v>0</v>
      </c>
      <c r="BB290" s="208">
        <f t="shared" si="176"/>
        <v>0</v>
      </c>
      <c r="BC290" s="208">
        <f t="shared" si="176"/>
        <v>0</v>
      </c>
      <c r="BD290" s="208">
        <f t="shared" si="176"/>
        <v>0</v>
      </c>
      <c r="BE290" s="208">
        <f t="shared" si="176"/>
        <v>0</v>
      </c>
      <c r="BF290" s="208">
        <f t="shared" si="176"/>
        <v>0</v>
      </c>
      <c r="BG290" s="208">
        <f t="shared" si="176"/>
        <v>0</v>
      </c>
      <c r="BH290" s="208">
        <f t="shared" si="176"/>
        <v>0</v>
      </c>
      <c r="BI290" s="208">
        <f t="shared" si="176"/>
        <v>0</v>
      </c>
      <c r="BJ290" s="208">
        <f t="shared" si="176"/>
        <v>0</v>
      </c>
      <c r="BK290" s="208">
        <f t="shared" si="176"/>
        <v>0</v>
      </c>
      <c r="BL290" s="208">
        <f t="shared" si="176"/>
        <v>0</v>
      </c>
      <c r="BM290" s="208">
        <f t="shared" si="176"/>
        <v>0</v>
      </c>
      <c r="BN290" s="208">
        <f t="shared" si="176"/>
        <v>0</v>
      </c>
      <c r="BO290" s="208">
        <f t="shared" si="176"/>
        <v>0</v>
      </c>
      <c r="BP290" s="208">
        <f t="shared" si="176"/>
        <v>0</v>
      </c>
      <c r="BQ290" s="208">
        <f t="shared" si="176"/>
        <v>0</v>
      </c>
      <c r="BR290" s="208">
        <f t="shared" si="176"/>
        <v>0</v>
      </c>
      <c r="BS290" s="208">
        <f t="shared" si="176"/>
        <v>0</v>
      </c>
      <c r="BT290" s="208">
        <f t="shared" si="176"/>
        <v>0</v>
      </c>
      <c r="BU290" s="208">
        <f t="shared" si="176"/>
        <v>0</v>
      </c>
      <c r="BV290" s="208">
        <f t="shared" si="176"/>
        <v>0</v>
      </c>
      <c r="BW290" s="208">
        <f t="shared" si="176"/>
        <v>0</v>
      </c>
      <c r="BX290" s="208">
        <f t="shared" si="176"/>
        <v>0</v>
      </c>
      <c r="BY290" s="208">
        <f t="shared" si="176"/>
        <v>0</v>
      </c>
      <c r="BZ290" s="208">
        <f t="shared" si="176"/>
        <v>0</v>
      </c>
      <c r="CA290" s="208">
        <f t="shared" si="176"/>
        <v>0</v>
      </c>
      <c r="CB290" s="208">
        <f t="shared" si="176"/>
        <v>0</v>
      </c>
      <c r="CC290" s="208">
        <f t="shared" si="176"/>
        <v>0</v>
      </c>
      <c r="CD290" s="208">
        <f t="shared" si="176"/>
        <v>0</v>
      </c>
      <c r="CE290" s="208">
        <f t="shared" si="176"/>
        <v>0</v>
      </c>
      <c r="CF290" s="208">
        <f t="shared" si="176"/>
        <v>0</v>
      </c>
      <c r="CG290" s="208">
        <f t="shared" si="176"/>
        <v>0</v>
      </c>
      <c r="CH290" s="208">
        <f>SUM(AD290:CG290)</f>
        <v>0</v>
      </c>
      <c r="CI290" s="208">
        <f>SUM(W290:AB290,AD290:CG290)</f>
        <v>0</v>
      </c>
      <c r="CJ290" s="208">
        <f>SUM(CQ290:CS290)</f>
        <v>0</v>
      </c>
      <c r="CK290" s="208">
        <f>INDIRECT("'"&amp;$EW$7&amp;"'!"&amp;CELL("address", CK284))</f>
        <v>0</v>
      </c>
      <c r="CL290" s="208">
        <f>INDIRECT("'"&amp;$EW$7&amp;"'!"&amp;CELL("address", CL284))</f>
        <v>0</v>
      </c>
      <c r="CM290" s="208">
        <f>INDIRECT("'"&amp;$EW$7&amp;"'!"&amp;CELL("address", CM284))</f>
        <v>0</v>
      </c>
      <c r="CN290" s="144"/>
      <c r="CO290" s="145"/>
      <c r="CP290" s="106"/>
      <c r="CQ290" s="208">
        <f>INDIRECT("'"&amp;$EW$7&amp;"'!"&amp;CELL("address", CQ284))</f>
        <v>0</v>
      </c>
      <c r="CR290" s="208">
        <f>INDIRECT("'"&amp;$EW$7&amp;"'!"&amp;CELL("address", CR284))</f>
        <v>0</v>
      </c>
      <c r="CS290" s="208">
        <f>INDIRECT("'"&amp;$EW$7&amp;"'!"&amp;CELL("address", CS284))</f>
        <v>0</v>
      </c>
      <c r="CT290" s="106"/>
      <c r="CU290" s="208">
        <f>E290+F290+P290+T290+U290</f>
        <v>0</v>
      </c>
      <c r="CV290" s="106"/>
      <c r="CW290" s="208">
        <f>SUM(E290,F290,P290,S290,T290,U290,V290,CI290)</f>
        <v>0</v>
      </c>
      <c r="CX290" s="106"/>
      <c r="CY290" s="208">
        <f>INDIRECT("'"&amp;$EW$7&amp;"'!"&amp;CELL("address", CY284))</f>
        <v>0</v>
      </c>
      <c r="CZ290" s="208">
        <f>INDIRECT("'"&amp;$EW$7&amp;"'!"&amp;CELL("address", CZ284))</f>
        <v>0</v>
      </c>
      <c r="DA290" s="208">
        <f>INDIRECT("'"&amp;$EW$7&amp;"'!"&amp;CELL("address", DA284))</f>
        <v>0</v>
      </c>
      <c r="DB290" s="208">
        <f>INDIRECT("'"&amp;$EW$7&amp;"'!"&amp;CELL("address", DB284))</f>
        <v>0</v>
      </c>
      <c r="DC290" s="208">
        <f>INDIRECT("'"&amp;$EW$7&amp;"'!"&amp;CELL("address", DC284))</f>
        <v>0</v>
      </c>
      <c r="DD290" s="208">
        <f>SUM(CY290:DC290)</f>
        <v>0</v>
      </c>
      <c r="DE290" s="106"/>
      <c r="DF290" s="208">
        <f>INDIRECT("'"&amp;$EW$7&amp;"'!"&amp;CELL("address", DF284))</f>
        <v>0</v>
      </c>
      <c r="DG290" s="208">
        <f>INDIRECT("'"&amp;$EW$7&amp;"'!"&amp;CELL("address", DG284))</f>
        <v>0</v>
      </c>
      <c r="DH290" s="208">
        <f>SUM(DF290:DG290)</f>
        <v>0</v>
      </c>
      <c r="DI290" s="106"/>
      <c r="DJ290" s="208">
        <f>INDIRECT("'"&amp;$EW$7&amp;"'!"&amp;CELL("address", DJ284))</f>
        <v>0</v>
      </c>
      <c r="DK290" s="208">
        <f>SUM(DL290:DO290)</f>
        <v>0</v>
      </c>
      <c r="DL290" s="208">
        <f>INDIRECT("'"&amp;$EW$7&amp;"'!"&amp;CELL("address", DL284))</f>
        <v>0</v>
      </c>
      <c r="DM290" s="208">
        <f>INDIRECT("'"&amp;$EW$7&amp;"'!"&amp;CELL("address", DM284))</f>
        <v>0</v>
      </c>
      <c r="DN290" s="208">
        <f>INDIRECT("'"&amp;$EW$7&amp;"'!"&amp;CELL("address", DN284))</f>
        <v>0</v>
      </c>
      <c r="DO290" s="208">
        <f>INDIRECT("'"&amp;$EW$7&amp;"'!"&amp;CELL("address", DO284))</f>
        <v>0</v>
      </c>
      <c r="DP290" s="26"/>
      <c r="DQ290" s="26"/>
      <c r="DR290" s="26"/>
      <c r="DS290" s="26"/>
      <c r="DT290" s="26"/>
      <c r="DU290" s="26"/>
      <c r="DV290" s="26"/>
      <c r="DW290" s="205"/>
      <c r="DX290" s="205"/>
    </row>
    <row r="291" ht="19.5" customHeight="1" spans="1:128" x14ac:dyDescent="0.25">
      <c r="A291" s="141">
        <f>+A290+1</f>
        <v>67</v>
      </c>
      <c r="B291" s="203" t="s">
        <v>317</v>
      </c>
      <c r="C291" s="141">
        <f>+CW291+DK291+CJ291</f>
        <v>-25</v>
      </c>
      <c r="D291" s="141"/>
      <c r="E291" s="141">
        <f>SUM(CY291:DC291)</f>
        <v>-25</v>
      </c>
      <c r="F291" s="141">
        <f>SUM(DF291:DG291)</f>
        <v>0</v>
      </c>
      <c r="G291" s="141">
        <f t="shared" ref="G291:L291" si="177">SUM(G279:G290)+SUM(G300:G301)</f>
        <v>0</v>
      </c>
      <c r="H291" s="141">
        <f t="shared" si="177"/>
        <v>0</v>
      </c>
      <c r="I291" s="141">
        <f t="shared" si="177"/>
        <v>0</v>
      </c>
      <c r="J291" s="141">
        <f t="shared" si="177"/>
        <v>0</v>
      </c>
      <c r="K291" s="141">
        <f t="shared" si="177"/>
        <v>0</v>
      </c>
      <c r="L291" s="141">
        <f t="shared" si="177"/>
        <v>0</v>
      </c>
      <c r="M291" s="141">
        <f>SUM(G291:L291)</f>
        <v>0</v>
      </c>
      <c r="N291" s="141">
        <f>SUM(N279:N290)+SUM(N300:N301)</f>
        <v>0</v>
      </c>
      <c r="O291" s="141">
        <f>SUM(O279:O290)+SUM(O300:O301)</f>
        <v>0</v>
      </c>
      <c r="P291" s="141">
        <f>SUM(G291:L291,N291:O291)</f>
        <v>0</v>
      </c>
      <c r="Q291" s="141">
        <f>SUM(Q279:Q290)+SUM(Q300:Q301)</f>
        <v>0</v>
      </c>
      <c r="R291" s="141">
        <f>SUM(R279:R290)+SUM(R300:R301)</f>
        <v>0</v>
      </c>
      <c r="S291" s="141">
        <f>SUM(Q291:R291)</f>
        <v>0</v>
      </c>
      <c r="T291" s="141">
        <f t="shared" ref="T291:AB291" si="178">SUM(T279:T290)+SUM(T300:T301)</f>
        <v>0</v>
      </c>
      <c r="U291" s="141">
        <f t="shared" si="178"/>
        <v>0</v>
      </c>
      <c r="V291" s="141">
        <f t="shared" si="178"/>
        <v>0</v>
      </c>
      <c r="W291" s="141">
        <f t="shared" si="178"/>
        <v>0</v>
      </c>
      <c r="X291" s="141">
        <f t="shared" si="178"/>
        <v>0</v>
      </c>
      <c r="Y291" s="141">
        <f t="shared" si="178"/>
        <v>0</v>
      </c>
      <c r="Z291" s="141">
        <f t="shared" si="178"/>
        <v>0</v>
      </c>
      <c r="AA291" s="141">
        <f t="shared" si="178"/>
        <v>0</v>
      </c>
      <c r="AB291" s="141">
        <f t="shared" si="178"/>
        <v>0</v>
      </c>
      <c r="AC291" s="141">
        <f>SUM(W291:AB291)</f>
        <v>0</v>
      </c>
      <c r="AD291" s="141">
        <f t="shared" ref="AD291:CG291" si="179">SUM(AD279:AD290)+SUM(AD300:AD301)</f>
        <v>0</v>
      </c>
      <c r="AE291" s="141">
        <f t="shared" si="179"/>
        <v>0</v>
      </c>
      <c r="AF291" s="141">
        <f t="shared" si="179"/>
        <v>0</v>
      </c>
      <c r="AG291" s="141">
        <f t="shared" si="179"/>
        <v>0</v>
      </c>
      <c r="AH291" s="141">
        <f t="shared" si="179"/>
        <v>0</v>
      </c>
      <c r="AI291" s="141">
        <f t="shared" si="179"/>
        <v>0</v>
      </c>
      <c r="AJ291" s="141">
        <f t="shared" si="179"/>
        <v>0</v>
      </c>
      <c r="AK291" s="141">
        <f t="shared" si="179"/>
        <v>0</v>
      </c>
      <c r="AL291" s="141">
        <f t="shared" si="179"/>
        <v>0</v>
      </c>
      <c r="AM291" s="141">
        <f t="shared" si="179"/>
        <v>0</v>
      </c>
      <c r="AN291" s="141">
        <f t="shared" si="179"/>
        <v>0</v>
      </c>
      <c r="AO291" s="141">
        <f t="shared" si="179"/>
        <v>0</v>
      </c>
      <c r="AP291" s="141">
        <f t="shared" si="179"/>
        <v>0</v>
      </c>
      <c r="AQ291" s="141">
        <f t="shared" si="179"/>
        <v>0</v>
      </c>
      <c r="AR291" s="141">
        <f t="shared" si="179"/>
        <v>0</v>
      </c>
      <c r="AS291" s="141">
        <f t="shared" si="179"/>
        <v>0</v>
      </c>
      <c r="AT291" s="141">
        <f t="shared" si="179"/>
        <v>0</v>
      </c>
      <c r="AU291" s="141">
        <f t="shared" si="179"/>
        <v>0</v>
      </c>
      <c r="AV291" s="141">
        <f t="shared" si="179"/>
        <v>0</v>
      </c>
      <c r="AW291" s="141">
        <f t="shared" si="179"/>
        <v>0</v>
      </c>
      <c r="AX291" s="141">
        <f t="shared" si="179"/>
        <v>0</v>
      </c>
      <c r="AY291" s="141">
        <f t="shared" si="179"/>
        <v>0</v>
      </c>
      <c r="AZ291" s="141">
        <f t="shared" si="179"/>
        <v>0</v>
      </c>
      <c r="BA291" s="141">
        <f t="shared" si="179"/>
        <v>0</v>
      </c>
      <c r="BB291" s="141">
        <f t="shared" si="179"/>
        <v>0</v>
      </c>
      <c r="BC291" s="141">
        <f t="shared" si="179"/>
        <v>0</v>
      </c>
      <c r="BD291" s="141">
        <f t="shared" si="179"/>
        <v>0</v>
      </c>
      <c r="BE291" s="141">
        <f t="shared" si="179"/>
        <v>0</v>
      </c>
      <c r="BF291" s="141">
        <f t="shared" si="179"/>
        <v>0</v>
      </c>
      <c r="BG291" s="141">
        <f t="shared" si="179"/>
        <v>0</v>
      </c>
      <c r="BH291" s="141">
        <f t="shared" si="179"/>
        <v>0</v>
      </c>
      <c r="BI291" s="141">
        <f t="shared" si="179"/>
        <v>0</v>
      </c>
      <c r="BJ291" s="141">
        <f t="shared" si="179"/>
        <v>0</v>
      </c>
      <c r="BK291" s="141">
        <f t="shared" si="179"/>
        <v>0</v>
      </c>
      <c r="BL291" s="141">
        <f t="shared" si="179"/>
        <v>0</v>
      </c>
      <c r="BM291" s="141">
        <f t="shared" si="179"/>
        <v>0</v>
      </c>
      <c r="BN291" s="141">
        <f t="shared" si="179"/>
        <v>0</v>
      </c>
      <c r="BO291" s="141">
        <f t="shared" si="179"/>
        <v>0</v>
      </c>
      <c r="BP291" s="141">
        <f t="shared" si="179"/>
        <v>0</v>
      </c>
      <c r="BQ291" s="141">
        <f t="shared" si="179"/>
        <v>0</v>
      </c>
      <c r="BR291" s="141">
        <f t="shared" si="179"/>
        <v>0</v>
      </c>
      <c r="BS291" s="141">
        <f t="shared" si="179"/>
        <v>0</v>
      </c>
      <c r="BT291" s="141">
        <f t="shared" si="179"/>
        <v>0</v>
      </c>
      <c r="BU291" s="141">
        <f t="shared" si="179"/>
        <v>0</v>
      </c>
      <c r="BV291" s="141">
        <f t="shared" si="179"/>
        <v>0</v>
      </c>
      <c r="BW291" s="141">
        <f t="shared" si="179"/>
        <v>0</v>
      </c>
      <c r="BX291" s="141">
        <f t="shared" si="179"/>
        <v>0</v>
      </c>
      <c r="BY291" s="141">
        <f t="shared" si="179"/>
        <v>0</v>
      </c>
      <c r="BZ291" s="141">
        <f t="shared" si="179"/>
        <v>0</v>
      </c>
      <c r="CA291" s="141">
        <f t="shared" si="179"/>
        <v>0</v>
      </c>
      <c r="CB291" s="141">
        <f t="shared" si="179"/>
        <v>0</v>
      </c>
      <c r="CC291" s="141">
        <f t="shared" si="179"/>
        <v>0</v>
      </c>
      <c r="CD291" s="141">
        <f t="shared" si="179"/>
        <v>0</v>
      </c>
      <c r="CE291" s="141">
        <f t="shared" si="179"/>
        <v>0</v>
      </c>
      <c r="CF291" s="141">
        <f t="shared" si="179"/>
        <v>0</v>
      </c>
      <c r="CG291" s="141">
        <f t="shared" si="179"/>
        <v>0</v>
      </c>
      <c r="CH291" s="141">
        <f>SUM(AD291:CG291)</f>
        <v>0</v>
      </c>
      <c r="CI291" s="141">
        <f>SUM(W291:AB291,AD291:CG291)</f>
        <v>0</v>
      </c>
      <c r="CJ291" s="141">
        <f>SUM(CQ291:CS291)</f>
        <v>0</v>
      </c>
      <c r="CK291" s="139">
        <f>SUM(CK279:CK290)+SUM(CK300:CK301)</f>
        <v>-30.5</v>
      </c>
      <c r="CL291" s="139">
        <f>SUM(CL279:CL290)+SUM(CL300:CL301)</f>
        <v>-2</v>
      </c>
      <c r="CM291" s="139">
        <f>SUM(CM279:CM290)+SUM(CM300:CM301)</f>
        <v>-25</v>
      </c>
      <c r="CN291" s="144">
        <f>IF(CK291="","",C291-CK291)</f>
        <v>5.5</v>
      </c>
      <c r="CO291" s="145">
        <f>IF(CK291=0,"",IF(CN291&lt;0,-ABS(CN291/CK291),ABS(CN291/CK291)))</f>
        <v>0.18032786885245902</v>
      </c>
      <c r="CP291" s="26"/>
      <c r="CQ291" s="141">
        <f>SUM(CQ279:CQ290)+SUM(CQ300:CQ301)</f>
        <v>0</v>
      </c>
      <c r="CR291" s="141">
        <f>SUM(CR279:CR290)+SUM(CR300:CR301)</f>
        <v>0</v>
      </c>
      <c r="CS291" s="141">
        <f>SUM(CS279:CS290)+SUM(CS300:CS301)</f>
        <v>0</v>
      </c>
      <c r="CT291" s="106"/>
      <c r="CU291" s="141">
        <f>SUM(CU279:CU290)+SUM(CU300:CU301)</f>
        <v>-25</v>
      </c>
      <c r="CV291" s="106"/>
      <c r="CW291" s="141">
        <f>SUM(E291,F291,P291,S291,T291,U291,V291,CI291)</f>
        <v>-25</v>
      </c>
      <c r="CX291" s="106"/>
      <c r="CY291" s="141">
        <f>SUM(CY279:CY290)+SUM(CY300:CY301)</f>
        <v>-23</v>
      </c>
      <c r="CZ291" s="141">
        <f>SUM(CZ279:CZ290)+SUM(CZ300:CZ301)</f>
        <v>-1</v>
      </c>
      <c r="DA291" s="141">
        <f>SUM(DA279:DA290)+SUM(DA300:DA301)</f>
        <v>0</v>
      </c>
      <c r="DB291" s="141">
        <f>SUM(DB279:DB290)+SUM(DB300:DB301)</f>
        <v>-1</v>
      </c>
      <c r="DC291" s="141">
        <f>SUM(DC279:DC290)+SUM(DC300:DC301)</f>
        <v>0</v>
      </c>
      <c r="DD291" s="141">
        <f>SUM(CY291:DC291)</f>
        <v>-25</v>
      </c>
      <c r="DE291" s="106"/>
      <c r="DF291" s="141">
        <f>SUM(DF279:DF290)+SUM(DF300:DF301)</f>
        <v>0</v>
      </c>
      <c r="DG291" s="141">
        <f>SUM(DG279:DG290)+SUM(DG300:DG301)</f>
        <v>0</v>
      </c>
      <c r="DH291" s="141">
        <f>SUM(DF291:DG291)</f>
        <v>0</v>
      </c>
      <c r="DI291" s="106"/>
      <c r="DJ291" s="141">
        <f>SUM(DJ279:DJ290)+SUM(DJ300:DJ301)</f>
        <v>0</v>
      </c>
      <c r="DK291" s="141">
        <f>SUM(DL291:DO291)</f>
        <v>0</v>
      </c>
      <c r="DL291" s="141">
        <f>SUM(DL279:DL290)+SUM(DL300:DL301)</f>
        <v>0</v>
      </c>
      <c r="DM291" s="141">
        <f>SUM(DM279:DM290)+SUM(DM300:DM301)</f>
        <v>0</v>
      </c>
      <c r="DN291" s="141">
        <f>SUM(DN279:DN290)+SUM(DN300:DN301)</f>
        <v>0</v>
      </c>
      <c r="DO291" s="141">
        <f>SUM(DO279:DO290)+SUM(DO300:DO301)</f>
        <v>0</v>
      </c>
      <c r="DP291" s="26"/>
      <c r="DQ291" s="26"/>
      <c r="DR291" s="26"/>
      <c r="DS291" s="26"/>
      <c r="DT291" s="26"/>
      <c r="DU291" s="26"/>
      <c r="DV291" s="26"/>
      <c r="DW291" s="205"/>
      <c r="DX291" s="205"/>
    </row>
    <row r="292" ht="19.5" customHeight="1" spans="1:128" x14ac:dyDescent="0.25">
      <c r="A292" s="138">
        <f>+A291+1</f>
        <v>68</v>
      </c>
      <c r="B292" s="208" t="s">
        <v>318</v>
      </c>
      <c r="C292" s="208">
        <f>+CW292+DK292+CJ292</f>
        <v>0</v>
      </c>
      <c r="D292" s="208"/>
      <c r="E292" s="208">
        <f>SUM(CY292:DC292)</f>
        <v>0</v>
      </c>
      <c r="F292" s="208">
        <f>SUM(DF292:DG292)</f>
        <v>0</v>
      </c>
      <c r="G292" s="140">
        <v>121</v>
      </c>
      <c r="H292" s="140">
        <v>8</v>
      </c>
      <c r="I292" s="140">
        <v>15</v>
      </c>
      <c r="J292" s="140">
        <v>11</v>
      </c>
      <c r="K292" s="140">
        <v>7</v>
      </c>
      <c r="L292" s="140">
        <v>22</v>
      </c>
      <c r="M292" s="141">
        <f>SUM(G292:L292)</f>
        <v>0</v>
      </c>
      <c r="N292" s="140">
        <v>41</v>
      </c>
      <c r="O292" s="140">
        <v>66</v>
      </c>
      <c r="P292" s="141">
        <f>SUM(G292:L292,N292:O292)</f>
        <v>0</v>
      </c>
      <c r="Q292" s="140">
        <v>67</v>
      </c>
      <c r="R292" s="140">
        <v>-1</v>
      </c>
      <c r="S292" s="141">
        <f>SUM(Q292:R292)</f>
        <v>0</v>
      </c>
      <c r="T292" s="140">
        <v>73</v>
      </c>
      <c r="U292" s="140">
        <v>17</v>
      </c>
      <c r="V292" s="140">
        <v>10</v>
      </c>
      <c r="W292" s="140">
        <v>22</v>
      </c>
      <c r="X292" s="140">
        <v>29</v>
      </c>
      <c r="Y292" s="140">
        <v>16</v>
      </c>
      <c r="Z292" s="140">
        <v>22</v>
      </c>
      <c r="AA292" s="140">
        <v>30</v>
      </c>
      <c r="AB292" s="140"/>
      <c r="AC292" s="141">
        <f>SUM(W292:AB292)</f>
        <v>0</v>
      </c>
      <c r="AD292" s="140">
        <v>0</v>
      </c>
      <c r="AE292" s="140">
        <v>14</v>
      </c>
      <c r="AF292" s="140">
        <v>30</v>
      </c>
      <c r="AG292" s="140">
        <v>0</v>
      </c>
      <c r="AH292" s="140">
        <v>33</v>
      </c>
      <c r="AI292" s="140">
        <v>0</v>
      </c>
      <c r="AJ292" s="140">
        <v>11</v>
      </c>
      <c r="AK292" s="140">
        <v>15</v>
      </c>
      <c r="AL292" s="140">
        <v>20</v>
      </c>
      <c r="AM292" s="140">
        <v>21</v>
      </c>
      <c r="AN292" s="140">
        <v>0</v>
      </c>
      <c r="AO292" s="140">
        <v>0</v>
      </c>
      <c r="AP292" s="140">
        <v>0</v>
      </c>
      <c r="AQ292" s="140">
        <v>6</v>
      </c>
      <c r="AR292" s="140">
        <v>23</v>
      </c>
      <c r="AS292" s="140">
        <v>0</v>
      </c>
      <c r="AT292" s="140">
        <v>36</v>
      </c>
      <c r="AU292" s="140">
        <v>22</v>
      </c>
      <c r="AV292" s="140">
        <v>19</v>
      </c>
      <c r="AW292" s="140">
        <v>54</v>
      </c>
      <c r="AX292" s="140">
        <v>31</v>
      </c>
      <c r="AY292" s="140">
        <v>0</v>
      </c>
      <c r="AZ292" s="140">
        <v>23</v>
      </c>
      <c r="BA292" s="140">
        <v>0</v>
      </c>
      <c r="BB292" s="140">
        <v>3</v>
      </c>
      <c r="BC292" s="140">
        <v>21</v>
      </c>
      <c r="BD292" s="140">
        <v>35</v>
      </c>
      <c r="BE292" s="140">
        <v>21</v>
      </c>
      <c r="BF292" s="140">
        <v>0</v>
      </c>
      <c r="BG292" s="140">
        <v>24</v>
      </c>
      <c r="BH292" s="140">
        <v>21</v>
      </c>
      <c r="BI292" s="140">
        <v>12</v>
      </c>
      <c r="BJ292" s="140">
        <v>0</v>
      </c>
      <c r="BK292" s="140">
        <v>0</v>
      </c>
      <c r="BL292" s="140">
        <v>0</v>
      </c>
      <c r="BM292" s="140">
        <v>0</v>
      </c>
      <c r="BN292" s="140">
        <v>79</v>
      </c>
      <c r="BO292" s="140">
        <v>65</v>
      </c>
      <c r="BP292" s="140">
        <v>0</v>
      </c>
      <c r="BQ292" s="140">
        <v>10</v>
      </c>
      <c r="BR292" s="140">
        <v>43</v>
      </c>
      <c r="BS292" s="140">
        <v>41</v>
      </c>
      <c r="BT292" s="140">
        <v>17</v>
      </c>
      <c r="BU292" s="140">
        <v>25</v>
      </c>
      <c r="BV292" s="140">
        <v>27</v>
      </c>
      <c r="BW292" s="140">
        <v>0</v>
      </c>
      <c r="BX292" s="140">
        <v>6</v>
      </c>
      <c r="BY292" s="140">
        <v>2</v>
      </c>
      <c r="BZ292" s="140">
        <v>17</v>
      </c>
      <c r="CA292" s="140">
        <v>23</v>
      </c>
      <c r="CB292" s="140">
        <v>5</v>
      </c>
      <c r="CC292" s="140">
        <v>19</v>
      </c>
      <c r="CD292" s="140">
        <v>47</v>
      </c>
      <c r="CE292" s="140">
        <v>51</v>
      </c>
      <c r="CF292" s="140">
        <v>42</v>
      </c>
      <c r="CG292" s="107"/>
      <c r="CH292" s="107">
        <f>SUM(AD292:CG292)</f>
        <v>0</v>
      </c>
      <c r="CI292" s="208">
        <f>SUM(W292:AB292,AD292:CG292)</f>
        <v>0</v>
      </c>
      <c r="CJ292" s="208">
        <f>SUM(CQ292:CS292)</f>
        <v>0</v>
      </c>
      <c r="CK292" s="158"/>
      <c r="CL292" s="158"/>
      <c r="CM292" s="158"/>
      <c r="CN292" s="144">
        <f>IF(CK292="","",C292-CK292)</f>
      </c>
      <c r="CO292" s="145">
        <f>IF(CK292=0,"",IF(CN292&lt;0,-ABS(CN292/CK292),ABS(CN292/CK292)))</f>
      </c>
      <c r="CP292" s="26"/>
      <c r="CQ292" s="140">
        <v>23</v>
      </c>
      <c r="CR292" s="140">
        <v>149</v>
      </c>
      <c r="CS292" s="140">
        <v>0</v>
      </c>
      <c r="CT292" s="106"/>
      <c r="CU292" s="208">
        <f>E292+F292+P292+T292+U292</f>
        <v>0</v>
      </c>
      <c r="CV292" s="106"/>
      <c r="CW292" s="208">
        <f>SUM(E292,F292,P292,S292,T292,U292,V292,CI292)</f>
        <v>0</v>
      </c>
      <c r="CX292" s="106"/>
      <c r="CY292" s="140">
        <v>2464</v>
      </c>
      <c r="CZ292" s="140">
        <v>0</v>
      </c>
      <c r="DA292" s="140">
        <v>0</v>
      </c>
      <c r="DB292" s="140">
        <v>0</v>
      </c>
      <c r="DC292" s="140">
        <v>22</v>
      </c>
      <c r="DD292" s="208">
        <f>SUM(CY292:DC292)</f>
        <v>0</v>
      </c>
      <c r="DE292" s="106"/>
      <c r="DF292" s="140">
        <v>1726</v>
      </c>
      <c r="DG292" s="140">
        <v>0</v>
      </c>
      <c r="DH292" s="208">
        <f>SUM(DF292:DG292)</f>
        <v>0</v>
      </c>
      <c r="DI292" s="106"/>
      <c r="DJ292" s="107">
        <f>DJ291</f>
        <v>0</v>
      </c>
      <c r="DK292" s="208">
        <f>SUM(DL292:DO292)</f>
        <v>0</v>
      </c>
      <c r="DL292" s="140">
        <v>118</v>
      </c>
      <c r="DM292" s="140">
        <v>66</v>
      </c>
      <c r="DN292" s="140">
        <v>2464</v>
      </c>
      <c r="DO292" s="140"/>
      <c r="DP292" s="26"/>
      <c r="DQ292" s="26"/>
      <c r="DR292" s="26"/>
      <c r="DS292" s="26"/>
      <c r="DT292" s="26"/>
      <c r="DU292" s="26"/>
      <c r="DV292" s="26"/>
      <c r="DW292" s="205"/>
      <c r="DX292" s="205"/>
    </row>
    <row r="293" ht="19.5" customHeight="1" spans="1:128" x14ac:dyDescent="0.25">
      <c r="A293" s="141">
        <f>+A292+1</f>
        <v>69</v>
      </c>
      <c r="B293" s="141" t="s">
        <v>319</v>
      </c>
      <c r="C293" s="141">
        <f>C291-C292</f>
        <v>-25</v>
      </c>
      <c r="D293" s="141"/>
      <c r="E293" s="141">
        <f>SUM(CY293:DC293)</f>
        <v>25</v>
      </c>
      <c r="F293" s="141">
        <f>SUM(DF293:DG293)</f>
        <v>0</v>
      </c>
      <c r="G293" s="141">
        <f t="shared" ref="G293:L293" si="180">+G292-G291</f>
        <v>0</v>
      </c>
      <c r="H293" s="141">
        <f t="shared" si="180"/>
        <v>0</v>
      </c>
      <c r="I293" s="141">
        <f t="shared" si="180"/>
        <v>0</v>
      </c>
      <c r="J293" s="141">
        <f t="shared" si="180"/>
        <v>0</v>
      </c>
      <c r="K293" s="141">
        <f t="shared" si="180"/>
        <v>0</v>
      </c>
      <c r="L293" s="141">
        <f t="shared" si="180"/>
        <v>0</v>
      </c>
      <c r="M293" s="141">
        <f>SUM(G293:L293)</f>
        <v>0</v>
      </c>
      <c r="N293" s="141">
        <f>+N292-N291</f>
        <v>0</v>
      </c>
      <c r="O293" s="141">
        <f>+O292-O291</f>
        <v>0</v>
      </c>
      <c r="P293" s="141">
        <f>SUM(G293:L293,N293:O293)</f>
        <v>0</v>
      </c>
      <c r="Q293" s="141">
        <f>+Q292-Q291</f>
        <v>0</v>
      </c>
      <c r="R293" s="141">
        <f>+R292-R291</f>
        <v>0</v>
      </c>
      <c r="S293" s="141">
        <f>SUM(Q293:R293)</f>
        <v>0</v>
      </c>
      <c r="T293" s="141">
        <f t="shared" ref="T293:AB293" si="181">+T292-T291</f>
        <v>0</v>
      </c>
      <c r="U293" s="141">
        <f t="shared" si="181"/>
        <v>0</v>
      </c>
      <c r="V293" s="141">
        <f t="shared" si="181"/>
        <v>0</v>
      </c>
      <c r="W293" s="141">
        <f t="shared" si="181"/>
        <v>0</v>
      </c>
      <c r="X293" s="141">
        <f t="shared" si="181"/>
        <v>0</v>
      </c>
      <c r="Y293" s="141">
        <f t="shared" si="181"/>
        <v>0</v>
      </c>
      <c r="Z293" s="141">
        <f t="shared" si="181"/>
        <v>0</v>
      </c>
      <c r="AA293" s="141">
        <f t="shared" si="181"/>
        <v>0</v>
      </c>
      <c r="AB293" s="141">
        <f t="shared" si="181"/>
        <v>0</v>
      </c>
      <c r="AC293" s="141">
        <f>SUM(W293:AB293)</f>
        <v>0</v>
      </c>
      <c r="AD293" s="141">
        <f t="shared" ref="AD293:CG293" si="182">+AD292-AD291</f>
        <v>0</v>
      </c>
      <c r="AE293" s="141">
        <f t="shared" si="182"/>
        <v>0</v>
      </c>
      <c r="AF293" s="141">
        <f t="shared" si="182"/>
        <v>0</v>
      </c>
      <c r="AG293" s="141">
        <f t="shared" si="182"/>
        <v>0</v>
      </c>
      <c r="AH293" s="141">
        <f t="shared" si="182"/>
        <v>0</v>
      </c>
      <c r="AI293" s="141">
        <f t="shared" si="182"/>
        <v>0</v>
      </c>
      <c r="AJ293" s="141">
        <f t="shared" si="182"/>
        <v>0</v>
      </c>
      <c r="AK293" s="141">
        <f t="shared" si="182"/>
        <v>0</v>
      </c>
      <c r="AL293" s="141">
        <f t="shared" si="182"/>
        <v>0</v>
      </c>
      <c r="AM293" s="141">
        <f t="shared" si="182"/>
        <v>0</v>
      </c>
      <c r="AN293" s="141">
        <f t="shared" si="182"/>
        <v>0</v>
      </c>
      <c r="AO293" s="141">
        <f t="shared" si="182"/>
        <v>0</v>
      </c>
      <c r="AP293" s="141">
        <f t="shared" si="182"/>
        <v>0</v>
      </c>
      <c r="AQ293" s="141">
        <f t="shared" si="182"/>
        <v>0</v>
      </c>
      <c r="AR293" s="141">
        <f t="shared" si="182"/>
        <v>0</v>
      </c>
      <c r="AS293" s="141">
        <f t="shared" si="182"/>
        <v>0</v>
      </c>
      <c r="AT293" s="141">
        <f t="shared" si="182"/>
        <v>0</v>
      </c>
      <c r="AU293" s="141">
        <f t="shared" si="182"/>
        <v>0</v>
      </c>
      <c r="AV293" s="141">
        <f t="shared" si="182"/>
        <v>0</v>
      </c>
      <c r="AW293" s="141">
        <f t="shared" si="182"/>
        <v>0</v>
      </c>
      <c r="AX293" s="141">
        <f t="shared" si="182"/>
        <v>0</v>
      </c>
      <c r="AY293" s="141">
        <f t="shared" si="182"/>
        <v>0</v>
      </c>
      <c r="AZ293" s="141">
        <f t="shared" si="182"/>
        <v>0</v>
      </c>
      <c r="BA293" s="141">
        <f t="shared" si="182"/>
        <v>0</v>
      </c>
      <c r="BB293" s="141">
        <f t="shared" si="182"/>
        <v>0</v>
      </c>
      <c r="BC293" s="141">
        <f t="shared" si="182"/>
        <v>0</v>
      </c>
      <c r="BD293" s="141">
        <f t="shared" si="182"/>
        <v>0</v>
      </c>
      <c r="BE293" s="141">
        <f t="shared" si="182"/>
        <v>0</v>
      </c>
      <c r="BF293" s="141">
        <f t="shared" si="182"/>
        <v>0</v>
      </c>
      <c r="BG293" s="141">
        <f t="shared" si="182"/>
        <v>0</v>
      </c>
      <c r="BH293" s="141">
        <f t="shared" si="182"/>
        <v>0</v>
      </c>
      <c r="BI293" s="141">
        <f t="shared" si="182"/>
        <v>0</v>
      </c>
      <c r="BJ293" s="141">
        <f t="shared" si="182"/>
        <v>0</v>
      </c>
      <c r="BK293" s="141">
        <f t="shared" si="182"/>
        <v>0</v>
      </c>
      <c r="BL293" s="141">
        <f t="shared" si="182"/>
        <v>0</v>
      </c>
      <c r="BM293" s="141">
        <f t="shared" si="182"/>
        <v>0</v>
      </c>
      <c r="BN293" s="141">
        <f t="shared" si="182"/>
        <v>0</v>
      </c>
      <c r="BO293" s="141">
        <f t="shared" si="182"/>
        <v>0</v>
      </c>
      <c r="BP293" s="141">
        <f t="shared" si="182"/>
        <v>0</v>
      </c>
      <c r="BQ293" s="141">
        <f t="shared" si="182"/>
        <v>0</v>
      </c>
      <c r="BR293" s="141">
        <f t="shared" si="182"/>
        <v>0</v>
      </c>
      <c r="BS293" s="141">
        <f t="shared" si="182"/>
        <v>0</v>
      </c>
      <c r="BT293" s="141">
        <f t="shared" si="182"/>
        <v>0</v>
      </c>
      <c r="BU293" s="141">
        <f t="shared" si="182"/>
        <v>0</v>
      </c>
      <c r="BV293" s="141">
        <f t="shared" si="182"/>
        <v>0</v>
      </c>
      <c r="BW293" s="141">
        <f t="shared" si="182"/>
        <v>0</v>
      </c>
      <c r="BX293" s="141">
        <f t="shared" si="182"/>
        <v>0</v>
      </c>
      <c r="BY293" s="141">
        <f t="shared" si="182"/>
        <v>0</v>
      </c>
      <c r="BZ293" s="141">
        <f t="shared" si="182"/>
        <v>0</v>
      </c>
      <c r="CA293" s="141">
        <f t="shared" si="182"/>
        <v>0</v>
      </c>
      <c r="CB293" s="141">
        <f t="shared" si="182"/>
        <v>0</v>
      </c>
      <c r="CC293" s="141">
        <f t="shared" si="182"/>
        <v>0</v>
      </c>
      <c r="CD293" s="141">
        <f t="shared" si="182"/>
        <v>0</v>
      </c>
      <c r="CE293" s="141">
        <f t="shared" si="182"/>
        <v>0</v>
      </c>
      <c r="CF293" s="141">
        <f t="shared" si="182"/>
        <v>0</v>
      </c>
      <c r="CG293" s="141">
        <f t="shared" si="182"/>
        <v>0</v>
      </c>
      <c r="CH293" s="141">
        <f>CH291-CH292</f>
        <v>0</v>
      </c>
      <c r="CI293" s="141">
        <f>CI291-CI292</f>
        <v>0</v>
      </c>
      <c r="CJ293" s="141">
        <f>SUM(CQ293:CS293)</f>
        <v>0</v>
      </c>
      <c r="CK293" s="139">
        <f>+CK292-CK291</f>
        <v>30.5</v>
      </c>
      <c r="CL293" s="139">
        <f>+CL292-CL291</f>
        <v>2</v>
      </c>
      <c r="CM293" s="139">
        <f>+CM292-CM291</f>
        <v>25</v>
      </c>
      <c r="CN293" s="209">
        <f>IF(CK293="","",C293-CK293)</f>
        <v>-55.5</v>
      </c>
      <c r="CO293" s="210">
        <f>IF(CK293=0,"",IF(CN293&lt;0,-ABS(CN293/CK293),ABS(CN293/CK293)))</f>
        <v>-1.819672131147541</v>
      </c>
      <c r="CP293" s="26"/>
      <c r="CQ293" s="141">
        <f>+CQ292-CQ291</f>
        <v>0</v>
      </c>
      <c r="CR293" s="141">
        <f>+CR292-CR291</f>
        <v>0</v>
      </c>
      <c r="CS293" s="141">
        <f>+CS292-CS291</f>
        <v>0</v>
      </c>
      <c r="CT293" s="106"/>
      <c r="CU293" s="146">
        <f>CU291-CU292</f>
        <v>-25</v>
      </c>
      <c r="CV293" s="106"/>
      <c r="CW293" s="141">
        <f>SUM(E293,F293,P293,S293,T293,U293,V293,CI293)</f>
        <v>25</v>
      </c>
      <c r="CX293" s="106"/>
      <c r="CY293" s="141">
        <f>+CY292-CY291</f>
        <v>23</v>
      </c>
      <c r="CZ293" s="141">
        <f>+CZ292-CZ291</f>
        <v>1</v>
      </c>
      <c r="DA293" s="141">
        <f>+DA292-DA291</f>
        <v>0</v>
      </c>
      <c r="DB293" s="141">
        <f>+DB292-DB291</f>
        <v>1</v>
      </c>
      <c r="DC293" s="141">
        <f>+DC292-DC291</f>
        <v>0</v>
      </c>
      <c r="DD293" s="141">
        <f>SUM(CY293:DC293)</f>
        <v>25</v>
      </c>
      <c r="DE293" s="106"/>
      <c r="DF293" s="141">
        <f>+DF292-DF291</f>
        <v>0</v>
      </c>
      <c r="DG293" s="141">
        <f>+DG292-DG291</f>
        <v>0</v>
      </c>
      <c r="DH293" s="141">
        <f>SUM(DF293:DG293)</f>
        <v>0</v>
      </c>
      <c r="DI293" s="106"/>
      <c r="DJ293" s="141">
        <f t="shared" ref="DJ293:DO293" si="183">+DJ292-DJ291</f>
        <v>0</v>
      </c>
      <c r="DK293" s="141">
        <f t="shared" si="183"/>
        <v>0</v>
      </c>
      <c r="DL293" s="141">
        <f t="shared" si="183"/>
        <v>0</v>
      </c>
      <c r="DM293" s="141">
        <f t="shared" si="183"/>
        <v>0</v>
      </c>
      <c r="DN293" s="141">
        <f t="shared" si="183"/>
        <v>0</v>
      </c>
      <c r="DO293" s="141">
        <f t="shared" si="183"/>
        <v>0</v>
      </c>
      <c r="DP293" s="26"/>
      <c r="DQ293" s="26"/>
      <c r="DR293" s="26"/>
      <c r="DS293" s="26"/>
      <c r="DT293" s="26"/>
      <c r="DU293" s="26"/>
      <c r="DV293" s="26"/>
      <c r="DW293" s="205"/>
      <c r="DX293" s="205"/>
    </row>
    <row r="294" ht="19.5" customHeight="1" spans="1:128" x14ac:dyDescent="0.25">
      <c r="A294" s="206">
        <f>+A293+1</f>
        <v>70</v>
      </c>
      <c r="B294" s="207" t="s">
        <v>320</v>
      </c>
      <c r="C294" s="208">
        <f>C290+C281</f>
        <v>0</v>
      </c>
      <c r="D294" s="208"/>
      <c r="E294" s="208"/>
      <c r="F294" s="208"/>
      <c r="G294" s="208">
        <v>0</v>
      </c>
      <c r="H294" s="208">
        <v>0</v>
      </c>
      <c r="I294" s="208">
        <v>0</v>
      </c>
      <c r="J294" s="208">
        <v>0</v>
      </c>
      <c r="K294" s="208">
        <v>0</v>
      </c>
      <c r="L294" s="208">
        <v>0</v>
      </c>
      <c r="M294" s="141"/>
      <c r="N294" s="208">
        <v>0</v>
      </c>
      <c r="O294" s="208">
        <v>0</v>
      </c>
      <c r="P294" s="141">
        <v>0</v>
      </c>
      <c r="Q294" s="208">
        <v>0</v>
      </c>
      <c r="R294" s="208">
        <v>0</v>
      </c>
      <c r="S294" s="141"/>
      <c r="T294" s="208">
        <v>0</v>
      </c>
      <c r="U294" s="208">
        <v>0</v>
      </c>
      <c r="V294" s="208">
        <v>0</v>
      </c>
      <c r="W294" s="208">
        <v>0</v>
      </c>
      <c r="X294" s="208">
        <v>0</v>
      </c>
      <c r="Y294" s="208">
        <v>0</v>
      </c>
      <c r="Z294" s="208">
        <v>0</v>
      </c>
      <c r="AA294" s="208">
        <v>0</v>
      </c>
      <c r="AB294" s="208"/>
      <c r="AC294" s="141"/>
      <c r="AD294" s="208">
        <v>0</v>
      </c>
      <c r="AE294" s="208">
        <v>0</v>
      </c>
      <c r="AF294" s="208">
        <v>0</v>
      </c>
      <c r="AG294" s="208">
        <v>0</v>
      </c>
      <c r="AH294" s="208">
        <v>0</v>
      </c>
      <c r="AI294" s="208">
        <v>0</v>
      </c>
      <c r="AJ294" s="208">
        <v>0</v>
      </c>
      <c r="AK294" s="208">
        <v>0</v>
      </c>
      <c r="AL294" s="208">
        <v>0</v>
      </c>
      <c r="AM294" s="208">
        <v>0</v>
      </c>
      <c r="AN294" s="208">
        <v>0</v>
      </c>
      <c r="AO294" s="208">
        <v>0</v>
      </c>
      <c r="AP294" s="208">
        <v>0</v>
      </c>
      <c r="AQ294" s="208">
        <v>0</v>
      </c>
      <c r="AR294" s="208">
        <v>0</v>
      </c>
      <c r="AS294" s="208">
        <v>0</v>
      </c>
      <c r="AT294" s="208">
        <v>0</v>
      </c>
      <c r="AU294" s="208">
        <v>0</v>
      </c>
      <c r="AV294" s="208">
        <v>0</v>
      </c>
      <c r="AW294" s="208">
        <v>0</v>
      </c>
      <c r="AX294" s="208">
        <v>0</v>
      </c>
      <c r="AY294" s="208">
        <v>0</v>
      </c>
      <c r="AZ294" s="208">
        <v>0</v>
      </c>
      <c r="BA294" s="208">
        <v>0</v>
      </c>
      <c r="BB294" s="208">
        <v>0</v>
      </c>
      <c r="BC294" s="208">
        <v>0</v>
      </c>
      <c r="BD294" s="208">
        <v>0</v>
      </c>
      <c r="BE294" s="208">
        <v>0</v>
      </c>
      <c r="BF294" s="208">
        <v>0</v>
      </c>
      <c r="BG294" s="208">
        <v>0</v>
      </c>
      <c r="BH294" s="208">
        <v>0</v>
      </c>
      <c r="BI294" s="208">
        <v>0</v>
      </c>
      <c r="BJ294" s="208">
        <v>0</v>
      </c>
      <c r="BK294" s="208">
        <v>0</v>
      </c>
      <c r="BL294" s="208">
        <v>0</v>
      </c>
      <c r="BM294" s="208">
        <v>0</v>
      </c>
      <c r="BN294" s="208">
        <v>0</v>
      </c>
      <c r="BO294" s="208">
        <v>0</v>
      </c>
      <c r="BP294" s="208">
        <v>0</v>
      </c>
      <c r="BQ294" s="208">
        <v>0</v>
      </c>
      <c r="BR294" s="208">
        <v>0</v>
      </c>
      <c r="BS294" s="208">
        <v>0</v>
      </c>
      <c r="BT294" s="208">
        <v>0</v>
      </c>
      <c r="BU294" s="208">
        <v>0</v>
      </c>
      <c r="BV294" s="208">
        <v>0</v>
      </c>
      <c r="BW294" s="208">
        <v>0</v>
      </c>
      <c r="BX294" s="208">
        <v>0</v>
      </c>
      <c r="BY294" s="208">
        <v>0</v>
      </c>
      <c r="BZ294" s="208">
        <v>0</v>
      </c>
      <c r="CA294" s="208">
        <v>0</v>
      </c>
      <c r="CB294" s="208">
        <v>0</v>
      </c>
      <c r="CC294" s="208">
        <v>0</v>
      </c>
      <c r="CD294" s="208">
        <v>0</v>
      </c>
      <c r="CE294" s="208">
        <v>0</v>
      </c>
      <c r="CF294" s="208">
        <v>0</v>
      </c>
      <c r="CG294" s="208"/>
      <c r="CH294" s="208"/>
      <c r="CI294" s="208"/>
      <c r="CJ294" s="208"/>
      <c r="CK294" s="208"/>
      <c r="CL294" s="208"/>
      <c r="CM294" s="208"/>
      <c r="CN294" s="144"/>
      <c r="CO294" s="145"/>
      <c r="CP294" s="106"/>
      <c r="CQ294" s="208">
        <v>0</v>
      </c>
      <c r="CR294" s="208">
        <v>0</v>
      </c>
      <c r="CS294" s="208">
        <v>0</v>
      </c>
      <c r="CT294" s="106"/>
      <c r="CU294" s="208"/>
      <c r="CV294" s="106"/>
      <c r="CW294" s="208"/>
      <c r="CX294" s="106"/>
      <c r="CY294" s="208">
        <v>0</v>
      </c>
      <c r="CZ294" s="208">
        <v>0</v>
      </c>
      <c r="DA294" s="208">
        <v>0</v>
      </c>
      <c r="DB294" s="208">
        <v>0</v>
      </c>
      <c r="DC294" s="208">
        <v>0</v>
      </c>
      <c r="DD294" s="208"/>
      <c r="DE294" s="106"/>
      <c r="DF294" s="208">
        <v>0</v>
      </c>
      <c r="DG294" s="208">
        <v>0</v>
      </c>
      <c r="DH294" s="208"/>
      <c r="DI294" s="106"/>
      <c r="DJ294" s="208"/>
      <c r="DK294" s="208"/>
      <c r="DL294" s="208">
        <v>0</v>
      </c>
      <c r="DM294" s="208">
        <v>0</v>
      </c>
      <c r="DN294" s="208">
        <v>0</v>
      </c>
      <c r="DO294" s="208"/>
      <c r="DP294" s="26"/>
      <c r="DQ294" s="26"/>
      <c r="DR294" s="26"/>
      <c r="DS294" s="26"/>
      <c r="DT294" s="26"/>
      <c r="DU294" s="26"/>
      <c r="DV294" s="26"/>
      <c r="DW294" s="205"/>
      <c r="DX294" s="205"/>
    </row>
    <row r="295" ht="19.5" customHeight="1" spans="1:128" x14ac:dyDescent="0.25">
      <c r="A295" s="206">
        <f>+A294+1</f>
        <v>71</v>
      </c>
      <c r="B295" s="208" t="s">
        <v>321</v>
      </c>
      <c r="C295" s="208">
        <f>+C291+C287</f>
        <v>-25</v>
      </c>
      <c r="D295" s="208"/>
      <c r="E295" s="208"/>
      <c r="F295" s="208"/>
      <c r="G295" s="208">
        <v>0</v>
      </c>
      <c r="H295" s="208">
        <v>0</v>
      </c>
      <c r="I295" s="208">
        <v>0</v>
      </c>
      <c r="J295" s="208">
        <v>0</v>
      </c>
      <c r="K295" s="208">
        <v>0</v>
      </c>
      <c r="L295" s="208">
        <v>0</v>
      </c>
      <c r="M295" s="141"/>
      <c r="N295" s="208">
        <v>0</v>
      </c>
      <c r="O295" s="208">
        <v>0</v>
      </c>
      <c r="P295" s="141">
        <v>0</v>
      </c>
      <c r="Q295" s="208">
        <v>0</v>
      </c>
      <c r="R295" s="208">
        <v>0</v>
      </c>
      <c r="S295" s="141"/>
      <c r="T295" s="208">
        <v>0</v>
      </c>
      <c r="U295" s="208">
        <v>0</v>
      </c>
      <c r="V295" s="208">
        <v>0</v>
      </c>
      <c r="W295" s="208">
        <v>0</v>
      </c>
      <c r="X295" s="208">
        <v>0</v>
      </c>
      <c r="Y295" s="208">
        <v>0</v>
      </c>
      <c r="Z295" s="208">
        <v>0</v>
      </c>
      <c r="AA295" s="208">
        <v>0</v>
      </c>
      <c r="AB295" s="208"/>
      <c r="AC295" s="141"/>
      <c r="AD295" s="208">
        <v>0</v>
      </c>
      <c r="AE295" s="208">
        <v>0</v>
      </c>
      <c r="AF295" s="208">
        <v>0</v>
      </c>
      <c r="AG295" s="208">
        <v>0</v>
      </c>
      <c r="AH295" s="208">
        <v>0</v>
      </c>
      <c r="AI295" s="208">
        <v>0</v>
      </c>
      <c r="AJ295" s="208">
        <v>0</v>
      </c>
      <c r="AK295" s="208">
        <v>0</v>
      </c>
      <c r="AL295" s="208">
        <v>0</v>
      </c>
      <c r="AM295" s="208">
        <v>0</v>
      </c>
      <c r="AN295" s="208">
        <v>0</v>
      </c>
      <c r="AO295" s="208">
        <v>0</v>
      </c>
      <c r="AP295" s="208">
        <v>0</v>
      </c>
      <c r="AQ295" s="208">
        <v>0</v>
      </c>
      <c r="AR295" s="208">
        <v>0</v>
      </c>
      <c r="AS295" s="208">
        <v>0</v>
      </c>
      <c r="AT295" s="208">
        <v>0</v>
      </c>
      <c r="AU295" s="208">
        <v>0</v>
      </c>
      <c r="AV295" s="208">
        <v>0</v>
      </c>
      <c r="AW295" s="208">
        <v>0</v>
      </c>
      <c r="AX295" s="208">
        <v>0</v>
      </c>
      <c r="AY295" s="208">
        <v>0</v>
      </c>
      <c r="AZ295" s="208">
        <v>0</v>
      </c>
      <c r="BA295" s="208">
        <v>0</v>
      </c>
      <c r="BB295" s="208">
        <v>0</v>
      </c>
      <c r="BC295" s="208">
        <v>0</v>
      </c>
      <c r="BD295" s="208">
        <v>0</v>
      </c>
      <c r="BE295" s="208">
        <v>0</v>
      </c>
      <c r="BF295" s="208">
        <v>0</v>
      </c>
      <c r="BG295" s="208">
        <v>0</v>
      </c>
      <c r="BH295" s="208">
        <v>0</v>
      </c>
      <c r="BI295" s="208">
        <v>0</v>
      </c>
      <c r="BJ295" s="208">
        <v>0</v>
      </c>
      <c r="BK295" s="208">
        <v>0</v>
      </c>
      <c r="BL295" s="208">
        <v>0</v>
      </c>
      <c r="BM295" s="208">
        <v>0</v>
      </c>
      <c r="BN295" s="208">
        <v>0</v>
      </c>
      <c r="BO295" s="208">
        <v>0</v>
      </c>
      <c r="BP295" s="208">
        <v>0</v>
      </c>
      <c r="BQ295" s="208">
        <v>0</v>
      </c>
      <c r="BR295" s="208">
        <v>0</v>
      </c>
      <c r="BS295" s="208">
        <v>0</v>
      </c>
      <c r="BT295" s="208">
        <v>0</v>
      </c>
      <c r="BU295" s="208">
        <v>0</v>
      </c>
      <c r="BV295" s="208">
        <v>0</v>
      </c>
      <c r="BW295" s="208">
        <v>0</v>
      </c>
      <c r="BX295" s="208">
        <v>0</v>
      </c>
      <c r="BY295" s="208">
        <v>0</v>
      </c>
      <c r="BZ295" s="208">
        <v>0</v>
      </c>
      <c r="CA295" s="208">
        <v>0</v>
      </c>
      <c r="CB295" s="208">
        <v>0</v>
      </c>
      <c r="CC295" s="208">
        <v>0</v>
      </c>
      <c r="CD295" s="208">
        <v>0</v>
      </c>
      <c r="CE295" s="208">
        <v>0</v>
      </c>
      <c r="CF295" s="208">
        <v>0</v>
      </c>
      <c r="CG295" s="208"/>
      <c r="CH295" s="208"/>
      <c r="CI295" s="208"/>
      <c r="CJ295" s="208"/>
      <c r="CK295" s="208"/>
      <c r="CL295" s="208"/>
      <c r="CM295" s="208"/>
      <c r="CN295" s="144"/>
      <c r="CO295" s="145"/>
      <c r="CP295" s="106"/>
      <c r="CQ295" s="208">
        <v>0</v>
      </c>
      <c r="CR295" s="208">
        <v>0</v>
      </c>
      <c r="CS295" s="208">
        <v>0</v>
      </c>
      <c r="CT295" s="106"/>
      <c r="CU295" s="208"/>
      <c r="CV295" s="106"/>
      <c r="CW295" s="208"/>
      <c r="CX295" s="106"/>
      <c r="CY295" s="208">
        <v>0</v>
      </c>
      <c r="CZ295" s="208">
        <v>0</v>
      </c>
      <c r="DA295" s="208">
        <v>0</v>
      </c>
      <c r="DB295" s="208">
        <v>0</v>
      </c>
      <c r="DC295" s="208">
        <v>0</v>
      </c>
      <c r="DD295" s="208"/>
      <c r="DE295" s="106"/>
      <c r="DF295" s="208">
        <v>0</v>
      </c>
      <c r="DG295" s="208">
        <v>0</v>
      </c>
      <c r="DH295" s="208"/>
      <c r="DI295" s="106"/>
      <c r="DJ295" s="208"/>
      <c r="DK295" s="208"/>
      <c r="DL295" s="208">
        <v>0</v>
      </c>
      <c r="DM295" s="208">
        <v>0</v>
      </c>
      <c r="DN295" s="208">
        <v>0</v>
      </c>
      <c r="DO295" s="208"/>
      <c r="DP295" s="26"/>
      <c r="DQ295" s="26"/>
      <c r="DR295" s="26"/>
      <c r="DS295" s="26"/>
      <c r="DT295" s="26"/>
      <c r="DU295" s="26"/>
      <c r="DV295" s="26"/>
      <c r="DW295" s="205"/>
      <c r="DX295" s="205"/>
    </row>
    <row r="296" spans="2:2" x14ac:dyDescent="0.25">
      <c r="B296" s="26" t="s">
        <v>322</v>
      </c>
    </row>
    <row r="297" ht="15.75" customHeight="1" spans="2:2" s="26" customFormat="1" x14ac:dyDescent="0.25">
      <c r="B297" s="26"/>
    </row>
    <row r="298" spans="2:3" x14ac:dyDescent="0.25">
      <c r="B298" s="26"/>
      <c r="C298" s="26">
        <f>+C290-30802</f>
        <v>-30802</v>
      </c>
    </row>
    <row r="299" spans="2:2" x14ac:dyDescent="0.25">
      <c r="B299" s="26" t="s">
        <v>323</v>
      </c>
    </row>
    <row r="300" ht="19.5" customHeight="1" hidden="1" spans="1:128" x14ac:dyDescent="0.25" outlineLevel="1" collapsed="1">
      <c r="A300" s="107"/>
      <c r="B300" s="123" t="s">
        <v>324</v>
      </c>
      <c r="C300" s="141"/>
      <c r="D300" s="141"/>
      <c r="E300" s="107"/>
      <c r="F300" s="107"/>
      <c r="G300" s="140"/>
      <c r="H300" s="140"/>
      <c r="I300" s="140"/>
      <c r="J300" s="140"/>
      <c r="K300" s="140"/>
      <c r="L300" s="140"/>
      <c r="M300" s="107">
        <f>SUM(G300:L300)</f>
        <v>0</v>
      </c>
      <c r="N300" s="140"/>
      <c r="O300" s="140"/>
      <c r="P300" s="107">
        <f>SUM(G300:L300,N300:O300)</f>
        <v>0</v>
      </c>
      <c r="Q300" s="140"/>
      <c r="R300" s="140"/>
      <c r="S300" s="107">
        <f>SUM(Q300:R300)</f>
        <v>0</v>
      </c>
      <c r="T300" s="140"/>
      <c r="U300" s="140"/>
      <c r="V300" s="140"/>
      <c r="W300" s="140"/>
      <c r="X300" s="140"/>
      <c r="Y300" s="140"/>
      <c r="Z300" s="140"/>
      <c r="AA300" s="140"/>
      <c r="AB300" s="140"/>
      <c r="AC300" s="107">
        <f>SUM(W300:AB300)</f>
        <v>0</v>
      </c>
      <c r="AD300" s="140"/>
      <c r="AE300" s="140"/>
      <c r="AF300" s="140"/>
      <c r="AG300" s="140"/>
      <c r="AH300" s="140"/>
      <c r="AI300" s="140"/>
      <c r="AJ300" s="140"/>
      <c r="AK300" s="140"/>
      <c r="AL300" s="140"/>
      <c r="AM300" s="140"/>
      <c r="AN300" s="140"/>
      <c r="AO300" s="140"/>
      <c r="AP300" s="140"/>
      <c r="AQ300" s="140"/>
      <c r="AR300" s="140"/>
      <c r="AS300" s="140"/>
      <c r="AT300" s="140"/>
      <c r="AU300" s="140"/>
      <c r="AV300" s="140"/>
      <c r="AW300" s="140"/>
      <c r="AX300" s="140"/>
      <c r="AY300" s="140"/>
      <c r="AZ300" s="140"/>
      <c r="BA300" s="140"/>
      <c r="BB300" s="140"/>
      <c r="BC300" s="140"/>
      <c r="BD300" s="140"/>
      <c r="BE300" s="140"/>
      <c r="BF300" s="140"/>
      <c r="BG300" s="140"/>
      <c r="BH300" s="140"/>
      <c r="BI300" s="140"/>
      <c r="BJ300" s="140"/>
      <c r="BK300" s="140"/>
      <c r="BL300" s="140"/>
      <c r="BM300" s="140"/>
      <c r="BN300" s="140"/>
      <c r="BO300" s="140"/>
      <c r="BP300" s="140"/>
      <c r="BQ300" s="140"/>
      <c r="BR300" s="140"/>
      <c r="BS300" s="140"/>
      <c r="BT300" s="140"/>
      <c r="BU300" s="140"/>
      <c r="BV300" s="140"/>
      <c r="BW300" s="140"/>
      <c r="BX300" s="140"/>
      <c r="BY300" s="140"/>
      <c r="BZ300" s="140"/>
      <c r="CA300" s="140"/>
      <c r="CB300" s="140"/>
      <c r="CC300" s="140"/>
      <c r="CD300" s="140"/>
      <c r="CE300" s="140"/>
      <c r="CF300" s="140"/>
      <c r="CG300" s="140"/>
      <c r="CH300" s="140"/>
      <c r="CI300" s="107"/>
      <c r="CJ300" s="107"/>
      <c r="CK300" s="107"/>
      <c r="CL300" s="140"/>
      <c r="CM300" s="140"/>
      <c r="CN300" s="144">
        <f>IF(CK300="","",C300-CK300)</f>
      </c>
      <c r="CO300" s="145">
        <f>IF(CK300=0,"",IF(CN300&lt;0,-ABS(CN300/CK300),ABS(CN300/CK300)))</f>
      </c>
      <c r="CP300" s="106"/>
      <c r="CQ300" s="140"/>
      <c r="CR300" s="140"/>
      <c r="CS300" s="140"/>
      <c r="CT300" s="106"/>
      <c r="CU300" s="107">
        <f>E300+F300+P300+T300+U300</f>
        <v>0</v>
      </c>
      <c r="CV300" s="106"/>
      <c r="CW300" s="107"/>
      <c r="CX300" s="106"/>
      <c r="CY300" s="140"/>
      <c r="CZ300" s="140"/>
      <c r="DA300" s="140"/>
      <c r="DB300" s="140"/>
      <c r="DC300" s="140"/>
      <c r="DD300" s="107"/>
      <c r="DE300" s="106"/>
      <c r="DF300" s="140"/>
      <c r="DG300" s="140"/>
      <c r="DH300" s="107">
        <f>SUM(DF300:DG300)</f>
        <v>0</v>
      </c>
      <c r="DI300" s="106"/>
      <c r="DJ300" s="140"/>
      <c r="DK300" s="107">
        <f>SUM(DL300:DO300)</f>
        <v>0</v>
      </c>
      <c r="DL300" s="140"/>
      <c r="DM300" s="140"/>
      <c r="DN300" s="140"/>
      <c r="DO300" s="140"/>
      <c r="DP300" s="26"/>
      <c r="DQ300" s="26"/>
      <c r="DR300" s="26"/>
      <c r="DS300" s="26"/>
      <c r="DT300" s="26"/>
      <c r="DU300" s="26"/>
      <c r="DV300" s="26"/>
      <c r="DW300" s="205"/>
      <c r="DX300" s="205"/>
    </row>
    <row r="301" ht="19.5" customHeight="1" hidden="1" spans="1:128" x14ac:dyDescent="0.25" outlineLevel="1" collapsed="1">
      <c r="A301" s="107"/>
      <c r="B301" s="123" t="s">
        <v>325</v>
      </c>
      <c r="C301" s="141"/>
      <c r="D301" s="141"/>
      <c r="E301" s="107"/>
      <c r="F301" s="107"/>
      <c r="G301" s="140"/>
      <c r="H301" s="140"/>
      <c r="I301" s="140"/>
      <c r="J301" s="140"/>
      <c r="K301" s="140"/>
      <c r="L301" s="140"/>
      <c r="M301" s="107">
        <f>SUM(G301:L301)</f>
        <v>0</v>
      </c>
      <c r="N301" s="140"/>
      <c r="O301" s="140">
        <v>0</v>
      </c>
      <c r="P301" s="107">
        <f>SUM(G301:L301,N301:O301)</f>
        <v>0</v>
      </c>
      <c r="Q301" s="140"/>
      <c r="R301" s="140"/>
      <c r="S301" s="107">
        <f>SUM(Q301:R301)</f>
        <v>0</v>
      </c>
      <c r="T301" s="140"/>
      <c r="U301" s="140"/>
      <c r="V301" s="140"/>
      <c r="W301" s="140"/>
      <c r="X301" s="140"/>
      <c r="Y301" s="140"/>
      <c r="Z301" s="140"/>
      <c r="AA301" s="140"/>
      <c r="AB301" s="140"/>
      <c r="AC301" s="107">
        <f>SUM(W301:AB301)</f>
        <v>0</v>
      </c>
      <c r="AD301" s="140"/>
      <c r="AE301" s="140"/>
      <c r="AF301" s="140"/>
      <c r="AG301" s="140"/>
      <c r="AH301" s="140"/>
      <c r="AI301" s="140"/>
      <c r="AJ301" s="140"/>
      <c r="AK301" s="140"/>
      <c r="AL301" s="140"/>
      <c r="AM301" s="140"/>
      <c r="AN301" s="140"/>
      <c r="AO301" s="140"/>
      <c r="AP301" s="140"/>
      <c r="AQ301" s="140"/>
      <c r="AR301" s="140"/>
      <c r="AS301" s="140"/>
      <c r="AT301" s="140"/>
      <c r="AU301" s="140"/>
      <c r="AV301" s="140"/>
      <c r="AW301" s="140"/>
      <c r="AX301" s="140"/>
      <c r="AY301" s="140"/>
      <c r="AZ301" s="140"/>
      <c r="BA301" s="140"/>
      <c r="BB301" s="140"/>
      <c r="BC301" s="140"/>
      <c r="BD301" s="140"/>
      <c r="BE301" s="140"/>
      <c r="BF301" s="140"/>
      <c r="BG301" s="140"/>
      <c r="BH301" s="140"/>
      <c r="BI301" s="140"/>
      <c r="BJ301" s="140"/>
      <c r="BK301" s="140"/>
      <c r="BL301" s="140"/>
      <c r="BM301" s="140"/>
      <c r="BN301" s="140"/>
      <c r="BO301" s="140"/>
      <c r="BP301" s="140"/>
      <c r="BQ301" s="140"/>
      <c r="BR301" s="140"/>
      <c r="BS301" s="140"/>
      <c r="BT301" s="140"/>
      <c r="BU301" s="140"/>
      <c r="BV301" s="140"/>
      <c r="BW301" s="140"/>
      <c r="BX301" s="140"/>
      <c r="BY301" s="140"/>
      <c r="BZ301" s="140"/>
      <c r="CA301" s="140"/>
      <c r="CB301" s="140"/>
      <c r="CC301" s="140"/>
      <c r="CD301" s="140"/>
      <c r="CE301" s="140"/>
      <c r="CF301" s="140"/>
      <c r="CG301" s="140"/>
      <c r="CH301" s="140"/>
      <c r="CI301" s="107"/>
      <c r="CJ301" s="107"/>
      <c r="CK301" s="107"/>
      <c r="CL301" s="140"/>
      <c r="CM301" s="140"/>
      <c r="CN301" s="144">
        <f>IF(CK301="","",C301-CK301)</f>
      </c>
      <c r="CO301" s="145">
        <f>IF(CK301=0,"",IF(CN301&lt;0,-ABS(CN301/CK301),ABS(CN301/CK301)))</f>
      </c>
      <c r="CP301" s="106"/>
      <c r="CQ301" s="140"/>
      <c r="CR301" s="140"/>
      <c r="CS301" s="140"/>
      <c r="CT301" s="106"/>
      <c r="CU301" s="107">
        <f>E301+F301+P301+T301+U301</f>
        <v>0</v>
      </c>
      <c r="CV301" s="106"/>
      <c r="CW301" s="107"/>
      <c r="CX301" s="106"/>
      <c r="CY301" s="140"/>
      <c r="CZ301" s="140"/>
      <c r="DA301" s="140"/>
      <c r="DB301" s="140"/>
      <c r="DC301" s="140"/>
      <c r="DD301" s="107"/>
      <c r="DE301" s="106"/>
      <c r="DF301" s="140"/>
      <c r="DG301" s="140"/>
      <c r="DH301" s="107">
        <f>SUM(DF301:DG301)</f>
        <v>0</v>
      </c>
      <c r="DI301" s="106"/>
      <c r="DJ301" s="140"/>
      <c r="DK301" s="107">
        <f>SUM(DL301:DO301)</f>
        <v>0</v>
      </c>
      <c r="DL301" s="140"/>
      <c r="DM301" s="140">
        <v>0</v>
      </c>
      <c r="DN301" s="140"/>
      <c r="DO301" s="140"/>
      <c r="DP301" s="26"/>
      <c r="DQ301" s="26"/>
      <c r="DR301" s="26"/>
      <c r="DS301" s="26"/>
      <c r="DT301" s="26"/>
      <c r="DU301" s="26"/>
      <c r="DV301" s="26"/>
      <c r="DW301" s="205"/>
      <c r="DX301" s="205"/>
    </row>
    <row r="302" spans="2:2" x14ac:dyDescent="0.25">
      <c r="B302" s="26"/>
    </row>
    <row r="303" spans="2:2" x14ac:dyDescent="0.25">
      <c r="B303" s="26"/>
    </row>
    <row r="304" spans="2:2" x14ac:dyDescent="0.25">
      <c r="B304" s="26"/>
    </row>
    <row r="305" spans="2:2" x14ac:dyDescent="0.25">
      <c r="B305" s="26"/>
    </row>
    <row r="306" spans="2:2" x14ac:dyDescent="0.25">
      <c r="B306" s="26"/>
    </row>
    <row r="307" ht="19.5" customHeight="1" spans="1:128" x14ac:dyDescent="0.25">
      <c r="A307" s="126">
        <f>A295+1</f>
        <v>72</v>
      </c>
      <c r="B307" s="161" t="s">
        <v>326</v>
      </c>
      <c r="C307" s="125"/>
      <c r="D307" s="125"/>
      <c r="E307" s="125"/>
      <c r="F307" s="125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  <c r="AA307" s="126"/>
      <c r="AB307" s="126"/>
      <c r="AC307" s="126"/>
      <c r="AD307" s="126"/>
      <c r="AE307" s="126"/>
      <c r="AF307" s="126"/>
      <c r="AG307" s="126"/>
      <c r="AH307" s="126"/>
      <c r="AI307" s="126"/>
      <c r="AJ307" s="126"/>
      <c r="AK307" s="126"/>
      <c r="AL307" s="126"/>
      <c r="AM307" s="126"/>
      <c r="AN307" s="126"/>
      <c r="AO307" s="126"/>
      <c r="AP307" s="126"/>
      <c r="AQ307" s="126"/>
      <c r="AR307" s="126"/>
      <c r="AS307" s="126"/>
      <c r="AT307" s="126"/>
      <c r="AU307" s="126"/>
      <c r="AV307" s="126"/>
      <c r="AW307" s="126"/>
      <c r="AX307" s="126"/>
      <c r="AY307" s="126"/>
      <c r="AZ307" s="126"/>
      <c r="BA307" s="126"/>
      <c r="BB307" s="126"/>
      <c r="BC307" s="126"/>
      <c r="BD307" s="126"/>
      <c r="BE307" s="126"/>
      <c r="BF307" s="126"/>
      <c r="BG307" s="126"/>
      <c r="BH307" s="126"/>
      <c r="BI307" s="126"/>
      <c r="BJ307" s="126"/>
      <c r="BK307" s="126"/>
      <c r="BL307" s="126"/>
      <c r="BM307" s="126"/>
      <c r="BN307" s="126"/>
      <c r="BO307" s="126"/>
      <c r="BP307" s="126"/>
      <c r="BQ307" s="126"/>
      <c r="BR307" s="126"/>
      <c r="BS307" s="126"/>
      <c r="BT307" s="126"/>
      <c r="BU307" s="126"/>
      <c r="BV307" s="126"/>
      <c r="BW307" s="126"/>
      <c r="BX307" s="126"/>
      <c r="BY307" s="126"/>
      <c r="BZ307" s="126"/>
      <c r="CA307" s="126"/>
      <c r="CB307" s="126"/>
      <c r="CC307" s="126"/>
      <c r="CD307" s="126"/>
      <c r="CE307" s="126"/>
      <c r="CF307" s="126"/>
      <c r="CG307" s="126"/>
      <c r="CH307" s="126"/>
      <c r="CI307" s="126"/>
      <c r="CJ307" s="126"/>
      <c r="CK307" s="126"/>
      <c r="CL307" s="126"/>
      <c r="CM307" s="126"/>
      <c r="CN307" s="126"/>
      <c r="CO307" s="126"/>
      <c r="CP307" s="126"/>
      <c r="CQ307" s="126"/>
      <c r="CR307" s="126"/>
      <c r="CS307" s="126"/>
      <c r="CT307" s="211"/>
      <c r="CU307" s="126"/>
      <c r="CV307" s="211"/>
      <c r="CW307" s="126"/>
      <c r="CX307" s="211"/>
      <c r="CY307" s="126"/>
      <c r="CZ307" s="126"/>
      <c r="DA307" s="126"/>
      <c r="DB307" s="126"/>
      <c r="DC307" s="126"/>
      <c r="DD307" s="126"/>
      <c r="DE307" s="211"/>
      <c r="DF307" s="126"/>
      <c r="DG307" s="126"/>
      <c r="DH307" s="126"/>
      <c r="DI307" s="211"/>
      <c r="DJ307" s="126"/>
      <c r="DK307" s="126"/>
      <c r="DL307" s="126"/>
      <c r="DM307" s="126"/>
      <c r="DN307" s="126"/>
      <c r="DO307" s="126"/>
      <c r="DW307" s="125"/>
      <c r="DX307" s="125"/>
    </row>
    <row r="308" ht="18.75" customHeight="1" hidden="1" spans="1:128" x14ac:dyDescent="0.25" outlineLevel="1" collapsed="1">
      <c r="A308" s="107">
        <f t="shared" ref="A308:A321" si="184">A307+1</f>
        <v>73</v>
      </c>
      <c r="B308" s="158" t="s">
        <v>327</v>
      </c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  <c r="AA308" s="107"/>
      <c r="AB308" s="107"/>
      <c r="AC308" s="107"/>
      <c r="AD308" s="107"/>
      <c r="AE308" s="107"/>
      <c r="AF308" s="107"/>
      <c r="AG308" s="107"/>
      <c r="AH308" s="107"/>
      <c r="AI308" s="107"/>
      <c r="AJ308" s="107"/>
      <c r="AK308" s="107"/>
      <c r="AL308" s="107"/>
      <c r="AM308" s="107"/>
      <c r="AN308" s="107"/>
      <c r="AO308" s="107"/>
      <c r="AP308" s="107"/>
      <c r="AQ308" s="107"/>
      <c r="AR308" s="107"/>
      <c r="AS308" s="107"/>
      <c r="AT308" s="107"/>
      <c r="AU308" s="107"/>
      <c r="AV308" s="107"/>
      <c r="AW308" s="107"/>
      <c r="AX308" s="107"/>
      <c r="AY308" s="107"/>
      <c r="AZ308" s="107"/>
      <c r="BA308" s="107"/>
      <c r="BB308" s="107"/>
      <c r="BC308" s="107"/>
      <c r="BD308" s="107"/>
      <c r="BE308" s="107"/>
      <c r="BF308" s="107"/>
      <c r="BG308" s="107"/>
      <c r="BH308" s="107"/>
      <c r="BI308" s="107"/>
      <c r="BJ308" s="107"/>
      <c r="BK308" s="107"/>
      <c r="BL308" s="107"/>
      <c r="BM308" s="107"/>
      <c r="BN308" s="107"/>
      <c r="BO308" s="107"/>
      <c r="BP308" s="107"/>
      <c r="BQ308" s="107"/>
      <c r="BR308" s="107"/>
      <c r="BS308" s="107"/>
      <c r="BT308" s="107"/>
      <c r="BU308" s="107"/>
      <c r="BV308" s="107"/>
      <c r="BW308" s="107"/>
      <c r="BX308" s="107"/>
      <c r="BY308" s="107"/>
      <c r="BZ308" s="107"/>
      <c r="CA308" s="107"/>
      <c r="CB308" s="107"/>
      <c r="CC308" s="107"/>
      <c r="CD308" s="107"/>
      <c r="CE308" s="107"/>
      <c r="CF308" s="107"/>
      <c r="CG308" s="107"/>
      <c r="CH308" s="107"/>
      <c r="CI308" s="107"/>
      <c r="CJ308" s="107"/>
      <c r="CK308" s="107"/>
      <c r="CL308" s="107"/>
      <c r="CM308" s="107"/>
      <c r="CN308" s="107"/>
      <c r="CO308" s="107"/>
      <c r="CP308" s="212"/>
      <c r="CQ308" s="107"/>
      <c r="CR308" s="107"/>
      <c r="CS308" s="107"/>
      <c r="CT308" s="212"/>
      <c r="CU308" s="107"/>
      <c r="CV308" s="212"/>
      <c r="CW308" s="107"/>
      <c r="CX308" s="212"/>
      <c r="CY308" s="107"/>
      <c r="CZ308" s="107"/>
      <c r="DA308" s="107"/>
      <c r="DB308" s="107"/>
      <c r="DC308" s="107"/>
      <c r="DD308" s="107"/>
      <c r="DE308" s="212"/>
      <c r="DF308" s="107"/>
      <c r="DG308" s="107"/>
      <c r="DH308" s="107"/>
      <c r="DI308" s="212"/>
      <c r="DJ308" s="107"/>
      <c r="DK308" s="107"/>
      <c r="DL308" s="107"/>
      <c r="DM308" s="107"/>
      <c r="DN308" s="107"/>
      <c r="DO308" s="107"/>
      <c r="DW308" s="107"/>
      <c r="DX308" s="107"/>
    </row>
    <row r="309" ht="18.75" customHeight="1" hidden="1" spans="1:128" x14ac:dyDescent="0.25" outlineLevel="1" collapsed="1">
      <c r="A309" s="107">
        <f t="shared" si="184"/>
        <v>74</v>
      </c>
      <c r="B309" s="158" t="s">
        <v>328</v>
      </c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7"/>
      <c r="AN309" s="107"/>
      <c r="AO309" s="107"/>
      <c r="AP309" s="107"/>
      <c r="AQ309" s="107"/>
      <c r="AR309" s="107"/>
      <c r="AS309" s="107"/>
      <c r="AT309" s="107"/>
      <c r="AU309" s="107"/>
      <c r="AV309" s="107"/>
      <c r="AW309" s="107"/>
      <c r="AX309" s="107"/>
      <c r="AY309" s="107"/>
      <c r="AZ309" s="107"/>
      <c r="BA309" s="107"/>
      <c r="BB309" s="107"/>
      <c r="BC309" s="107"/>
      <c r="BD309" s="107"/>
      <c r="BE309" s="107"/>
      <c r="BF309" s="107"/>
      <c r="BG309" s="107"/>
      <c r="BH309" s="107"/>
      <c r="BI309" s="107"/>
      <c r="BJ309" s="107"/>
      <c r="BK309" s="107"/>
      <c r="BL309" s="107"/>
      <c r="BM309" s="107"/>
      <c r="BN309" s="107"/>
      <c r="BO309" s="107"/>
      <c r="BP309" s="107"/>
      <c r="BQ309" s="107"/>
      <c r="BR309" s="107"/>
      <c r="BS309" s="107"/>
      <c r="BT309" s="107"/>
      <c r="BU309" s="107"/>
      <c r="BV309" s="107"/>
      <c r="BW309" s="107"/>
      <c r="BX309" s="107"/>
      <c r="BY309" s="107"/>
      <c r="BZ309" s="107"/>
      <c r="CA309" s="107"/>
      <c r="CB309" s="107"/>
      <c r="CC309" s="107"/>
      <c r="CD309" s="107"/>
      <c r="CE309" s="107"/>
      <c r="CF309" s="107"/>
      <c r="CG309" s="107"/>
      <c r="CH309" s="107"/>
      <c r="CI309" s="107"/>
      <c r="CJ309" s="107"/>
      <c r="CK309" s="107"/>
      <c r="CL309" s="107"/>
      <c r="CM309" s="107"/>
      <c r="CN309" s="107"/>
      <c r="CO309" s="107"/>
      <c r="CP309" s="212"/>
      <c r="CQ309" s="107"/>
      <c r="CR309" s="107"/>
      <c r="CS309" s="107"/>
      <c r="CT309" s="212"/>
      <c r="CU309" s="107"/>
      <c r="CV309" s="212"/>
      <c r="CW309" s="107"/>
      <c r="CX309" s="212"/>
      <c r="CY309" s="107"/>
      <c r="CZ309" s="107"/>
      <c r="DA309" s="107"/>
      <c r="DB309" s="107"/>
      <c r="DC309" s="107"/>
      <c r="DD309" s="107"/>
      <c r="DE309" s="212"/>
      <c r="DF309" s="107"/>
      <c r="DG309" s="107"/>
      <c r="DH309" s="107"/>
      <c r="DI309" s="212"/>
      <c r="DJ309" s="107"/>
      <c r="DK309" s="107"/>
      <c r="DL309" s="107"/>
      <c r="DM309" s="107"/>
      <c r="DN309" s="107"/>
      <c r="DO309" s="107"/>
      <c r="DW309" s="107"/>
      <c r="DX309" s="107"/>
    </row>
    <row r="310" ht="18.75" customHeight="1" hidden="1" spans="1:128" x14ac:dyDescent="0.25" outlineLevel="1" collapsed="1">
      <c r="A310" s="107">
        <f t="shared" si="184"/>
        <v>75</v>
      </c>
      <c r="B310" s="158" t="s">
        <v>329</v>
      </c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  <c r="AA310" s="107"/>
      <c r="AB310" s="107"/>
      <c r="AC310" s="107"/>
      <c r="AD310" s="107"/>
      <c r="AE310" s="107"/>
      <c r="AF310" s="107"/>
      <c r="AG310" s="107"/>
      <c r="AH310" s="107"/>
      <c r="AI310" s="107"/>
      <c r="AJ310" s="107"/>
      <c r="AK310" s="107"/>
      <c r="AL310" s="107"/>
      <c r="AM310" s="107"/>
      <c r="AN310" s="107"/>
      <c r="AO310" s="107"/>
      <c r="AP310" s="107"/>
      <c r="AQ310" s="107"/>
      <c r="AR310" s="107"/>
      <c r="AS310" s="107"/>
      <c r="AT310" s="107"/>
      <c r="AU310" s="107"/>
      <c r="AV310" s="107"/>
      <c r="AW310" s="107"/>
      <c r="AX310" s="107"/>
      <c r="AY310" s="107"/>
      <c r="AZ310" s="107"/>
      <c r="BA310" s="107"/>
      <c r="BB310" s="107"/>
      <c r="BC310" s="107"/>
      <c r="BD310" s="107"/>
      <c r="BE310" s="107"/>
      <c r="BF310" s="107"/>
      <c r="BG310" s="107"/>
      <c r="BH310" s="107"/>
      <c r="BI310" s="107"/>
      <c r="BJ310" s="107"/>
      <c r="BK310" s="107"/>
      <c r="BL310" s="107"/>
      <c r="BM310" s="107"/>
      <c r="BN310" s="107"/>
      <c r="BO310" s="107"/>
      <c r="BP310" s="107"/>
      <c r="BQ310" s="107"/>
      <c r="BR310" s="107"/>
      <c r="BS310" s="107"/>
      <c r="BT310" s="107"/>
      <c r="BU310" s="107"/>
      <c r="BV310" s="107"/>
      <c r="BW310" s="107"/>
      <c r="BX310" s="107"/>
      <c r="BY310" s="107"/>
      <c r="BZ310" s="107"/>
      <c r="CA310" s="107"/>
      <c r="CB310" s="107"/>
      <c r="CC310" s="107"/>
      <c r="CD310" s="107"/>
      <c r="CE310" s="107"/>
      <c r="CF310" s="107"/>
      <c r="CG310" s="107"/>
      <c r="CH310" s="107"/>
      <c r="CI310" s="107"/>
      <c r="CJ310" s="107"/>
      <c r="CK310" s="107"/>
      <c r="CL310" s="107"/>
      <c r="CM310" s="107"/>
      <c r="CN310" s="107"/>
      <c r="CO310" s="107"/>
      <c r="CP310" s="212"/>
      <c r="CQ310" s="107"/>
      <c r="CR310" s="107"/>
      <c r="CS310" s="107"/>
      <c r="CT310" s="212"/>
      <c r="CU310" s="107"/>
      <c r="CV310" s="212"/>
      <c r="CW310" s="107"/>
      <c r="CX310" s="212"/>
      <c r="CY310" s="107"/>
      <c r="CZ310" s="107"/>
      <c r="DA310" s="107"/>
      <c r="DB310" s="107"/>
      <c r="DC310" s="107"/>
      <c r="DD310" s="107"/>
      <c r="DE310" s="212"/>
      <c r="DF310" s="107"/>
      <c r="DG310" s="107"/>
      <c r="DH310" s="107"/>
      <c r="DI310" s="212"/>
      <c r="DJ310" s="107"/>
      <c r="DK310" s="107"/>
      <c r="DL310" s="107"/>
      <c r="DM310" s="107"/>
      <c r="DN310" s="107"/>
      <c r="DO310" s="107"/>
      <c r="DW310" s="107"/>
      <c r="DX310" s="107"/>
    </row>
    <row r="311" hidden="1" spans="1:128" x14ac:dyDescent="0.25" outlineLevel="1" collapsed="1">
      <c r="A311" s="107">
        <f t="shared" si="184"/>
        <v>76</v>
      </c>
      <c r="B311" s="107" t="s">
        <v>330</v>
      </c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7"/>
      <c r="AN311" s="107"/>
      <c r="AO311" s="107"/>
      <c r="AP311" s="107"/>
      <c r="AQ311" s="107"/>
      <c r="AR311" s="107"/>
      <c r="AS311" s="107"/>
      <c r="AT311" s="107"/>
      <c r="AU311" s="107"/>
      <c r="AV311" s="107"/>
      <c r="AW311" s="107"/>
      <c r="AX311" s="107"/>
      <c r="AY311" s="107"/>
      <c r="AZ311" s="107"/>
      <c r="BA311" s="107"/>
      <c r="BB311" s="107"/>
      <c r="BC311" s="107"/>
      <c r="BD311" s="107"/>
      <c r="BE311" s="107"/>
      <c r="BF311" s="107"/>
      <c r="BG311" s="107"/>
      <c r="BH311" s="107"/>
      <c r="BI311" s="107"/>
      <c r="BJ311" s="107"/>
      <c r="BK311" s="107"/>
      <c r="BL311" s="107"/>
      <c r="BM311" s="107"/>
      <c r="BN311" s="107"/>
      <c r="BO311" s="107"/>
      <c r="BP311" s="107"/>
      <c r="BQ311" s="107"/>
      <c r="BR311" s="107"/>
      <c r="BS311" s="107"/>
      <c r="BT311" s="107"/>
      <c r="BU311" s="107"/>
      <c r="BV311" s="107"/>
      <c r="BW311" s="107"/>
      <c r="BX311" s="107"/>
      <c r="BY311" s="107"/>
      <c r="BZ311" s="107"/>
      <c r="CA311" s="107"/>
      <c r="CB311" s="107"/>
      <c r="CC311" s="107"/>
      <c r="CD311" s="107"/>
      <c r="CE311" s="107"/>
      <c r="CF311" s="107"/>
      <c r="CG311" s="107"/>
      <c r="CH311" s="107"/>
      <c r="CI311" s="107"/>
      <c r="CJ311" s="107"/>
      <c r="CK311" s="107"/>
      <c r="CL311" s="107"/>
      <c r="CM311" s="107"/>
      <c r="CN311" s="107"/>
      <c r="CO311" s="107"/>
      <c r="CP311" s="212"/>
      <c r="CQ311" s="107"/>
      <c r="CR311" s="107"/>
      <c r="CS311" s="107"/>
      <c r="CT311" s="212"/>
      <c r="CU311" s="107"/>
      <c r="CV311" s="212"/>
      <c r="CW311" s="107"/>
      <c r="CX311" s="212"/>
      <c r="CY311" s="107"/>
      <c r="CZ311" s="107"/>
      <c r="DA311" s="107"/>
      <c r="DB311" s="107"/>
      <c r="DC311" s="107"/>
      <c r="DD311" s="107"/>
      <c r="DE311" s="212"/>
      <c r="DF311" s="107"/>
      <c r="DG311" s="107"/>
      <c r="DH311" s="107"/>
      <c r="DI311" s="212"/>
      <c r="DJ311" s="107"/>
      <c r="DK311" s="107"/>
      <c r="DL311" s="107"/>
      <c r="DM311" s="107"/>
      <c r="DN311" s="107"/>
      <c r="DO311" s="107"/>
      <c r="DW311" s="107" t="e">
        <f>-#REF!/12</f>
        <v>#REF!</v>
      </c>
      <c r="DX311" s="107" t="e">
        <f>-#REF!/12</f>
        <v>#REF!</v>
      </c>
    </row>
    <row r="312" hidden="1" spans="1:128" x14ac:dyDescent="0.25" outlineLevel="1" collapsed="1">
      <c r="A312" s="107">
        <f t="shared" si="184"/>
        <v>77</v>
      </c>
      <c r="B312" s="107" t="s">
        <v>331</v>
      </c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  <c r="AA312" s="107"/>
      <c r="AB312" s="107"/>
      <c r="AC312" s="107"/>
      <c r="AD312" s="107"/>
      <c r="AE312" s="107"/>
      <c r="AF312" s="107"/>
      <c r="AG312" s="107"/>
      <c r="AH312" s="107"/>
      <c r="AI312" s="107"/>
      <c r="AJ312" s="107"/>
      <c r="AK312" s="107"/>
      <c r="AL312" s="107"/>
      <c r="AM312" s="107"/>
      <c r="AN312" s="107"/>
      <c r="AO312" s="107"/>
      <c r="AP312" s="107"/>
      <c r="AQ312" s="107"/>
      <c r="AR312" s="107"/>
      <c r="AS312" s="107"/>
      <c r="AT312" s="107"/>
      <c r="AU312" s="107"/>
      <c r="AV312" s="107"/>
      <c r="AW312" s="107"/>
      <c r="AX312" s="107"/>
      <c r="AY312" s="107"/>
      <c r="AZ312" s="107"/>
      <c r="BA312" s="107"/>
      <c r="BB312" s="107"/>
      <c r="BC312" s="107"/>
      <c r="BD312" s="107"/>
      <c r="BE312" s="107"/>
      <c r="BF312" s="107"/>
      <c r="BG312" s="107"/>
      <c r="BH312" s="107"/>
      <c r="BI312" s="107"/>
      <c r="BJ312" s="107"/>
      <c r="BK312" s="107"/>
      <c r="BL312" s="107"/>
      <c r="BM312" s="107"/>
      <c r="BN312" s="107"/>
      <c r="BO312" s="107"/>
      <c r="BP312" s="107"/>
      <c r="BQ312" s="107"/>
      <c r="BR312" s="107"/>
      <c r="BS312" s="107"/>
      <c r="BT312" s="107"/>
      <c r="BU312" s="107"/>
      <c r="BV312" s="107"/>
      <c r="BW312" s="107"/>
      <c r="BX312" s="107"/>
      <c r="BY312" s="107"/>
      <c r="BZ312" s="107"/>
      <c r="CA312" s="107"/>
      <c r="CB312" s="107"/>
      <c r="CC312" s="107"/>
      <c r="CD312" s="107"/>
      <c r="CE312" s="107"/>
      <c r="CF312" s="107"/>
      <c r="CG312" s="107"/>
      <c r="CH312" s="107"/>
      <c r="CI312" s="107"/>
      <c r="CJ312" s="107"/>
      <c r="CK312" s="107"/>
      <c r="CL312" s="107"/>
      <c r="CM312" s="107"/>
      <c r="CN312" s="107"/>
      <c r="CO312" s="107"/>
      <c r="CP312" s="212"/>
      <c r="CQ312" s="107"/>
      <c r="CR312" s="107"/>
      <c r="CS312" s="107"/>
      <c r="CT312" s="212"/>
      <c r="CU312" s="107"/>
      <c r="CV312" s="212"/>
      <c r="CW312" s="107"/>
      <c r="CX312" s="212"/>
      <c r="CY312" s="107"/>
      <c r="CZ312" s="107"/>
      <c r="DA312" s="107"/>
      <c r="DB312" s="107"/>
      <c r="DC312" s="107"/>
      <c r="DD312" s="107"/>
      <c r="DE312" s="212"/>
      <c r="DF312" s="107"/>
      <c r="DG312" s="107"/>
      <c r="DH312" s="107"/>
      <c r="DI312" s="212"/>
      <c r="DJ312" s="107"/>
      <c r="DK312" s="107"/>
      <c r="DL312" s="107"/>
      <c r="DM312" s="107"/>
      <c r="DN312" s="107"/>
      <c r="DO312" s="107"/>
      <c r="DW312" s="107" t="e">
        <f>-#REF!/12</f>
        <v>#REF!</v>
      </c>
      <c r="DX312" s="107" t="e">
        <f>-#REF!/12</f>
        <v>#REF!</v>
      </c>
    </row>
    <row r="313" hidden="1" spans="1:128" x14ac:dyDescent="0.25" outlineLevel="1" collapsed="1">
      <c r="A313" s="107">
        <f t="shared" si="184"/>
        <v>78</v>
      </c>
      <c r="B313" s="107" t="s">
        <v>332</v>
      </c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  <c r="AK313" s="107"/>
      <c r="AL313" s="107"/>
      <c r="AM313" s="107"/>
      <c r="AN313" s="107"/>
      <c r="AO313" s="107"/>
      <c r="AP313" s="107"/>
      <c r="AQ313" s="107"/>
      <c r="AR313" s="107"/>
      <c r="AS313" s="107"/>
      <c r="AT313" s="107"/>
      <c r="AU313" s="107"/>
      <c r="AV313" s="107"/>
      <c r="AW313" s="107"/>
      <c r="AX313" s="107"/>
      <c r="AY313" s="107"/>
      <c r="AZ313" s="107"/>
      <c r="BA313" s="107"/>
      <c r="BB313" s="107"/>
      <c r="BC313" s="107"/>
      <c r="BD313" s="107"/>
      <c r="BE313" s="107"/>
      <c r="BF313" s="107"/>
      <c r="BG313" s="107"/>
      <c r="BH313" s="107"/>
      <c r="BI313" s="107"/>
      <c r="BJ313" s="107"/>
      <c r="BK313" s="107"/>
      <c r="BL313" s="107"/>
      <c r="BM313" s="107"/>
      <c r="BN313" s="107"/>
      <c r="BO313" s="107"/>
      <c r="BP313" s="107"/>
      <c r="BQ313" s="107"/>
      <c r="BR313" s="107"/>
      <c r="BS313" s="107"/>
      <c r="BT313" s="107"/>
      <c r="BU313" s="107"/>
      <c r="BV313" s="107"/>
      <c r="BW313" s="107"/>
      <c r="BX313" s="107"/>
      <c r="BY313" s="107"/>
      <c r="BZ313" s="107"/>
      <c r="CA313" s="107"/>
      <c r="CB313" s="107"/>
      <c r="CC313" s="107"/>
      <c r="CD313" s="107"/>
      <c r="CE313" s="107"/>
      <c r="CF313" s="107"/>
      <c r="CG313" s="107"/>
      <c r="CH313" s="107"/>
      <c r="CI313" s="107"/>
      <c r="CJ313" s="107"/>
      <c r="CK313" s="107"/>
      <c r="CL313" s="107"/>
      <c r="CM313" s="107"/>
      <c r="CN313" s="107"/>
      <c r="CO313" s="107"/>
      <c r="CP313" s="212"/>
      <c r="CQ313" s="107"/>
      <c r="CR313" s="107"/>
      <c r="CS313" s="107"/>
      <c r="CT313" s="212"/>
      <c r="CU313" s="107"/>
      <c r="CV313" s="212"/>
      <c r="CW313" s="107"/>
      <c r="CX313" s="212"/>
      <c r="CY313" s="107"/>
      <c r="CZ313" s="107"/>
      <c r="DA313" s="107"/>
      <c r="DB313" s="107"/>
      <c r="DC313" s="107"/>
      <c r="DD313" s="107"/>
      <c r="DE313" s="212"/>
      <c r="DF313" s="107"/>
      <c r="DG313" s="107"/>
      <c r="DH313" s="107"/>
      <c r="DI313" s="212"/>
      <c r="DJ313" s="107"/>
      <c r="DK313" s="107"/>
      <c r="DL313" s="107"/>
      <c r="DM313" s="107"/>
      <c r="DN313" s="107"/>
      <c r="DO313" s="107"/>
      <c r="DW313" s="107">
        <v>-185.460055555556</v>
      </c>
      <c r="DX313" s="107">
        <v>-185.460055555556</v>
      </c>
    </row>
    <row r="314" hidden="1" spans="1:128" x14ac:dyDescent="0.25" outlineLevel="1" collapsed="1">
      <c r="A314" s="107">
        <f t="shared" si="184"/>
        <v>79</v>
      </c>
      <c r="B314" s="107" t="s">
        <v>333</v>
      </c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  <c r="AA314" s="107"/>
      <c r="AB314" s="107"/>
      <c r="AC314" s="107"/>
      <c r="AD314" s="107"/>
      <c r="AE314" s="107"/>
      <c r="AF314" s="107"/>
      <c r="AG314" s="107"/>
      <c r="AH314" s="107"/>
      <c r="AI314" s="107"/>
      <c r="AJ314" s="107"/>
      <c r="AK314" s="107"/>
      <c r="AL314" s="107"/>
      <c r="AM314" s="107"/>
      <c r="AN314" s="107"/>
      <c r="AO314" s="107"/>
      <c r="AP314" s="107"/>
      <c r="AQ314" s="107"/>
      <c r="AR314" s="107"/>
      <c r="AS314" s="107"/>
      <c r="AT314" s="107"/>
      <c r="AU314" s="107"/>
      <c r="AV314" s="107"/>
      <c r="AW314" s="107"/>
      <c r="AX314" s="107"/>
      <c r="AY314" s="107"/>
      <c r="AZ314" s="107"/>
      <c r="BA314" s="107"/>
      <c r="BB314" s="107"/>
      <c r="BC314" s="107"/>
      <c r="BD314" s="107"/>
      <c r="BE314" s="107"/>
      <c r="BF314" s="107"/>
      <c r="BG314" s="107"/>
      <c r="BH314" s="107"/>
      <c r="BI314" s="107"/>
      <c r="BJ314" s="107"/>
      <c r="BK314" s="107"/>
      <c r="BL314" s="107"/>
      <c r="BM314" s="107"/>
      <c r="BN314" s="107"/>
      <c r="BO314" s="107"/>
      <c r="BP314" s="107"/>
      <c r="BQ314" s="107"/>
      <c r="BR314" s="107"/>
      <c r="BS314" s="107"/>
      <c r="BT314" s="107"/>
      <c r="BU314" s="107"/>
      <c r="BV314" s="107"/>
      <c r="BW314" s="107"/>
      <c r="BX314" s="107"/>
      <c r="BY314" s="107"/>
      <c r="BZ314" s="107"/>
      <c r="CA314" s="107"/>
      <c r="CB314" s="107"/>
      <c r="CC314" s="107"/>
      <c r="CD314" s="107"/>
      <c r="CE314" s="107"/>
      <c r="CF314" s="107"/>
      <c r="CG314" s="107"/>
      <c r="CH314" s="107"/>
      <c r="CI314" s="107"/>
      <c r="CJ314" s="107"/>
      <c r="CK314" s="107"/>
      <c r="CL314" s="107"/>
      <c r="CM314" s="107"/>
      <c r="CN314" s="107"/>
      <c r="CO314" s="107"/>
      <c r="CP314" s="212"/>
      <c r="CQ314" s="107"/>
      <c r="CR314" s="107"/>
      <c r="CS314" s="107"/>
      <c r="CT314" s="212"/>
      <c r="CU314" s="107"/>
      <c r="CV314" s="212"/>
      <c r="CW314" s="107"/>
      <c r="CX314" s="212"/>
      <c r="CY314" s="107"/>
      <c r="CZ314" s="107"/>
      <c r="DA314" s="107"/>
      <c r="DB314" s="107"/>
      <c r="DC314" s="107"/>
      <c r="DD314" s="107"/>
      <c r="DE314" s="212"/>
      <c r="DF314" s="107"/>
      <c r="DG314" s="107"/>
      <c r="DH314" s="107"/>
      <c r="DI314" s="212"/>
      <c r="DJ314" s="107"/>
      <c r="DK314" s="107"/>
      <c r="DL314" s="107"/>
      <c r="DM314" s="107"/>
      <c r="DN314" s="107"/>
      <c r="DO314" s="107"/>
      <c r="DW314" s="107"/>
      <c r="DX314" s="107"/>
    </row>
    <row r="315" hidden="1" spans="1:128" x14ac:dyDescent="0.25" outlineLevel="1" collapsed="1">
      <c r="A315" s="107">
        <f t="shared" si="184"/>
        <v>80</v>
      </c>
      <c r="B315" s="107" t="s">
        <v>334</v>
      </c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7"/>
      <c r="AN315" s="107"/>
      <c r="AO315" s="107"/>
      <c r="AP315" s="107"/>
      <c r="AQ315" s="107"/>
      <c r="AR315" s="107"/>
      <c r="AS315" s="107"/>
      <c r="AT315" s="107"/>
      <c r="AU315" s="107"/>
      <c r="AV315" s="107"/>
      <c r="AW315" s="107"/>
      <c r="AX315" s="107"/>
      <c r="AY315" s="107"/>
      <c r="AZ315" s="107"/>
      <c r="BA315" s="107"/>
      <c r="BB315" s="107"/>
      <c r="BC315" s="107"/>
      <c r="BD315" s="107"/>
      <c r="BE315" s="107"/>
      <c r="BF315" s="107"/>
      <c r="BG315" s="107"/>
      <c r="BH315" s="107"/>
      <c r="BI315" s="107"/>
      <c r="BJ315" s="107"/>
      <c r="BK315" s="107"/>
      <c r="BL315" s="107"/>
      <c r="BM315" s="107"/>
      <c r="BN315" s="107"/>
      <c r="BO315" s="107"/>
      <c r="BP315" s="107"/>
      <c r="BQ315" s="107"/>
      <c r="BR315" s="107"/>
      <c r="BS315" s="107"/>
      <c r="BT315" s="107"/>
      <c r="BU315" s="107"/>
      <c r="BV315" s="107"/>
      <c r="BW315" s="107"/>
      <c r="BX315" s="107"/>
      <c r="BY315" s="107"/>
      <c r="BZ315" s="107"/>
      <c r="CA315" s="107"/>
      <c r="CB315" s="107"/>
      <c r="CC315" s="107"/>
      <c r="CD315" s="107"/>
      <c r="CE315" s="107"/>
      <c r="CF315" s="107"/>
      <c r="CG315" s="107"/>
      <c r="CH315" s="107"/>
      <c r="CI315" s="107"/>
      <c r="CJ315" s="107"/>
      <c r="CK315" s="107"/>
      <c r="CL315" s="107"/>
      <c r="CM315" s="107"/>
      <c r="CN315" s="107"/>
      <c r="CO315" s="107"/>
      <c r="CP315" s="212"/>
      <c r="CQ315" s="107"/>
      <c r="CR315" s="107"/>
      <c r="CS315" s="107"/>
      <c r="CT315" s="212"/>
      <c r="CU315" s="107"/>
      <c r="CV315" s="212"/>
      <c r="CW315" s="107"/>
      <c r="CX315" s="212"/>
      <c r="CY315" s="107"/>
      <c r="CZ315" s="107"/>
      <c r="DA315" s="107"/>
      <c r="DB315" s="107"/>
      <c r="DC315" s="107"/>
      <c r="DD315" s="107"/>
      <c r="DE315" s="212"/>
      <c r="DF315" s="107"/>
      <c r="DG315" s="107"/>
      <c r="DH315" s="107"/>
      <c r="DI315" s="212"/>
      <c r="DJ315" s="107"/>
      <c r="DK315" s="107"/>
      <c r="DL315" s="107"/>
      <c r="DM315" s="107"/>
      <c r="DN315" s="107"/>
      <c r="DO315" s="107"/>
      <c r="DW315" s="107"/>
      <c r="DX315" s="107"/>
    </row>
    <row r="316" ht="18.75" customHeight="1" hidden="1" spans="1:128" x14ac:dyDescent="0.25" outlineLevel="1" collapsed="1">
      <c r="A316" s="107">
        <f t="shared" si="184"/>
        <v>81</v>
      </c>
      <c r="B316" s="158" t="s">
        <v>335</v>
      </c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  <c r="AA316" s="107"/>
      <c r="AB316" s="107"/>
      <c r="AC316" s="107"/>
      <c r="AD316" s="107"/>
      <c r="AE316" s="107"/>
      <c r="AF316" s="107"/>
      <c r="AG316" s="107"/>
      <c r="AH316" s="107"/>
      <c r="AI316" s="107"/>
      <c r="AJ316" s="107"/>
      <c r="AK316" s="107"/>
      <c r="AL316" s="107"/>
      <c r="AM316" s="107"/>
      <c r="AN316" s="107"/>
      <c r="AO316" s="107"/>
      <c r="AP316" s="107"/>
      <c r="AQ316" s="107"/>
      <c r="AR316" s="107"/>
      <c r="AS316" s="107"/>
      <c r="AT316" s="107"/>
      <c r="AU316" s="107"/>
      <c r="AV316" s="107"/>
      <c r="AW316" s="107"/>
      <c r="AX316" s="107"/>
      <c r="AY316" s="107"/>
      <c r="AZ316" s="107"/>
      <c r="BA316" s="107"/>
      <c r="BB316" s="107"/>
      <c r="BC316" s="107"/>
      <c r="BD316" s="107"/>
      <c r="BE316" s="107"/>
      <c r="BF316" s="107"/>
      <c r="BG316" s="107"/>
      <c r="BH316" s="107"/>
      <c r="BI316" s="107"/>
      <c r="BJ316" s="107"/>
      <c r="BK316" s="107"/>
      <c r="BL316" s="107"/>
      <c r="BM316" s="107"/>
      <c r="BN316" s="107"/>
      <c r="BO316" s="107"/>
      <c r="BP316" s="107"/>
      <c r="BQ316" s="107"/>
      <c r="BR316" s="107"/>
      <c r="BS316" s="107"/>
      <c r="BT316" s="107"/>
      <c r="BU316" s="107"/>
      <c r="BV316" s="107"/>
      <c r="BW316" s="107"/>
      <c r="BX316" s="107"/>
      <c r="BY316" s="107"/>
      <c r="BZ316" s="107"/>
      <c r="CA316" s="107"/>
      <c r="CB316" s="107"/>
      <c r="CC316" s="107"/>
      <c r="CD316" s="107"/>
      <c r="CE316" s="107"/>
      <c r="CF316" s="107"/>
      <c r="CG316" s="107"/>
      <c r="CH316" s="107"/>
      <c r="CI316" s="107"/>
      <c r="CJ316" s="107"/>
      <c r="CK316" s="107"/>
      <c r="CL316" s="107"/>
      <c r="CM316" s="107"/>
      <c r="CN316" s="107"/>
      <c r="CO316" s="107"/>
      <c r="CP316" s="212"/>
      <c r="CQ316" s="107"/>
      <c r="CR316" s="107"/>
      <c r="CS316" s="107"/>
      <c r="CT316" s="212"/>
      <c r="CU316" s="107"/>
      <c r="CV316" s="212"/>
      <c r="CW316" s="107"/>
      <c r="CX316" s="212"/>
      <c r="CY316" s="107"/>
      <c r="CZ316" s="107"/>
      <c r="DA316" s="107"/>
      <c r="DB316" s="107"/>
      <c r="DC316" s="107"/>
      <c r="DD316" s="107"/>
      <c r="DE316" s="212"/>
      <c r="DF316" s="107"/>
      <c r="DG316" s="107"/>
      <c r="DH316" s="107"/>
      <c r="DI316" s="212"/>
      <c r="DJ316" s="107"/>
      <c r="DK316" s="107"/>
      <c r="DL316" s="107"/>
      <c r="DM316" s="107"/>
      <c r="DN316" s="107"/>
      <c r="DO316" s="107"/>
      <c r="DW316" s="107"/>
      <c r="DX316" s="107"/>
    </row>
    <row r="317" hidden="1" spans="1:128" x14ac:dyDescent="0.25" outlineLevel="1" collapsed="1">
      <c r="A317" s="107">
        <f t="shared" si="184"/>
        <v>82</v>
      </c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7"/>
      <c r="AN317" s="107"/>
      <c r="AO317" s="107"/>
      <c r="AP317" s="107"/>
      <c r="AQ317" s="107"/>
      <c r="AR317" s="107"/>
      <c r="AS317" s="107"/>
      <c r="AT317" s="107"/>
      <c r="AU317" s="107"/>
      <c r="AV317" s="107"/>
      <c r="AW317" s="107"/>
      <c r="AX317" s="107"/>
      <c r="AY317" s="107"/>
      <c r="AZ317" s="107"/>
      <c r="BA317" s="107"/>
      <c r="BB317" s="107"/>
      <c r="BC317" s="107"/>
      <c r="BD317" s="107"/>
      <c r="BE317" s="107"/>
      <c r="BF317" s="107"/>
      <c r="BG317" s="107"/>
      <c r="BH317" s="107"/>
      <c r="BI317" s="107"/>
      <c r="BJ317" s="107"/>
      <c r="BK317" s="107"/>
      <c r="BL317" s="107"/>
      <c r="BM317" s="107"/>
      <c r="BN317" s="107"/>
      <c r="BO317" s="107"/>
      <c r="BP317" s="107"/>
      <c r="BQ317" s="107"/>
      <c r="BR317" s="107"/>
      <c r="BS317" s="107"/>
      <c r="BT317" s="107"/>
      <c r="BU317" s="107"/>
      <c r="BV317" s="107"/>
      <c r="BW317" s="107"/>
      <c r="BX317" s="107"/>
      <c r="BY317" s="107"/>
      <c r="BZ317" s="107"/>
      <c r="CA317" s="107"/>
      <c r="CB317" s="107"/>
      <c r="CC317" s="107"/>
      <c r="CD317" s="107"/>
      <c r="CE317" s="107"/>
      <c r="CF317" s="107"/>
      <c r="CG317" s="107"/>
      <c r="CH317" s="107"/>
      <c r="CI317" s="107"/>
      <c r="CJ317" s="107"/>
      <c r="CK317" s="107"/>
      <c r="CL317" s="107"/>
      <c r="CM317" s="107"/>
      <c r="CN317" s="107"/>
      <c r="CO317" s="107"/>
      <c r="CP317" s="212"/>
      <c r="CQ317" s="107"/>
      <c r="CR317" s="107"/>
      <c r="CS317" s="107"/>
      <c r="CT317" s="212"/>
      <c r="CU317" s="107"/>
      <c r="CV317" s="212"/>
      <c r="CW317" s="107"/>
      <c r="CX317" s="212"/>
      <c r="CY317" s="107"/>
      <c r="CZ317" s="107"/>
      <c r="DA317" s="107"/>
      <c r="DB317" s="107"/>
      <c r="DC317" s="107"/>
      <c r="DD317" s="107"/>
      <c r="DE317" s="212"/>
      <c r="DF317" s="107"/>
      <c r="DG317" s="107"/>
      <c r="DH317" s="107"/>
      <c r="DI317" s="212"/>
      <c r="DJ317" s="107"/>
      <c r="DK317" s="107"/>
      <c r="DL317" s="107"/>
      <c r="DM317" s="107"/>
      <c r="DN317" s="107"/>
      <c r="DO317" s="107"/>
      <c r="DW317" s="107"/>
      <c r="DX317" s="107"/>
    </row>
    <row r="318" hidden="1" spans="1:128" x14ac:dyDescent="0.25" outlineLevel="1" collapsed="1">
      <c r="A318" s="107">
        <f t="shared" si="184"/>
        <v>83</v>
      </c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  <c r="AA318" s="107"/>
      <c r="AB318" s="107"/>
      <c r="AC318" s="107"/>
      <c r="AD318" s="107"/>
      <c r="AE318" s="107"/>
      <c r="AF318" s="107"/>
      <c r="AG318" s="107"/>
      <c r="AH318" s="107"/>
      <c r="AI318" s="107"/>
      <c r="AJ318" s="107"/>
      <c r="AK318" s="107"/>
      <c r="AL318" s="107"/>
      <c r="AM318" s="107"/>
      <c r="AN318" s="107"/>
      <c r="AO318" s="107"/>
      <c r="AP318" s="107"/>
      <c r="AQ318" s="107"/>
      <c r="AR318" s="107"/>
      <c r="AS318" s="107"/>
      <c r="AT318" s="107"/>
      <c r="AU318" s="107"/>
      <c r="AV318" s="107"/>
      <c r="AW318" s="107"/>
      <c r="AX318" s="107"/>
      <c r="AY318" s="107"/>
      <c r="AZ318" s="107"/>
      <c r="BA318" s="107"/>
      <c r="BB318" s="107"/>
      <c r="BC318" s="107"/>
      <c r="BD318" s="107"/>
      <c r="BE318" s="107"/>
      <c r="BF318" s="107"/>
      <c r="BG318" s="107"/>
      <c r="BH318" s="107"/>
      <c r="BI318" s="107"/>
      <c r="BJ318" s="107"/>
      <c r="BK318" s="107"/>
      <c r="BL318" s="107"/>
      <c r="BM318" s="107"/>
      <c r="BN318" s="107"/>
      <c r="BO318" s="107"/>
      <c r="BP318" s="107"/>
      <c r="BQ318" s="107"/>
      <c r="BR318" s="107"/>
      <c r="BS318" s="107"/>
      <c r="BT318" s="107"/>
      <c r="BU318" s="107"/>
      <c r="BV318" s="107"/>
      <c r="BW318" s="107"/>
      <c r="BX318" s="107"/>
      <c r="BY318" s="107"/>
      <c r="BZ318" s="107"/>
      <c r="CA318" s="107"/>
      <c r="CB318" s="107"/>
      <c r="CC318" s="107"/>
      <c r="CD318" s="107"/>
      <c r="CE318" s="107"/>
      <c r="CF318" s="107"/>
      <c r="CG318" s="107"/>
      <c r="CH318" s="107"/>
      <c r="CI318" s="107"/>
      <c r="CJ318" s="107"/>
      <c r="CK318" s="107"/>
      <c r="CL318" s="107"/>
      <c r="CM318" s="107"/>
      <c r="CN318" s="107"/>
      <c r="CO318" s="107"/>
      <c r="CP318" s="212"/>
      <c r="CQ318" s="107"/>
      <c r="CR318" s="107"/>
      <c r="CS318" s="107"/>
      <c r="CT318" s="212"/>
      <c r="CU318" s="107"/>
      <c r="CV318" s="212"/>
      <c r="CW318" s="107"/>
      <c r="CX318" s="212"/>
      <c r="CY318" s="107"/>
      <c r="CZ318" s="107"/>
      <c r="DA318" s="107"/>
      <c r="DB318" s="107"/>
      <c r="DC318" s="107"/>
      <c r="DD318" s="107"/>
      <c r="DE318" s="212"/>
      <c r="DF318" s="107"/>
      <c r="DG318" s="107"/>
      <c r="DH318" s="107"/>
      <c r="DI318" s="212"/>
      <c r="DJ318" s="107"/>
      <c r="DK318" s="107"/>
      <c r="DL318" s="107"/>
      <c r="DM318" s="107"/>
      <c r="DN318" s="107"/>
      <c r="DO318" s="107"/>
      <c r="DW318" s="107"/>
      <c r="DX318" s="107"/>
    </row>
    <row r="319" spans="1:128" x14ac:dyDescent="0.25">
      <c r="A319" s="107">
        <f t="shared" si="184"/>
        <v>84</v>
      </c>
      <c r="B319" s="107" t="s">
        <v>336</v>
      </c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  <c r="AN319" s="107"/>
      <c r="AO319" s="107"/>
      <c r="AP319" s="107"/>
      <c r="AQ319" s="107"/>
      <c r="AR319" s="107"/>
      <c r="AS319" s="107"/>
      <c r="AT319" s="107"/>
      <c r="AU319" s="107"/>
      <c r="AV319" s="107"/>
      <c r="AW319" s="107"/>
      <c r="AX319" s="107"/>
      <c r="AY319" s="107"/>
      <c r="AZ319" s="107"/>
      <c r="BA319" s="107"/>
      <c r="BB319" s="107"/>
      <c r="BC319" s="107"/>
      <c r="BD319" s="107"/>
      <c r="BE319" s="107"/>
      <c r="BF319" s="107"/>
      <c r="BG319" s="107"/>
      <c r="BH319" s="107"/>
      <c r="BI319" s="107"/>
      <c r="BJ319" s="107"/>
      <c r="BK319" s="107"/>
      <c r="BL319" s="107"/>
      <c r="BM319" s="107"/>
      <c r="BN319" s="107"/>
      <c r="BO319" s="107"/>
      <c r="BP319" s="107"/>
      <c r="BQ319" s="107"/>
      <c r="BR319" s="107"/>
      <c r="BS319" s="107"/>
      <c r="BT319" s="107"/>
      <c r="BU319" s="107"/>
      <c r="BV319" s="107"/>
      <c r="BW319" s="107"/>
      <c r="BX319" s="107"/>
      <c r="BY319" s="107"/>
      <c r="BZ319" s="107"/>
      <c r="CA319" s="107"/>
      <c r="CB319" s="107"/>
      <c r="CC319" s="107"/>
      <c r="CD319" s="107"/>
      <c r="CE319" s="107"/>
      <c r="CF319" s="107"/>
      <c r="CG319" s="107"/>
      <c r="CH319" s="107"/>
      <c r="CI319" s="107"/>
      <c r="CJ319" s="107"/>
      <c r="CK319" s="107"/>
      <c r="CL319" s="107"/>
      <c r="CM319" s="107"/>
      <c r="CN319" s="107"/>
      <c r="CO319" s="107"/>
      <c r="CP319" s="212"/>
      <c r="CQ319" s="107"/>
      <c r="CR319" s="107"/>
      <c r="CS319" s="107"/>
      <c r="CT319" s="212"/>
      <c r="CU319" s="107"/>
      <c r="CV319" s="212"/>
      <c r="CW319" s="107"/>
      <c r="CX319" s="212"/>
      <c r="CY319" s="107"/>
      <c r="CZ319" s="107"/>
      <c r="DA319" s="107"/>
      <c r="DB319" s="107"/>
      <c r="DC319" s="107"/>
      <c r="DD319" s="107"/>
      <c r="DE319" s="212"/>
      <c r="DF319" s="107"/>
      <c r="DG319" s="107"/>
      <c r="DH319" s="107"/>
      <c r="DI319" s="212"/>
      <c r="DJ319" s="107"/>
      <c r="DK319" s="107"/>
      <c r="DL319" s="107"/>
      <c r="DM319" s="107"/>
      <c r="DN319" s="107"/>
      <c r="DO319" s="107"/>
      <c r="DW319" s="107" t="e">
        <f>DW258+SUM(DW307:DW318)</f>
        <v>#REF!</v>
      </c>
      <c r="DX319" s="107" t="e">
        <f>DX258+SUM(DX307:DX318)</f>
        <v>#REF!</v>
      </c>
    </row>
    <row r="320" spans="1:128" x14ac:dyDescent="0.25">
      <c r="A320" s="107">
        <f t="shared" si="184"/>
        <v>85</v>
      </c>
      <c r="B320" s="107" t="s">
        <v>337</v>
      </c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  <c r="AA320" s="107"/>
      <c r="AB320" s="107"/>
      <c r="AC320" s="107"/>
      <c r="AD320" s="107"/>
      <c r="AE320" s="107"/>
      <c r="AF320" s="107"/>
      <c r="AG320" s="107"/>
      <c r="AH320" s="107"/>
      <c r="AI320" s="107"/>
      <c r="AJ320" s="107"/>
      <c r="AK320" s="107"/>
      <c r="AL320" s="107"/>
      <c r="AM320" s="107"/>
      <c r="AN320" s="107"/>
      <c r="AO320" s="107"/>
      <c r="AP320" s="107"/>
      <c r="AQ320" s="107"/>
      <c r="AR320" s="107"/>
      <c r="AS320" s="107"/>
      <c r="AT320" s="107"/>
      <c r="AU320" s="107"/>
      <c r="AV320" s="107"/>
      <c r="AW320" s="107"/>
      <c r="AX320" s="107"/>
      <c r="AY320" s="107"/>
      <c r="AZ320" s="107"/>
      <c r="BA320" s="107"/>
      <c r="BB320" s="107"/>
      <c r="BC320" s="107"/>
      <c r="BD320" s="107"/>
      <c r="BE320" s="107"/>
      <c r="BF320" s="107"/>
      <c r="BG320" s="107"/>
      <c r="BH320" s="107"/>
      <c r="BI320" s="107"/>
      <c r="BJ320" s="107"/>
      <c r="BK320" s="107"/>
      <c r="BL320" s="107"/>
      <c r="BM320" s="107"/>
      <c r="BN320" s="107"/>
      <c r="BO320" s="107"/>
      <c r="BP320" s="107"/>
      <c r="BQ320" s="107"/>
      <c r="BR320" s="107"/>
      <c r="BS320" s="107"/>
      <c r="BT320" s="107"/>
      <c r="BU320" s="107"/>
      <c r="BV320" s="107"/>
      <c r="BW320" s="107"/>
      <c r="BX320" s="107"/>
      <c r="BY320" s="107"/>
      <c r="BZ320" s="107"/>
      <c r="CA320" s="107"/>
      <c r="CB320" s="107"/>
      <c r="CC320" s="107"/>
      <c r="CD320" s="107"/>
      <c r="CE320" s="107"/>
      <c r="CF320" s="107"/>
      <c r="CG320" s="107"/>
      <c r="CH320" s="107"/>
      <c r="CI320" s="107"/>
      <c r="CJ320" s="107"/>
      <c r="CK320" s="107"/>
      <c r="CL320" s="107"/>
      <c r="CM320" s="107"/>
      <c r="CN320" s="107"/>
      <c r="CO320" s="107"/>
      <c r="CP320" s="212"/>
      <c r="CQ320" s="107"/>
      <c r="CR320" s="107"/>
      <c r="CS320" s="107"/>
      <c r="CT320" s="212"/>
      <c r="CU320" s="107"/>
      <c r="CV320" s="212"/>
      <c r="CW320" s="107"/>
      <c r="CX320" s="212"/>
      <c r="CY320" s="107"/>
      <c r="CZ320" s="107"/>
      <c r="DA320" s="107"/>
      <c r="DB320" s="107"/>
      <c r="DC320" s="107"/>
      <c r="DD320" s="107"/>
      <c r="DE320" s="212"/>
      <c r="DF320" s="107"/>
      <c r="DG320" s="107"/>
      <c r="DH320" s="107"/>
      <c r="DI320" s="212"/>
      <c r="DJ320" s="107"/>
      <c r="DK320" s="107"/>
      <c r="DL320" s="107"/>
      <c r="DM320" s="107"/>
      <c r="DN320" s="107"/>
      <c r="DO320" s="107"/>
      <c r="DW320" s="213">
        <v>0.238</v>
      </c>
      <c r="DX320" s="213">
        <v>0.133</v>
      </c>
    </row>
    <row r="321" spans="1:128" x14ac:dyDescent="0.25">
      <c r="A321" s="107">
        <f t="shared" si="184"/>
        <v>86</v>
      </c>
      <c r="B321" s="107" t="s">
        <v>338</v>
      </c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  <c r="AA321" s="107"/>
      <c r="AB321" s="107"/>
      <c r="AC321" s="107"/>
      <c r="AD321" s="107"/>
      <c r="AE321" s="107"/>
      <c r="AF321" s="107"/>
      <c r="AG321" s="107"/>
      <c r="AH321" s="107"/>
      <c r="AI321" s="107"/>
      <c r="AJ321" s="107"/>
      <c r="AK321" s="107"/>
      <c r="AL321" s="107"/>
      <c r="AM321" s="107"/>
      <c r="AN321" s="107"/>
      <c r="AO321" s="107"/>
      <c r="AP321" s="107"/>
      <c r="AQ321" s="107"/>
      <c r="AR321" s="107"/>
      <c r="AS321" s="107"/>
      <c r="AT321" s="107"/>
      <c r="AU321" s="107"/>
      <c r="AV321" s="107"/>
      <c r="AW321" s="107"/>
      <c r="AX321" s="107"/>
      <c r="AY321" s="107"/>
      <c r="AZ321" s="107"/>
      <c r="BA321" s="107"/>
      <c r="BB321" s="107"/>
      <c r="BC321" s="107"/>
      <c r="BD321" s="107"/>
      <c r="BE321" s="107"/>
      <c r="BF321" s="107"/>
      <c r="BG321" s="107"/>
      <c r="BH321" s="107"/>
      <c r="BI321" s="107"/>
      <c r="BJ321" s="107"/>
      <c r="BK321" s="107"/>
      <c r="BL321" s="107"/>
      <c r="BM321" s="107"/>
      <c r="BN321" s="107"/>
      <c r="BO321" s="107"/>
      <c r="BP321" s="107"/>
      <c r="BQ321" s="107"/>
      <c r="BR321" s="107"/>
      <c r="BS321" s="107"/>
      <c r="BT321" s="107"/>
      <c r="BU321" s="107"/>
      <c r="BV321" s="107"/>
      <c r="BW321" s="107"/>
      <c r="BX321" s="107"/>
      <c r="BY321" s="107"/>
      <c r="BZ321" s="107"/>
      <c r="CA321" s="107"/>
      <c r="CB321" s="107"/>
      <c r="CC321" s="107"/>
      <c r="CD321" s="107"/>
      <c r="CE321" s="107"/>
      <c r="CF321" s="107"/>
      <c r="CG321" s="107"/>
      <c r="CH321" s="107"/>
      <c r="CI321" s="107"/>
      <c r="CJ321" s="107"/>
      <c r="CK321" s="107"/>
      <c r="CL321" s="107"/>
      <c r="CM321" s="107"/>
      <c r="CN321" s="107"/>
      <c r="CO321" s="107"/>
      <c r="CP321" s="212"/>
      <c r="CQ321" s="107"/>
      <c r="CR321" s="107"/>
      <c r="CS321" s="107"/>
      <c r="CT321" s="212"/>
      <c r="CU321" s="107"/>
      <c r="CV321" s="212"/>
      <c r="CW321" s="107"/>
      <c r="CX321" s="212"/>
      <c r="CY321" s="107"/>
      <c r="CZ321" s="107"/>
      <c r="DA321" s="107"/>
      <c r="DB321" s="107"/>
      <c r="DC321" s="107"/>
      <c r="DD321" s="107"/>
      <c r="DE321" s="212"/>
      <c r="DF321" s="107"/>
      <c r="DG321" s="107"/>
      <c r="DH321" s="107"/>
      <c r="DI321" s="212"/>
      <c r="DJ321" s="107"/>
      <c r="DK321" s="107"/>
      <c r="DL321" s="107"/>
      <c r="DM321" s="107"/>
      <c r="DN321" s="107"/>
      <c r="DO321" s="107"/>
      <c r="DW321" s="107" t="e">
        <f>IF(DW319*DW320,0,DW319*DW320)</f>
        <v>#REF!</v>
      </c>
      <c r="DX321" s="107" t="e">
        <f>IF(DX319*DX320,0,DX319*DX320)</f>
        <v>#REF!</v>
      </c>
    </row>
    <row r="322" spans="2:2" x14ac:dyDescent="0.25">
      <c r="B322" s="26"/>
    </row>
    <row r="323" spans="2:2" x14ac:dyDescent="0.25">
      <c r="B323" s="26"/>
    </row>
    <row r="324" spans="2:2" x14ac:dyDescent="0.25">
      <c r="B324" s="26"/>
    </row>
    <row r="325" spans="2:2" x14ac:dyDescent="0.25">
      <c r="B325" s="26"/>
    </row>
    <row r="326" spans="2:2" x14ac:dyDescent="0.25">
      <c r="B326" s="26"/>
    </row>
    <row r="327" spans="2:2" x14ac:dyDescent="0.25">
      <c r="B327" s="26"/>
    </row>
    <row r="328" spans="2:2" x14ac:dyDescent="0.25">
      <c r="B328" s="26"/>
    </row>
    <row r="329" spans="2:2" x14ac:dyDescent="0.25">
      <c r="B329" s="26"/>
    </row>
    <row r="330" spans="2:2" x14ac:dyDescent="0.25">
      <c r="B330" s="26"/>
    </row>
    <row r="331" spans="2:2" x14ac:dyDescent="0.25">
      <c r="B331" s="26"/>
    </row>
    <row r="332" spans="2:2" x14ac:dyDescent="0.25">
      <c r="B332" s="26"/>
    </row>
    <row r="333" spans="2:2" x14ac:dyDescent="0.25">
      <c r="B333" s="26"/>
    </row>
    <row r="334" spans="2:2" x14ac:dyDescent="0.25">
      <c r="B334" s="26"/>
    </row>
    <row r="335" spans="2:2" x14ac:dyDescent="0.25">
      <c r="B335" s="26"/>
    </row>
    <row r="336" spans="2:2" x14ac:dyDescent="0.25">
      <c r="B336" s="26"/>
    </row>
    <row r="337" spans="2:2" x14ac:dyDescent="0.25">
      <c r="B337" s="26"/>
    </row>
    <row r="338" spans="2:2" x14ac:dyDescent="0.25">
      <c r="B338" s="26"/>
    </row>
    <row r="339" spans="2:2" x14ac:dyDescent="0.25">
      <c r="B339" s="26"/>
    </row>
    <row r="340" spans="2:2" x14ac:dyDescent="0.25">
      <c r="B340" s="26"/>
    </row>
    <row r="341" spans="2:2" x14ac:dyDescent="0.25">
      <c r="B341" s="26"/>
    </row>
    <row r="342" spans="2:2" x14ac:dyDescent="0.25">
      <c r="B342" s="26"/>
    </row>
    <row r="343" spans="2:2" x14ac:dyDescent="0.25">
      <c r="B343" s="26"/>
    </row>
    <row r="344" spans="2:2" x14ac:dyDescent="0.25">
      <c r="B344" s="26"/>
    </row>
    <row r="345" spans="2:2" x14ac:dyDescent="0.25">
      <c r="B345" s="26"/>
    </row>
    <row r="346" spans="2:2" x14ac:dyDescent="0.25">
      <c r="B346" s="26"/>
    </row>
    <row r="347" spans="2:2" x14ac:dyDescent="0.25">
      <c r="B347" s="26"/>
    </row>
    <row r="348" ht="19.5" customHeight="1" spans="1:128" x14ac:dyDescent="0.25">
      <c r="A348" s="206">
        <f>A321+1</f>
        <v>87</v>
      </c>
      <c r="B348" s="207" t="s">
        <v>316</v>
      </c>
      <c r="C348" s="208">
        <f>+CW348+DK348+CJ348</f>
        <v>0</v>
      </c>
      <c r="D348" s="208"/>
      <c r="E348" s="208">
        <f t="shared" ref="E348:E371" si="185">SUM(CY348:DC348)</f>
        <v>0</v>
      </c>
      <c r="F348" s="208">
        <f t="shared" ref="F348:F371" si="186">SUM(DF348:DG348)</f>
        <v>0</v>
      </c>
      <c r="G348" s="208">
        <f t="shared" ref="G348:L361" si="187">VLOOKUP($B348,$B$137:$FD$303,COLUMN()-1,FALSE())</f>
        <v>0</v>
      </c>
      <c r="H348" s="208">
        <f t="shared" si="187"/>
        <v>0</v>
      </c>
      <c r="I348" s="208">
        <f t="shared" si="187"/>
        <v>0</v>
      </c>
      <c r="J348" s="208">
        <f t="shared" si="187"/>
        <v>0</v>
      </c>
      <c r="K348" s="208">
        <f t="shared" si="187"/>
        <v>0</v>
      </c>
      <c r="L348" s="208">
        <f t="shared" si="187"/>
        <v>0</v>
      </c>
      <c r="M348" s="141">
        <f t="shared" ref="M348:M371" si="188">SUM(G348:L348)</f>
        <v>0</v>
      </c>
      <c r="N348" s="208">
        <f t="shared" ref="N348:O361" si="189">VLOOKUP($B348,$B$137:$FD$303,COLUMN()-1,FALSE())</f>
        <v>0</v>
      </c>
      <c r="O348" s="208">
        <f t="shared" si="189"/>
        <v>0</v>
      </c>
      <c r="P348" s="141">
        <f t="shared" ref="P348:P371" si="190">SUM(G348:L348,N348:O348)</f>
        <v>0</v>
      </c>
      <c r="Q348" s="208">
        <f t="shared" ref="Q348:R361" si="191">VLOOKUP($B348,$B$137:$FD$303,COLUMN()-1,FALSE())</f>
        <v>0</v>
      </c>
      <c r="R348" s="208">
        <f t="shared" si="191"/>
        <v>0</v>
      </c>
      <c r="S348" s="141">
        <f t="shared" ref="S348:S371" si="192">SUM(Q348:R348)</f>
        <v>0</v>
      </c>
      <c r="T348" s="208">
        <f t="shared" ref="T348:AB361" si="193">VLOOKUP($B348,$B$137:$FD$303,COLUMN()-1,FALSE())</f>
        <v>0</v>
      </c>
      <c r="U348" s="208">
        <f t="shared" si="193"/>
        <v>0</v>
      </c>
      <c r="V348" s="208">
        <f t="shared" si="193"/>
        <v>0</v>
      </c>
      <c r="W348" s="208">
        <f t="shared" si="193"/>
        <v>0</v>
      </c>
      <c r="X348" s="208">
        <f t="shared" si="193"/>
        <v>0</v>
      </c>
      <c r="Y348" s="208">
        <f t="shared" si="193"/>
        <v>0</v>
      </c>
      <c r="Z348" s="208">
        <f t="shared" si="193"/>
        <v>0</v>
      </c>
      <c r="AA348" s="208">
        <f t="shared" si="193"/>
        <v>0</v>
      </c>
      <c r="AB348" s="208">
        <f t="shared" si="193"/>
        <v>0</v>
      </c>
      <c r="AC348" s="141">
        <f t="shared" ref="AC348:AC371" si="194">SUM(W348:AB348)</f>
        <v>0</v>
      </c>
      <c r="AD348" s="208">
        <f t="shared" ref="AD348:AS361" si="195">VLOOKUP($B348,$B$137:$FD$303,COLUMN()-1,FALSE())</f>
        <v>0</v>
      </c>
      <c r="AE348" s="208">
        <f t="shared" si="195"/>
        <v>0</v>
      </c>
      <c r="AF348" s="208">
        <f t="shared" si="195"/>
        <v>0</v>
      </c>
      <c r="AG348" s="208">
        <f t="shared" si="195"/>
        <v>0</v>
      </c>
      <c r="AH348" s="208">
        <f t="shared" si="195"/>
        <v>0</v>
      </c>
      <c r="AI348" s="208">
        <f t="shared" si="195"/>
        <v>0</v>
      </c>
      <c r="AJ348" s="208">
        <f t="shared" si="195"/>
        <v>0</v>
      </c>
      <c r="AK348" s="208">
        <f t="shared" si="195"/>
        <v>0</v>
      </c>
      <c r="AL348" s="208">
        <f t="shared" si="195"/>
        <v>0</v>
      </c>
      <c r="AM348" s="208">
        <f t="shared" si="195"/>
        <v>0</v>
      </c>
      <c r="AN348" s="208">
        <f t="shared" si="195"/>
        <v>0</v>
      </c>
      <c r="AO348" s="208">
        <f t="shared" si="195"/>
        <v>0</v>
      </c>
      <c r="AP348" s="208">
        <f t="shared" si="195"/>
        <v>0</v>
      </c>
      <c r="AQ348" s="208">
        <f t="shared" si="195"/>
        <v>0</v>
      </c>
      <c r="AR348" s="208">
        <f t="shared" si="195"/>
        <v>0</v>
      </c>
      <c r="AS348" s="208">
        <f t="shared" si="195"/>
        <v>0</v>
      </c>
      <c r="AT348" s="208">
        <f t="shared" ref="AT348:BI361" si="196">VLOOKUP($B348,$B$137:$FD$303,COLUMN()-1,FALSE())</f>
        <v>0</v>
      </c>
      <c r="AU348" s="208">
        <f t="shared" si="196"/>
        <v>0</v>
      </c>
      <c r="AV348" s="208">
        <f t="shared" si="196"/>
        <v>0</v>
      </c>
      <c r="AW348" s="208">
        <f t="shared" si="196"/>
        <v>0</v>
      </c>
      <c r="AX348" s="208">
        <f t="shared" si="196"/>
        <v>0</v>
      </c>
      <c r="AY348" s="208">
        <f t="shared" si="196"/>
        <v>0</v>
      </c>
      <c r="AZ348" s="208">
        <f t="shared" si="196"/>
        <v>0</v>
      </c>
      <c r="BA348" s="208">
        <f t="shared" si="196"/>
        <v>0</v>
      </c>
      <c r="BB348" s="208">
        <f t="shared" si="196"/>
        <v>0</v>
      </c>
      <c r="BC348" s="208">
        <f t="shared" si="196"/>
        <v>0</v>
      </c>
      <c r="BD348" s="208">
        <f t="shared" si="196"/>
        <v>0</v>
      </c>
      <c r="BE348" s="208">
        <f t="shared" si="196"/>
        <v>0</v>
      </c>
      <c r="BF348" s="208">
        <f t="shared" si="196"/>
        <v>0</v>
      </c>
      <c r="BG348" s="208">
        <f t="shared" si="196"/>
        <v>0</v>
      </c>
      <c r="BH348" s="208">
        <f t="shared" si="196"/>
        <v>0</v>
      </c>
      <c r="BI348" s="208">
        <f t="shared" si="196"/>
        <v>0</v>
      </c>
      <c r="BJ348" s="208">
        <f t="shared" ref="BJ348:BY361" si="197">VLOOKUP($B348,$B$137:$FD$303,COLUMN()-1,FALSE())</f>
        <v>0</v>
      </c>
      <c r="BK348" s="208">
        <f t="shared" si="197"/>
        <v>0</v>
      </c>
      <c r="BL348" s="208">
        <f t="shared" si="197"/>
        <v>0</v>
      </c>
      <c r="BM348" s="208">
        <f t="shared" si="197"/>
        <v>0</v>
      </c>
      <c r="BN348" s="208">
        <f t="shared" si="197"/>
        <v>0</v>
      </c>
      <c r="BO348" s="208">
        <f t="shared" si="197"/>
        <v>0</v>
      </c>
      <c r="BP348" s="208">
        <f t="shared" si="197"/>
        <v>0</v>
      </c>
      <c r="BQ348" s="208">
        <f t="shared" si="197"/>
        <v>0</v>
      </c>
      <c r="BR348" s="208">
        <f t="shared" si="197"/>
        <v>0</v>
      </c>
      <c r="BS348" s="208">
        <f t="shared" si="197"/>
        <v>0</v>
      </c>
      <c r="BT348" s="208">
        <f t="shared" si="197"/>
        <v>0</v>
      </c>
      <c r="BU348" s="208">
        <f t="shared" si="197"/>
        <v>0</v>
      </c>
      <c r="BV348" s="208">
        <f t="shared" si="197"/>
        <v>0</v>
      </c>
      <c r="BW348" s="208">
        <f t="shared" si="197"/>
        <v>0</v>
      </c>
      <c r="BX348" s="208">
        <f t="shared" si="197"/>
        <v>0</v>
      </c>
      <c r="BY348" s="208">
        <f t="shared" si="197"/>
        <v>0</v>
      </c>
      <c r="BZ348" s="208">
        <f t="shared" ref="BZ348:CI361" si="198">VLOOKUP($B348,$B$137:$FD$303,COLUMN()-1,FALSE())</f>
        <v>0</v>
      </c>
      <c r="CA348" s="208">
        <f t="shared" si="198"/>
        <v>0</v>
      </c>
      <c r="CB348" s="208">
        <f t="shared" si="198"/>
        <v>0</v>
      </c>
      <c r="CC348" s="208">
        <f t="shared" si="198"/>
        <v>0</v>
      </c>
      <c r="CD348" s="208">
        <f t="shared" si="198"/>
        <v>0</v>
      </c>
      <c r="CE348" s="208">
        <f t="shared" si="198"/>
        <v>0</v>
      </c>
      <c r="CF348" s="208">
        <f t="shared" si="198"/>
        <v>0</v>
      </c>
      <c r="CG348" s="208">
        <f t="shared" si="198"/>
        <v>0</v>
      </c>
      <c r="CH348" s="208">
        <f t="shared" ref="CH348:CH361" si="199">SUM(AD348:CG348)</f>
        <v>0</v>
      </c>
      <c r="CI348" s="208">
        <f>SUM(W348:AB348,AD348:CG348)</f>
        <v>0</v>
      </c>
      <c r="CJ348" s="208">
        <f>VLOOKUP($B348,$B$137:$FD$303,COLUMN()-1,FALSE())</f>
        <v>0</v>
      </c>
      <c r="CK348" s="208"/>
      <c r="CL348" s="208"/>
      <c r="CM348" s="208"/>
      <c r="CN348" s="144"/>
      <c r="CO348" s="145"/>
      <c r="CP348" s="106"/>
      <c r="CQ348" s="208">
        <f t="shared" ref="CQ348:CS361" si="200">VLOOKUP($B348,$B$137:$FD$303,COLUMN()-1,FALSE())</f>
        <v>0</v>
      </c>
      <c r="CR348" s="208">
        <f t="shared" si="200"/>
        <v>0</v>
      </c>
      <c r="CS348" s="208">
        <f t="shared" si="200"/>
        <v>0</v>
      </c>
      <c r="CT348" s="106"/>
      <c r="CU348" s="208">
        <f t="shared" ref="CU348:CU368" si="201">E348+F348+P348+T348+U348</f>
        <v>0</v>
      </c>
      <c r="CV348" s="106"/>
      <c r="CW348" s="208">
        <f t="shared" ref="CW348:CW371" si="202">SUM(E348,F348,P348,S348,T348,U348,V348,CI348)</f>
        <v>0</v>
      </c>
      <c r="CX348" s="106"/>
      <c r="CY348" s="208">
        <f t="shared" ref="CY348:DC361" si="203">VLOOKUP($B348,$B$137:$FD$303,COLUMN()-1,FALSE())</f>
        <v>0</v>
      </c>
      <c r="CZ348" s="208">
        <f t="shared" si="203"/>
        <v>0</v>
      </c>
      <c r="DA348" s="208">
        <f t="shared" si="203"/>
        <v>0</v>
      </c>
      <c r="DB348" s="208">
        <f t="shared" si="203"/>
        <v>0</v>
      </c>
      <c r="DC348" s="208">
        <f t="shared" si="203"/>
        <v>0</v>
      </c>
      <c r="DD348" s="208">
        <f t="shared" ref="DD348:DD371" si="204">SUM(CY348:DC348)</f>
        <v>0</v>
      </c>
      <c r="DE348" s="106"/>
      <c r="DF348" s="208">
        <f t="shared" ref="DF348:DG361" si="205">VLOOKUP($B348,$B$137:$FD$303,COLUMN()-1,FALSE())</f>
        <v>0</v>
      </c>
      <c r="DG348" s="208">
        <f t="shared" si="205"/>
        <v>0</v>
      </c>
      <c r="DH348" s="208">
        <f t="shared" ref="DH348:DH371" si="206">SUM(DF348:DG348)</f>
        <v>0</v>
      </c>
      <c r="DI348" s="106"/>
      <c r="DJ348" s="208">
        <f t="shared" ref="DJ348:DJ361" si="207">VLOOKUP($B348,$B$137:$FD$303,COLUMN()-1,FALSE())</f>
        <v>0</v>
      </c>
      <c r="DK348" s="208">
        <f t="shared" ref="DK348:DK370" si="208">SUM(DL348:DO348)</f>
        <v>0</v>
      </c>
      <c r="DL348" s="208">
        <f t="shared" ref="DL348:DO361" si="209">VLOOKUP($B348,$B$137:$FD$303,COLUMN()-1,FALSE())</f>
        <v>0</v>
      </c>
      <c r="DM348" s="208">
        <f t="shared" si="209"/>
        <v>0</v>
      </c>
      <c r="DN348" s="208">
        <f t="shared" si="209"/>
        <v>0</v>
      </c>
      <c r="DO348" s="208">
        <f t="shared" si="209"/>
        <v>0</v>
      </c>
      <c r="DP348" s="26"/>
      <c r="DQ348" s="26"/>
      <c r="DR348" s="26"/>
      <c r="DS348" s="26"/>
      <c r="DT348" s="26"/>
      <c r="DU348" s="26"/>
      <c r="DV348" s="26"/>
      <c r="DW348" s="205"/>
      <c r="DX348" s="205"/>
    </row>
    <row r="349" ht="19.5" customHeight="1" spans="1:128" x14ac:dyDescent="0.25">
      <c r="A349" s="107">
        <f t="shared" ref="A349:A369" si="210">A348+1</f>
        <v>88</v>
      </c>
      <c r="B349" s="123" t="s">
        <v>143</v>
      </c>
      <c r="C349" s="139">
        <f t="shared" ref="C349:C368" si="211">+CW349+DK349+CJ349+DJ349</f>
        <v>0</v>
      </c>
      <c r="D349" s="139"/>
      <c r="E349" s="139">
        <f t="shared" si="185"/>
        <v>0</v>
      </c>
      <c r="F349" s="139">
        <f t="shared" si="186"/>
        <v>0</v>
      </c>
      <c r="G349" s="141">
        <f t="shared" si="187"/>
        <v>0</v>
      </c>
      <c r="H349" s="141">
        <f t="shared" si="187"/>
        <v>0</v>
      </c>
      <c r="I349" s="141">
        <f t="shared" si="187"/>
        <v>0</v>
      </c>
      <c r="J349" s="141">
        <f t="shared" si="187"/>
        <v>0</v>
      </c>
      <c r="K349" s="141">
        <f t="shared" si="187"/>
        <v>0</v>
      </c>
      <c r="L349" s="141">
        <f t="shared" si="187"/>
        <v>0</v>
      </c>
      <c r="M349" s="141">
        <f t="shared" si="188"/>
        <v>0</v>
      </c>
      <c r="N349" s="141">
        <f t="shared" si="189"/>
        <v>0</v>
      </c>
      <c r="O349" s="141">
        <f t="shared" si="189"/>
        <v>0</v>
      </c>
      <c r="P349" s="141">
        <f t="shared" si="190"/>
        <v>0</v>
      </c>
      <c r="Q349" s="141">
        <f t="shared" si="191"/>
        <v>0</v>
      </c>
      <c r="R349" s="141">
        <f t="shared" si="191"/>
        <v>0</v>
      </c>
      <c r="S349" s="141">
        <f t="shared" si="192"/>
        <v>0</v>
      </c>
      <c r="T349" s="141">
        <f t="shared" si="193"/>
        <v>0</v>
      </c>
      <c r="U349" s="141">
        <f t="shared" si="193"/>
        <v>0</v>
      </c>
      <c r="V349" s="141">
        <f t="shared" si="193"/>
        <v>0</v>
      </c>
      <c r="W349" s="141">
        <f t="shared" si="193"/>
        <v>0</v>
      </c>
      <c r="X349" s="141">
        <f t="shared" si="193"/>
        <v>0</v>
      </c>
      <c r="Y349" s="141">
        <f t="shared" si="193"/>
        <v>0</v>
      </c>
      <c r="Z349" s="141">
        <f t="shared" si="193"/>
        <v>0</v>
      </c>
      <c r="AA349" s="141">
        <f t="shared" si="193"/>
        <v>0</v>
      </c>
      <c r="AB349" s="141">
        <f t="shared" si="193"/>
        <v>0</v>
      </c>
      <c r="AC349" s="141">
        <f t="shared" si="194"/>
        <v>0</v>
      </c>
      <c r="AD349" s="141">
        <f t="shared" si="195"/>
        <v>0</v>
      </c>
      <c r="AE349" s="141">
        <f t="shared" si="195"/>
        <v>0</v>
      </c>
      <c r="AF349" s="141">
        <f t="shared" si="195"/>
        <v>0</v>
      </c>
      <c r="AG349" s="141">
        <f t="shared" si="195"/>
        <v>0</v>
      </c>
      <c r="AH349" s="141">
        <f t="shared" si="195"/>
        <v>0</v>
      </c>
      <c r="AI349" s="141">
        <f t="shared" si="195"/>
        <v>0</v>
      </c>
      <c r="AJ349" s="141">
        <f t="shared" si="195"/>
        <v>0</v>
      </c>
      <c r="AK349" s="141">
        <f t="shared" si="195"/>
        <v>0</v>
      </c>
      <c r="AL349" s="141">
        <f t="shared" si="195"/>
        <v>0</v>
      </c>
      <c r="AM349" s="141">
        <f t="shared" si="195"/>
        <v>0</v>
      </c>
      <c r="AN349" s="141">
        <f t="shared" si="195"/>
        <v>0</v>
      </c>
      <c r="AO349" s="141">
        <f t="shared" si="195"/>
        <v>0</v>
      </c>
      <c r="AP349" s="141">
        <f t="shared" si="195"/>
        <v>0</v>
      </c>
      <c r="AQ349" s="141">
        <f t="shared" si="195"/>
        <v>0</v>
      </c>
      <c r="AR349" s="141">
        <f t="shared" si="195"/>
        <v>0</v>
      </c>
      <c r="AS349" s="141">
        <f t="shared" si="195"/>
        <v>0</v>
      </c>
      <c r="AT349" s="141">
        <f t="shared" si="196"/>
        <v>0</v>
      </c>
      <c r="AU349" s="141">
        <f t="shared" si="196"/>
        <v>0</v>
      </c>
      <c r="AV349" s="141">
        <f t="shared" si="196"/>
        <v>0</v>
      </c>
      <c r="AW349" s="141">
        <f t="shared" si="196"/>
        <v>0</v>
      </c>
      <c r="AX349" s="141">
        <f t="shared" si="196"/>
        <v>0</v>
      </c>
      <c r="AY349" s="141">
        <f t="shared" si="196"/>
        <v>0</v>
      </c>
      <c r="AZ349" s="141">
        <f t="shared" si="196"/>
        <v>0</v>
      </c>
      <c r="BA349" s="141">
        <f t="shared" si="196"/>
        <v>0</v>
      </c>
      <c r="BB349" s="141">
        <f t="shared" si="196"/>
        <v>0</v>
      </c>
      <c r="BC349" s="141">
        <f t="shared" si="196"/>
        <v>0</v>
      </c>
      <c r="BD349" s="141">
        <f t="shared" si="196"/>
        <v>0</v>
      </c>
      <c r="BE349" s="141">
        <f t="shared" si="196"/>
        <v>0</v>
      </c>
      <c r="BF349" s="141">
        <f t="shared" si="196"/>
        <v>0</v>
      </c>
      <c r="BG349" s="141">
        <f t="shared" si="196"/>
        <v>0</v>
      </c>
      <c r="BH349" s="141">
        <f t="shared" si="196"/>
        <v>0</v>
      </c>
      <c r="BI349" s="141">
        <f t="shared" si="196"/>
        <v>0</v>
      </c>
      <c r="BJ349" s="141">
        <f t="shared" si="197"/>
        <v>0</v>
      </c>
      <c r="BK349" s="141">
        <f t="shared" si="197"/>
        <v>0</v>
      </c>
      <c r="BL349" s="141">
        <f t="shared" si="197"/>
        <v>0</v>
      </c>
      <c r="BM349" s="141">
        <f t="shared" si="197"/>
        <v>0</v>
      </c>
      <c r="BN349" s="141">
        <f t="shared" si="197"/>
        <v>0</v>
      </c>
      <c r="BO349" s="141">
        <f t="shared" si="197"/>
        <v>0</v>
      </c>
      <c r="BP349" s="141">
        <f t="shared" si="197"/>
        <v>0</v>
      </c>
      <c r="BQ349" s="141">
        <f t="shared" si="197"/>
        <v>0</v>
      </c>
      <c r="BR349" s="141">
        <f t="shared" si="197"/>
        <v>0</v>
      </c>
      <c r="BS349" s="141">
        <f t="shared" si="197"/>
        <v>0</v>
      </c>
      <c r="BT349" s="141">
        <f t="shared" si="197"/>
        <v>0</v>
      </c>
      <c r="BU349" s="141">
        <f t="shared" si="197"/>
        <v>0</v>
      </c>
      <c r="BV349" s="141">
        <f t="shared" si="197"/>
        <v>0</v>
      </c>
      <c r="BW349" s="141">
        <f t="shared" si="197"/>
        <v>0</v>
      </c>
      <c r="BX349" s="141">
        <f t="shared" si="197"/>
        <v>0</v>
      </c>
      <c r="BY349" s="141">
        <f t="shared" si="197"/>
        <v>0</v>
      </c>
      <c r="BZ349" s="141">
        <f t="shared" si="198"/>
        <v>0</v>
      </c>
      <c r="CA349" s="141">
        <f t="shared" si="198"/>
        <v>0</v>
      </c>
      <c r="CB349" s="141">
        <f t="shared" si="198"/>
        <v>0</v>
      </c>
      <c r="CC349" s="141">
        <f t="shared" si="198"/>
        <v>0</v>
      </c>
      <c r="CD349" s="141">
        <f t="shared" si="198"/>
        <v>0</v>
      </c>
      <c r="CE349" s="141">
        <f t="shared" si="198"/>
        <v>0</v>
      </c>
      <c r="CF349" s="141">
        <f t="shared" si="198"/>
        <v>0</v>
      </c>
      <c r="CG349" s="141">
        <f t="shared" si="198"/>
        <v>0</v>
      </c>
      <c r="CH349" s="141">
        <f t="shared" si="199"/>
        <v>0</v>
      </c>
      <c r="CI349" s="141">
        <f>CI235</f>
        <v>0</v>
      </c>
      <c r="CJ349" s="141">
        <f t="shared" ref="CJ349:CJ371" si="212">SUM(CQ349:CS349)</f>
        <v>0</v>
      </c>
      <c r="CK349" s="141"/>
      <c r="CL349" s="141"/>
      <c r="CM349" s="141"/>
      <c r="CN349" s="144">
        <f>C349-CM349</f>
        <v>0</v>
      </c>
      <c r="CO349" s="145">
        <f t="shared" ref="CO349:CO361" si="213">IF(CK349=0,"",IF(CN349&lt;0,-ABS(CN349/CK349),ABS(CN349/CK349)))</f>
      </c>
      <c r="CP349" s="106"/>
      <c r="CQ349" s="141">
        <f t="shared" si="200"/>
        <v>0</v>
      </c>
      <c r="CR349" s="141">
        <f t="shared" si="200"/>
        <v>0</v>
      </c>
      <c r="CS349" s="141">
        <f t="shared" si="200"/>
        <v>0</v>
      </c>
      <c r="CT349" s="106"/>
      <c r="CU349" s="146">
        <f t="shared" si="201"/>
        <v>0</v>
      </c>
      <c r="CV349" s="106"/>
      <c r="CW349" s="141">
        <f t="shared" si="202"/>
        <v>0</v>
      </c>
      <c r="CX349" s="106"/>
      <c r="CY349" s="141">
        <f t="shared" si="203"/>
        <v>0</v>
      </c>
      <c r="CZ349" s="141">
        <f t="shared" si="203"/>
        <v>0</v>
      </c>
      <c r="DA349" s="141">
        <f t="shared" si="203"/>
        <v>0</v>
      </c>
      <c r="DB349" s="141">
        <f t="shared" si="203"/>
        <v>0</v>
      </c>
      <c r="DC349" s="141">
        <f t="shared" si="203"/>
        <v>0</v>
      </c>
      <c r="DD349" s="141">
        <f t="shared" si="204"/>
        <v>0</v>
      </c>
      <c r="DE349" s="106"/>
      <c r="DF349" s="141">
        <f t="shared" si="205"/>
        <v>0</v>
      </c>
      <c r="DG349" s="141">
        <f t="shared" si="205"/>
        <v>0</v>
      </c>
      <c r="DH349" s="141">
        <f t="shared" si="206"/>
        <v>0</v>
      </c>
      <c r="DI349" s="106"/>
      <c r="DJ349" s="141">
        <f t="shared" si="207"/>
        <v>0</v>
      </c>
      <c r="DK349" s="141">
        <f t="shared" si="208"/>
        <v>0</v>
      </c>
      <c r="DL349" s="141">
        <f t="shared" si="209"/>
        <v>0</v>
      </c>
      <c r="DM349" s="141">
        <f t="shared" si="209"/>
        <v>0</v>
      </c>
      <c r="DN349" s="141">
        <f t="shared" si="209"/>
        <v>0</v>
      </c>
      <c r="DO349" s="141">
        <f t="shared" si="209"/>
        <v>0</v>
      </c>
      <c r="DP349" s="26"/>
      <c r="DQ349" s="26"/>
      <c r="DR349" s="26"/>
      <c r="DS349" s="26"/>
      <c r="DT349" s="26"/>
      <c r="DU349" s="26"/>
      <c r="DV349" s="26"/>
      <c r="DW349" s="139">
        <f t="shared" ref="DW349:DX351" si="214">$C349</f>
        <v>0</v>
      </c>
      <c r="DX349" s="139">
        <f t="shared" si="214"/>
        <v>0</v>
      </c>
    </row>
    <row r="350" ht="19.5" customHeight="1" spans="1:128" x14ac:dyDescent="0.25">
      <c r="A350" s="107">
        <f t="shared" si="210"/>
        <v>89</v>
      </c>
      <c r="B350" s="123" t="s">
        <v>263</v>
      </c>
      <c r="C350" s="139">
        <f t="shared" si="211"/>
        <v>0</v>
      </c>
      <c r="D350" s="139"/>
      <c r="E350" s="139">
        <f t="shared" si="185"/>
        <v>0</v>
      </c>
      <c r="F350" s="139">
        <f t="shared" si="186"/>
        <v>0</v>
      </c>
      <c r="G350" s="141">
        <f t="shared" si="187"/>
        <v>0</v>
      </c>
      <c r="H350" s="141">
        <f t="shared" si="187"/>
        <v>0</v>
      </c>
      <c r="I350" s="141">
        <f t="shared" si="187"/>
        <v>0</v>
      </c>
      <c r="J350" s="141">
        <f t="shared" si="187"/>
        <v>0</v>
      </c>
      <c r="K350" s="141">
        <f t="shared" si="187"/>
        <v>0</v>
      </c>
      <c r="L350" s="141">
        <f t="shared" si="187"/>
        <v>0</v>
      </c>
      <c r="M350" s="141">
        <f t="shared" si="188"/>
        <v>0</v>
      </c>
      <c r="N350" s="141">
        <f t="shared" si="189"/>
        <v>0</v>
      </c>
      <c r="O350" s="141">
        <f t="shared" si="189"/>
        <v>0</v>
      </c>
      <c r="P350" s="141">
        <f t="shared" si="190"/>
        <v>0</v>
      </c>
      <c r="Q350" s="141">
        <f t="shared" si="191"/>
        <v>0</v>
      </c>
      <c r="R350" s="141">
        <f t="shared" si="191"/>
        <v>0</v>
      </c>
      <c r="S350" s="141">
        <f t="shared" si="192"/>
        <v>0</v>
      </c>
      <c r="T350" s="141">
        <f t="shared" si="193"/>
        <v>0</v>
      </c>
      <c r="U350" s="141">
        <f t="shared" si="193"/>
        <v>0</v>
      </c>
      <c r="V350" s="141">
        <f t="shared" si="193"/>
        <v>0</v>
      </c>
      <c r="W350" s="141">
        <f t="shared" si="193"/>
        <v>0</v>
      </c>
      <c r="X350" s="141">
        <f t="shared" si="193"/>
        <v>0</v>
      </c>
      <c r="Y350" s="141">
        <f t="shared" si="193"/>
        <v>0</v>
      </c>
      <c r="Z350" s="141">
        <f t="shared" si="193"/>
        <v>0</v>
      </c>
      <c r="AA350" s="141">
        <f t="shared" si="193"/>
        <v>0</v>
      </c>
      <c r="AB350" s="141">
        <f t="shared" si="193"/>
        <v>0</v>
      </c>
      <c r="AC350" s="141">
        <f t="shared" si="194"/>
        <v>0</v>
      </c>
      <c r="AD350" s="141">
        <f t="shared" si="195"/>
        <v>0</v>
      </c>
      <c r="AE350" s="141">
        <f t="shared" si="195"/>
        <v>0</v>
      </c>
      <c r="AF350" s="141">
        <f t="shared" si="195"/>
        <v>0</v>
      </c>
      <c r="AG350" s="141">
        <f t="shared" si="195"/>
        <v>0</v>
      </c>
      <c r="AH350" s="141">
        <f t="shared" si="195"/>
        <v>0</v>
      </c>
      <c r="AI350" s="141">
        <f t="shared" si="195"/>
        <v>0</v>
      </c>
      <c r="AJ350" s="141">
        <f t="shared" si="195"/>
        <v>0</v>
      </c>
      <c r="AK350" s="141">
        <f t="shared" si="195"/>
        <v>0</v>
      </c>
      <c r="AL350" s="141">
        <f t="shared" si="195"/>
        <v>0</v>
      </c>
      <c r="AM350" s="141">
        <f t="shared" si="195"/>
        <v>0</v>
      </c>
      <c r="AN350" s="141">
        <f t="shared" si="195"/>
        <v>0</v>
      </c>
      <c r="AO350" s="141">
        <f t="shared" si="195"/>
        <v>0</v>
      </c>
      <c r="AP350" s="141">
        <f t="shared" si="195"/>
        <v>0</v>
      </c>
      <c r="AQ350" s="141">
        <f t="shared" si="195"/>
        <v>0</v>
      </c>
      <c r="AR350" s="141">
        <f t="shared" si="195"/>
        <v>0</v>
      </c>
      <c r="AS350" s="141">
        <f t="shared" si="195"/>
        <v>0</v>
      </c>
      <c r="AT350" s="141">
        <f t="shared" si="196"/>
        <v>0</v>
      </c>
      <c r="AU350" s="141">
        <f t="shared" si="196"/>
        <v>0</v>
      </c>
      <c r="AV350" s="141">
        <f t="shared" si="196"/>
        <v>0</v>
      </c>
      <c r="AW350" s="141">
        <f t="shared" si="196"/>
        <v>0</v>
      </c>
      <c r="AX350" s="141">
        <f t="shared" si="196"/>
        <v>0</v>
      </c>
      <c r="AY350" s="141">
        <f t="shared" si="196"/>
        <v>0</v>
      </c>
      <c r="AZ350" s="141">
        <f t="shared" si="196"/>
        <v>0</v>
      </c>
      <c r="BA350" s="141">
        <f t="shared" si="196"/>
        <v>0</v>
      </c>
      <c r="BB350" s="141">
        <f t="shared" si="196"/>
        <v>0</v>
      </c>
      <c r="BC350" s="141">
        <f t="shared" si="196"/>
        <v>0</v>
      </c>
      <c r="BD350" s="141">
        <f t="shared" si="196"/>
        <v>0</v>
      </c>
      <c r="BE350" s="141">
        <f t="shared" si="196"/>
        <v>0</v>
      </c>
      <c r="BF350" s="141">
        <f t="shared" si="196"/>
        <v>0</v>
      </c>
      <c r="BG350" s="141">
        <f t="shared" si="196"/>
        <v>0</v>
      </c>
      <c r="BH350" s="141">
        <f t="shared" si="196"/>
        <v>0</v>
      </c>
      <c r="BI350" s="141">
        <f t="shared" si="196"/>
        <v>0</v>
      </c>
      <c r="BJ350" s="141">
        <f t="shared" si="197"/>
        <v>0</v>
      </c>
      <c r="BK350" s="141">
        <f t="shared" si="197"/>
        <v>0</v>
      </c>
      <c r="BL350" s="141">
        <f t="shared" si="197"/>
        <v>0</v>
      </c>
      <c r="BM350" s="141">
        <f t="shared" si="197"/>
        <v>0</v>
      </c>
      <c r="BN350" s="141">
        <f t="shared" si="197"/>
        <v>0</v>
      </c>
      <c r="BO350" s="141">
        <f t="shared" si="197"/>
        <v>0</v>
      </c>
      <c r="BP350" s="141">
        <f t="shared" si="197"/>
        <v>0</v>
      </c>
      <c r="BQ350" s="141">
        <f t="shared" si="197"/>
        <v>0</v>
      </c>
      <c r="BR350" s="141">
        <f t="shared" si="197"/>
        <v>0</v>
      </c>
      <c r="BS350" s="141">
        <f t="shared" si="197"/>
        <v>0</v>
      </c>
      <c r="BT350" s="141">
        <f t="shared" si="197"/>
        <v>0</v>
      </c>
      <c r="BU350" s="141">
        <f t="shared" si="197"/>
        <v>0</v>
      </c>
      <c r="BV350" s="141">
        <f t="shared" si="197"/>
        <v>0</v>
      </c>
      <c r="BW350" s="141">
        <f t="shared" si="197"/>
        <v>0</v>
      </c>
      <c r="BX350" s="141">
        <f t="shared" si="197"/>
        <v>0</v>
      </c>
      <c r="BY350" s="141">
        <f t="shared" si="197"/>
        <v>0</v>
      </c>
      <c r="BZ350" s="141">
        <f t="shared" si="198"/>
        <v>0</v>
      </c>
      <c r="CA350" s="141">
        <f t="shared" si="198"/>
        <v>0</v>
      </c>
      <c r="CB350" s="141">
        <f t="shared" si="198"/>
        <v>0</v>
      </c>
      <c r="CC350" s="141">
        <f t="shared" si="198"/>
        <v>0</v>
      </c>
      <c r="CD350" s="141">
        <f t="shared" si="198"/>
        <v>0</v>
      </c>
      <c r="CE350" s="141">
        <f t="shared" si="198"/>
        <v>0</v>
      </c>
      <c r="CF350" s="141">
        <f t="shared" si="198"/>
        <v>0</v>
      </c>
      <c r="CG350" s="141">
        <f t="shared" si="198"/>
        <v>0</v>
      </c>
      <c r="CH350" s="141">
        <f t="shared" si="199"/>
        <v>0</v>
      </c>
      <c r="CI350" s="141">
        <f>SUM(W350:AB350,AD350:CG350)</f>
        <v>0</v>
      </c>
      <c r="CJ350" s="141">
        <f t="shared" si="212"/>
        <v>0</v>
      </c>
      <c r="CK350" s="141"/>
      <c r="CL350" s="141"/>
      <c r="CM350" s="141"/>
      <c r="CN350" s="144">
        <f t="shared" ref="CN350:CN357" si="215">IF(CK350="","",C350-CK350)</f>
      </c>
      <c r="CO350" s="145">
        <f t="shared" si="213"/>
      </c>
      <c r="CP350" s="106"/>
      <c r="CQ350" s="141">
        <f t="shared" si="200"/>
        <v>0</v>
      </c>
      <c r="CR350" s="141">
        <f t="shared" si="200"/>
        <v>0</v>
      </c>
      <c r="CS350" s="141">
        <f t="shared" si="200"/>
        <v>0</v>
      </c>
      <c r="CT350" s="106"/>
      <c r="CU350" s="146">
        <f t="shared" si="201"/>
        <v>0</v>
      </c>
      <c r="CV350" s="106"/>
      <c r="CW350" s="141">
        <f t="shared" si="202"/>
        <v>0</v>
      </c>
      <c r="CX350" s="106"/>
      <c r="CY350" s="141">
        <f t="shared" si="203"/>
        <v>0</v>
      </c>
      <c r="CZ350" s="141">
        <f t="shared" si="203"/>
        <v>0</v>
      </c>
      <c r="DA350" s="141">
        <f t="shared" si="203"/>
        <v>0</v>
      </c>
      <c r="DB350" s="141">
        <f t="shared" si="203"/>
        <v>0</v>
      </c>
      <c r="DC350" s="141">
        <f t="shared" si="203"/>
        <v>0</v>
      </c>
      <c r="DD350" s="141">
        <f t="shared" si="204"/>
        <v>0</v>
      </c>
      <c r="DE350" s="106"/>
      <c r="DF350" s="141">
        <f t="shared" si="205"/>
        <v>0</v>
      </c>
      <c r="DG350" s="141">
        <f t="shared" si="205"/>
        <v>0</v>
      </c>
      <c r="DH350" s="141">
        <f t="shared" si="206"/>
        <v>0</v>
      </c>
      <c r="DI350" s="106"/>
      <c r="DJ350" s="141">
        <f t="shared" si="207"/>
        <v>0</v>
      </c>
      <c r="DK350" s="141">
        <f t="shared" si="208"/>
        <v>0</v>
      </c>
      <c r="DL350" s="141">
        <f t="shared" si="209"/>
        <v>0</v>
      </c>
      <c r="DM350" s="141">
        <f t="shared" si="209"/>
        <v>0</v>
      </c>
      <c r="DN350" s="141">
        <f t="shared" si="209"/>
        <v>0</v>
      </c>
      <c r="DO350" s="141">
        <f t="shared" si="209"/>
        <v>0</v>
      </c>
      <c r="DP350" s="26"/>
      <c r="DQ350" s="26"/>
      <c r="DR350" s="26"/>
      <c r="DS350" s="26"/>
      <c r="DT350" s="26"/>
      <c r="DU350" s="26"/>
      <c r="DV350" s="26"/>
      <c r="DW350" s="139">
        <f t="shared" si="214"/>
        <v>0</v>
      </c>
      <c r="DX350" s="139">
        <f t="shared" si="214"/>
        <v>0</v>
      </c>
    </row>
    <row r="351" ht="19.5" customHeight="1" spans="1:128" x14ac:dyDescent="0.25">
      <c r="A351" s="107">
        <f t="shared" si="210"/>
        <v>90</v>
      </c>
      <c r="B351" s="123" t="s">
        <v>264</v>
      </c>
      <c r="C351" s="139">
        <f t="shared" si="211"/>
        <v>0</v>
      </c>
      <c r="D351" s="139"/>
      <c r="E351" s="139">
        <f t="shared" si="185"/>
        <v>0</v>
      </c>
      <c r="F351" s="139">
        <f t="shared" si="186"/>
        <v>0</v>
      </c>
      <c r="G351" s="141">
        <f t="shared" si="187"/>
        <v>0</v>
      </c>
      <c r="H351" s="141">
        <f t="shared" si="187"/>
        <v>0</v>
      </c>
      <c r="I351" s="141">
        <f t="shared" si="187"/>
        <v>0</v>
      </c>
      <c r="J351" s="141">
        <f t="shared" si="187"/>
        <v>0</v>
      </c>
      <c r="K351" s="141">
        <f t="shared" si="187"/>
        <v>0</v>
      </c>
      <c r="L351" s="141">
        <f t="shared" si="187"/>
        <v>0</v>
      </c>
      <c r="M351" s="141">
        <f t="shared" si="188"/>
        <v>0</v>
      </c>
      <c r="N351" s="141">
        <f t="shared" si="189"/>
        <v>0</v>
      </c>
      <c r="O351" s="141">
        <f t="shared" si="189"/>
        <v>0</v>
      </c>
      <c r="P351" s="141">
        <f t="shared" si="190"/>
        <v>0</v>
      </c>
      <c r="Q351" s="141">
        <f t="shared" si="191"/>
        <v>0</v>
      </c>
      <c r="R351" s="141">
        <f t="shared" si="191"/>
        <v>0</v>
      </c>
      <c r="S351" s="141">
        <f t="shared" si="192"/>
        <v>0</v>
      </c>
      <c r="T351" s="141">
        <f t="shared" si="193"/>
        <v>0</v>
      </c>
      <c r="U351" s="141">
        <f t="shared" si="193"/>
        <v>0</v>
      </c>
      <c r="V351" s="141">
        <f t="shared" si="193"/>
        <v>0</v>
      </c>
      <c r="W351" s="141">
        <f t="shared" si="193"/>
        <v>0</v>
      </c>
      <c r="X351" s="141">
        <f t="shared" si="193"/>
        <v>0</v>
      </c>
      <c r="Y351" s="141">
        <f t="shared" si="193"/>
        <v>0</v>
      </c>
      <c r="Z351" s="141">
        <f t="shared" si="193"/>
        <v>0</v>
      </c>
      <c r="AA351" s="141">
        <f t="shared" si="193"/>
        <v>0</v>
      </c>
      <c r="AB351" s="141">
        <f t="shared" si="193"/>
        <v>0</v>
      </c>
      <c r="AC351" s="141">
        <f t="shared" si="194"/>
        <v>0</v>
      </c>
      <c r="AD351" s="141">
        <f t="shared" si="195"/>
        <v>0</v>
      </c>
      <c r="AE351" s="141">
        <f t="shared" si="195"/>
        <v>0</v>
      </c>
      <c r="AF351" s="141">
        <f t="shared" si="195"/>
        <v>0</v>
      </c>
      <c r="AG351" s="141">
        <f t="shared" si="195"/>
        <v>0</v>
      </c>
      <c r="AH351" s="141">
        <f t="shared" si="195"/>
        <v>0</v>
      </c>
      <c r="AI351" s="141">
        <f t="shared" si="195"/>
        <v>0</v>
      </c>
      <c r="AJ351" s="141">
        <f t="shared" si="195"/>
        <v>0</v>
      </c>
      <c r="AK351" s="141">
        <f t="shared" si="195"/>
        <v>0</v>
      </c>
      <c r="AL351" s="141">
        <f t="shared" si="195"/>
        <v>0</v>
      </c>
      <c r="AM351" s="141">
        <f t="shared" si="195"/>
        <v>0</v>
      </c>
      <c r="AN351" s="141">
        <f t="shared" si="195"/>
        <v>0</v>
      </c>
      <c r="AO351" s="141">
        <f t="shared" si="195"/>
        <v>0</v>
      </c>
      <c r="AP351" s="141">
        <f t="shared" si="195"/>
        <v>0</v>
      </c>
      <c r="AQ351" s="141">
        <f t="shared" si="195"/>
        <v>0</v>
      </c>
      <c r="AR351" s="141">
        <f t="shared" si="195"/>
        <v>0</v>
      </c>
      <c r="AS351" s="141">
        <f t="shared" si="195"/>
        <v>0</v>
      </c>
      <c r="AT351" s="141">
        <f t="shared" si="196"/>
        <v>0</v>
      </c>
      <c r="AU351" s="141">
        <f t="shared" si="196"/>
        <v>0</v>
      </c>
      <c r="AV351" s="141">
        <f t="shared" si="196"/>
        <v>0</v>
      </c>
      <c r="AW351" s="141">
        <f t="shared" si="196"/>
        <v>0</v>
      </c>
      <c r="AX351" s="141">
        <f t="shared" si="196"/>
        <v>0</v>
      </c>
      <c r="AY351" s="141">
        <f t="shared" si="196"/>
        <v>0</v>
      </c>
      <c r="AZ351" s="141">
        <f t="shared" si="196"/>
        <v>0</v>
      </c>
      <c r="BA351" s="141">
        <f t="shared" si="196"/>
        <v>0</v>
      </c>
      <c r="BB351" s="141">
        <f t="shared" si="196"/>
        <v>0</v>
      </c>
      <c r="BC351" s="141">
        <f t="shared" si="196"/>
        <v>0</v>
      </c>
      <c r="BD351" s="141">
        <f t="shared" si="196"/>
        <v>0</v>
      </c>
      <c r="BE351" s="141">
        <f t="shared" si="196"/>
        <v>0</v>
      </c>
      <c r="BF351" s="141">
        <f t="shared" si="196"/>
        <v>0</v>
      </c>
      <c r="BG351" s="141">
        <f t="shared" si="196"/>
        <v>0</v>
      </c>
      <c r="BH351" s="141">
        <f t="shared" si="196"/>
        <v>0</v>
      </c>
      <c r="BI351" s="141">
        <f t="shared" si="196"/>
        <v>0</v>
      </c>
      <c r="BJ351" s="141">
        <f t="shared" si="197"/>
        <v>0</v>
      </c>
      <c r="BK351" s="141">
        <f t="shared" si="197"/>
        <v>0</v>
      </c>
      <c r="BL351" s="141">
        <f t="shared" si="197"/>
        <v>0</v>
      </c>
      <c r="BM351" s="141">
        <f t="shared" si="197"/>
        <v>0</v>
      </c>
      <c r="BN351" s="141">
        <f t="shared" si="197"/>
        <v>0</v>
      </c>
      <c r="BO351" s="141">
        <f t="shared" si="197"/>
        <v>0</v>
      </c>
      <c r="BP351" s="141">
        <f t="shared" si="197"/>
        <v>0</v>
      </c>
      <c r="BQ351" s="141">
        <f t="shared" si="197"/>
        <v>0</v>
      </c>
      <c r="BR351" s="141">
        <f t="shared" si="197"/>
        <v>0</v>
      </c>
      <c r="BS351" s="141">
        <f t="shared" si="197"/>
        <v>0</v>
      </c>
      <c r="BT351" s="141">
        <f t="shared" si="197"/>
        <v>0</v>
      </c>
      <c r="BU351" s="141">
        <f t="shared" si="197"/>
        <v>0</v>
      </c>
      <c r="BV351" s="141">
        <f t="shared" si="197"/>
        <v>0</v>
      </c>
      <c r="BW351" s="141">
        <f t="shared" si="197"/>
        <v>0</v>
      </c>
      <c r="BX351" s="141">
        <f t="shared" si="197"/>
        <v>0</v>
      </c>
      <c r="BY351" s="141">
        <f t="shared" si="197"/>
        <v>0</v>
      </c>
      <c r="BZ351" s="141">
        <f t="shared" si="198"/>
        <v>0</v>
      </c>
      <c r="CA351" s="141">
        <f t="shared" si="198"/>
        <v>0</v>
      </c>
      <c r="CB351" s="141">
        <f t="shared" si="198"/>
        <v>0</v>
      </c>
      <c r="CC351" s="141">
        <f t="shared" si="198"/>
        <v>0</v>
      </c>
      <c r="CD351" s="141">
        <f t="shared" si="198"/>
        <v>0</v>
      </c>
      <c r="CE351" s="141">
        <f t="shared" si="198"/>
        <v>0</v>
      </c>
      <c r="CF351" s="141">
        <f t="shared" si="198"/>
        <v>0</v>
      </c>
      <c r="CG351" s="141">
        <f>-CG155</f>
        <v>0</v>
      </c>
      <c r="CH351" s="141">
        <f t="shared" si="199"/>
        <v>0</v>
      </c>
      <c r="CI351" s="141"/>
      <c r="CJ351" s="141">
        <f t="shared" si="212"/>
        <v>0</v>
      </c>
      <c r="CK351" s="139"/>
      <c r="CL351" s="139"/>
      <c r="CM351" s="139"/>
      <c r="CN351" s="144">
        <f t="shared" si="215"/>
      </c>
      <c r="CO351" s="145">
        <f t="shared" si="213"/>
      </c>
      <c r="CP351" s="106"/>
      <c r="CQ351" s="141">
        <f t="shared" si="200"/>
        <v>0</v>
      </c>
      <c r="CR351" s="141">
        <f t="shared" si="200"/>
        <v>0</v>
      </c>
      <c r="CS351" s="141">
        <f t="shared" si="200"/>
        <v>0</v>
      </c>
      <c r="CT351" s="106"/>
      <c r="CU351" s="146">
        <f t="shared" si="201"/>
        <v>0</v>
      </c>
      <c r="CV351" s="106"/>
      <c r="CW351" s="141">
        <f t="shared" si="202"/>
        <v>0</v>
      </c>
      <c r="CX351" s="106"/>
      <c r="CY351" s="141">
        <f t="shared" si="203"/>
        <v>0</v>
      </c>
      <c r="CZ351" s="141">
        <f t="shared" si="203"/>
        <v>0</v>
      </c>
      <c r="DA351" s="141">
        <f t="shared" si="203"/>
        <v>0</v>
      </c>
      <c r="DB351" s="141">
        <f t="shared" si="203"/>
        <v>0</v>
      </c>
      <c r="DC351" s="141">
        <f t="shared" si="203"/>
        <v>0</v>
      </c>
      <c r="DD351" s="141">
        <f t="shared" si="204"/>
        <v>0</v>
      </c>
      <c r="DE351" s="106"/>
      <c r="DF351" s="141">
        <f t="shared" si="205"/>
        <v>0</v>
      </c>
      <c r="DG351" s="141">
        <f t="shared" si="205"/>
        <v>0</v>
      </c>
      <c r="DH351" s="141">
        <f t="shared" si="206"/>
        <v>0</v>
      </c>
      <c r="DI351" s="106"/>
      <c r="DJ351" s="141">
        <f t="shared" si="207"/>
        <v>0</v>
      </c>
      <c r="DK351" s="141">
        <f t="shared" si="208"/>
        <v>0</v>
      </c>
      <c r="DL351" s="141">
        <f t="shared" si="209"/>
        <v>0</v>
      </c>
      <c r="DM351" s="141">
        <f t="shared" si="209"/>
        <v>0</v>
      </c>
      <c r="DN351" s="141">
        <f t="shared" si="209"/>
        <v>0</v>
      </c>
      <c r="DO351" s="141">
        <f t="shared" si="209"/>
        <v>0</v>
      </c>
      <c r="DP351" s="26"/>
      <c r="DQ351" s="26"/>
      <c r="DR351" s="26"/>
      <c r="DS351" s="26"/>
      <c r="DT351" s="26"/>
      <c r="DU351" s="26"/>
      <c r="DV351" s="26"/>
      <c r="DW351" s="139">
        <f t="shared" si="214"/>
        <v>0</v>
      </c>
      <c r="DX351" s="139">
        <f t="shared" si="214"/>
        <v>0</v>
      </c>
    </row>
    <row r="352" ht="19.5" customHeight="1" spans="1:128" x14ac:dyDescent="0.25">
      <c r="A352" s="138">
        <f t="shared" si="210"/>
        <v>91</v>
      </c>
      <c r="B352" s="123" t="s">
        <v>265</v>
      </c>
      <c r="C352" s="139">
        <f t="shared" si="211"/>
        <v>0</v>
      </c>
      <c r="D352" s="139"/>
      <c r="E352" s="139">
        <f t="shared" si="185"/>
        <v>0</v>
      </c>
      <c r="F352" s="171">
        <f t="shared" si="186"/>
        <v>0</v>
      </c>
      <c r="G352" s="140">
        <f t="shared" si="187"/>
        <v>0</v>
      </c>
      <c r="H352" s="140">
        <f t="shared" si="187"/>
        <v>0</v>
      </c>
      <c r="I352" s="140">
        <f t="shared" si="187"/>
        <v>0</v>
      </c>
      <c r="J352" s="140">
        <f t="shared" si="187"/>
        <v>0</v>
      </c>
      <c r="K352" s="140">
        <f t="shared" si="187"/>
        <v>0</v>
      </c>
      <c r="L352" s="140">
        <f t="shared" si="187"/>
        <v>0</v>
      </c>
      <c r="M352" s="141">
        <f t="shared" si="188"/>
        <v>0</v>
      </c>
      <c r="N352" s="140">
        <f t="shared" si="189"/>
        <v>0</v>
      </c>
      <c r="O352" s="140">
        <f t="shared" si="189"/>
        <v>0</v>
      </c>
      <c r="P352" s="141">
        <f t="shared" si="190"/>
        <v>0</v>
      </c>
      <c r="Q352" s="140">
        <f t="shared" si="191"/>
        <v>0</v>
      </c>
      <c r="R352" s="140">
        <f t="shared" si="191"/>
        <v>0</v>
      </c>
      <c r="S352" s="141">
        <f t="shared" si="192"/>
        <v>0</v>
      </c>
      <c r="T352" s="140">
        <f t="shared" si="193"/>
        <v>0</v>
      </c>
      <c r="U352" s="140">
        <f t="shared" si="193"/>
        <v>0</v>
      </c>
      <c r="V352" s="140">
        <f t="shared" si="193"/>
        <v>0</v>
      </c>
      <c r="W352" s="140">
        <f t="shared" si="193"/>
        <v>0</v>
      </c>
      <c r="X352" s="140">
        <f t="shared" si="193"/>
        <v>0</v>
      </c>
      <c r="Y352" s="140">
        <f t="shared" si="193"/>
        <v>0</v>
      </c>
      <c r="Z352" s="140">
        <f t="shared" si="193"/>
        <v>0</v>
      </c>
      <c r="AA352" s="140">
        <f t="shared" si="193"/>
        <v>0</v>
      </c>
      <c r="AB352" s="140">
        <f t="shared" si="193"/>
        <v>0</v>
      </c>
      <c r="AC352" s="141">
        <f t="shared" si="194"/>
        <v>0</v>
      </c>
      <c r="AD352" s="140">
        <f t="shared" si="195"/>
        <v>0</v>
      </c>
      <c r="AE352" s="140">
        <f t="shared" si="195"/>
        <v>0</v>
      </c>
      <c r="AF352" s="140">
        <f t="shared" si="195"/>
        <v>0</v>
      </c>
      <c r="AG352" s="140">
        <f t="shared" si="195"/>
        <v>0</v>
      </c>
      <c r="AH352" s="140">
        <f t="shared" si="195"/>
        <v>0</v>
      </c>
      <c r="AI352" s="140">
        <f t="shared" si="195"/>
        <v>0</v>
      </c>
      <c r="AJ352" s="140">
        <f t="shared" si="195"/>
        <v>0</v>
      </c>
      <c r="AK352" s="140">
        <f t="shared" si="195"/>
        <v>0</v>
      </c>
      <c r="AL352" s="140">
        <f t="shared" si="195"/>
        <v>0</v>
      </c>
      <c r="AM352" s="140">
        <f t="shared" si="195"/>
        <v>0</v>
      </c>
      <c r="AN352" s="140">
        <f t="shared" si="195"/>
        <v>0</v>
      </c>
      <c r="AO352" s="140">
        <f t="shared" si="195"/>
        <v>0</v>
      </c>
      <c r="AP352" s="140">
        <f t="shared" si="195"/>
        <v>0</v>
      </c>
      <c r="AQ352" s="140">
        <f t="shared" si="195"/>
        <v>0</v>
      </c>
      <c r="AR352" s="140">
        <f t="shared" si="195"/>
        <v>0</v>
      </c>
      <c r="AS352" s="140">
        <f t="shared" si="195"/>
        <v>0</v>
      </c>
      <c r="AT352" s="140">
        <f t="shared" si="196"/>
        <v>0</v>
      </c>
      <c r="AU352" s="140">
        <f t="shared" si="196"/>
        <v>0</v>
      </c>
      <c r="AV352" s="140">
        <f t="shared" si="196"/>
        <v>0</v>
      </c>
      <c r="AW352" s="140">
        <f t="shared" si="196"/>
        <v>0</v>
      </c>
      <c r="AX352" s="140">
        <f t="shared" si="196"/>
        <v>0</v>
      </c>
      <c r="AY352" s="140">
        <f t="shared" si="196"/>
        <v>0</v>
      </c>
      <c r="AZ352" s="140">
        <f t="shared" si="196"/>
        <v>0</v>
      </c>
      <c r="BA352" s="140">
        <f t="shared" si="196"/>
        <v>0</v>
      </c>
      <c r="BB352" s="140">
        <f t="shared" si="196"/>
        <v>0</v>
      </c>
      <c r="BC352" s="140">
        <f t="shared" si="196"/>
        <v>0</v>
      </c>
      <c r="BD352" s="140">
        <f t="shared" si="196"/>
        <v>0</v>
      </c>
      <c r="BE352" s="140">
        <f t="shared" si="196"/>
        <v>0</v>
      </c>
      <c r="BF352" s="140">
        <f t="shared" si="196"/>
        <v>0</v>
      </c>
      <c r="BG352" s="140">
        <f t="shared" si="196"/>
        <v>0</v>
      </c>
      <c r="BH352" s="140">
        <f t="shared" si="196"/>
        <v>0</v>
      </c>
      <c r="BI352" s="140">
        <f t="shared" si="196"/>
        <v>0</v>
      </c>
      <c r="BJ352" s="140">
        <f t="shared" si="197"/>
        <v>0</v>
      </c>
      <c r="BK352" s="140">
        <f t="shared" si="197"/>
        <v>0</v>
      </c>
      <c r="BL352" s="140">
        <f t="shared" si="197"/>
        <v>0</v>
      </c>
      <c r="BM352" s="140">
        <f t="shared" si="197"/>
        <v>0</v>
      </c>
      <c r="BN352" s="140">
        <f t="shared" si="197"/>
        <v>0</v>
      </c>
      <c r="BO352" s="140">
        <f t="shared" si="197"/>
        <v>0</v>
      </c>
      <c r="BP352" s="140">
        <f t="shared" si="197"/>
        <v>0</v>
      </c>
      <c r="BQ352" s="140">
        <f t="shared" si="197"/>
        <v>0</v>
      </c>
      <c r="BR352" s="140">
        <f t="shared" si="197"/>
        <v>0</v>
      </c>
      <c r="BS352" s="140">
        <f t="shared" si="197"/>
        <v>0</v>
      </c>
      <c r="BT352" s="140">
        <f t="shared" si="197"/>
        <v>0</v>
      </c>
      <c r="BU352" s="140">
        <f t="shared" si="197"/>
        <v>0</v>
      </c>
      <c r="BV352" s="140">
        <f t="shared" si="197"/>
        <v>0</v>
      </c>
      <c r="BW352" s="140">
        <f t="shared" si="197"/>
        <v>0</v>
      </c>
      <c r="BX352" s="140">
        <f t="shared" si="197"/>
        <v>0</v>
      </c>
      <c r="BY352" s="140">
        <f t="shared" si="197"/>
        <v>0</v>
      </c>
      <c r="BZ352" s="140">
        <f t="shared" si="198"/>
        <v>0</v>
      </c>
      <c r="CA352" s="140">
        <f t="shared" si="198"/>
        <v>0</v>
      </c>
      <c r="CB352" s="140">
        <f t="shared" si="198"/>
        <v>0</v>
      </c>
      <c r="CC352" s="140">
        <f t="shared" si="198"/>
        <v>0</v>
      </c>
      <c r="CD352" s="140">
        <f t="shared" si="198"/>
        <v>0</v>
      </c>
      <c r="CE352" s="140">
        <f t="shared" si="198"/>
        <v>0</v>
      </c>
      <c r="CF352" s="140">
        <f t="shared" si="198"/>
        <v>0</v>
      </c>
      <c r="CG352" s="140">
        <v>0</v>
      </c>
      <c r="CH352" s="172">
        <f t="shared" si="199"/>
        <v>0</v>
      </c>
      <c r="CI352" s="141"/>
      <c r="CJ352" s="141">
        <f t="shared" si="212"/>
        <v>0</v>
      </c>
      <c r="CK352" s="141"/>
      <c r="CL352" s="173"/>
      <c r="CM352" s="173"/>
      <c r="CN352" s="144">
        <f t="shared" si="215"/>
      </c>
      <c r="CO352" s="145">
        <f t="shared" si="213"/>
      </c>
      <c r="CP352" s="106"/>
      <c r="CQ352" s="140">
        <f t="shared" si="200"/>
        <v>0</v>
      </c>
      <c r="CR352" s="140">
        <f t="shared" si="200"/>
        <v>0</v>
      </c>
      <c r="CS352" s="140">
        <f t="shared" si="200"/>
        <v>0</v>
      </c>
      <c r="CT352" s="106"/>
      <c r="CU352" s="146">
        <f t="shared" si="201"/>
        <v>0</v>
      </c>
      <c r="CV352" s="106"/>
      <c r="CW352" s="141">
        <f t="shared" si="202"/>
        <v>0</v>
      </c>
      <c r="CX352" s="106"/>
      <c r="CY352" s="140">
        <f t="shared" si="203"/>
        <v>0</v>
      </c>
      <c r="CZ352" s="140">
        <f t="shared" si="203"/>
        <v>0</v>
      </c>
      <c r="DA352" s="140">
        <f t="shared" si="203"/>
        <v>0</v>
      </c>
      <c r="DB352" s="140">
        <f t="shared" si="203"/>
        <v>0</v>
      </c>
      <c r="DC352" s="140">
        <f t="shared" si="203"/>
        <v>0</v>
      </c>
      <c r="DD352" s="141">
        <f t="shared" si="204"/>
        <v>0</v>
      </c>
      <c r="DE352" s="106"/>
      <c r="DF352" s="140">
        <f t="shared" si="205"/>
        <v>0</v>
      </c>
      <c r="DG352" s="140">
        <f t="shared" si="205"/>
        <v>0</v>
      </c>
      <c r="DH352" s="172">
        <f t="shared" si="206"/>
        <v>0</v>
      </c>
      <c r="DI352" s="106"/>
      <c r="DJ352" s="140">
        <f t="shared" si="207"/>
        <v>0</v>
      </c>
      <c r="DK352" s="141">
        <f t="shared" si="208"/>
        <v>0</v>
      </c>
      <c r="DL352" s="140">
        <f t="shared" si="209"/>
        <v>0</v>
      </c>
      <c r="DM352" s="140">
        <f t="shared" si="209"/>
        <v>0</v>
      </c>
      <c r="DN352" s="140">
        <f t="shared" si="209"/>
        <v>0</v>
      </c>
      <c r="DO352" s="140">
        <f t="shared" si="209"/>
        <v>0</v>
      </c>
      <c r="DP352" s="26"/>
      <c r="DQ352" s="26"/>
      <c r="DR352" s="26"/>
      <c r="DS352" s="26"/>
      <c r="DT352" s="26"/>
      <c r="DU352" s="26"/>
      <c r="DV352" s="26"/>
      <c r="DW352" s="139"/>
      <c r="DX352" s="171"/>
    </row>
    <row r="353" ht="19.5" customHeight="1" spans="1:128" x14ac:dyDescent="0.25">
      <c r="A353" s="107">
        <f t="shared" si="210"/>
        <v>92</v>
      </c>
      <c r="B353" s="107" t="s">
        <v>266</v>
      </c>
      <c r="C353" s="139">
        <f t="shared" si="211"/>
        <v>0</v>
      </c>
      <c r="D353" s="139"/>
      <c r="E353" s="139">
        <f t="shared" si="185"/>
        <v>0</v>
      </c>
      <c r="F353" s="139">
        <f t="shared" si="186"/>
        <v>0</v>
      </c>
      <c r="G353" s="141">
        <f t="shared" si="187"/>
        <v>0</v>
      </c>
      <c r="H353" s="141">
        <f t="shared" si="187"/>
        <v>0</v>
      </c>
      <c r="I353" s="141">
        <f t="shared" si="187"/>
        <v>0</v>
      </c>
      <c r="J353" s="141">
        <f t="shared" si="187"/>
        <v>0</v>
      </c>
      <c r="K353" s="141">
        <f t="shared" si="187"/>
        <v>0</v>
      </c>
      <c r="L353" s="141">
        <f t="shared" si="187"/>
        <v>0</v>
      </c>
      <c r="M353" s="141">
        <f t="shared" si="188"/>
        <v>0</v>
      </c>
      <c r="N353" s="141">
        <f t="shared" si="189"/>
        <v>0</v>
      </c>
      <c r="O353" s="141">
        <f t="shared" si="189"/>
        <v>0</v>
      </c>
      <c r="P353" s="141">
        <f t="shared" si="190"/>
        <v>0</v>
      </c>
      <c r="Q353" s="141">
        <f t="shared" si="191"/>
        <v>0</v>
      </c>
      <c r="R353" s="141">
        <f t="shared" si="191"/>
        <v>0</v>
      </c>
      <c r="S353" s="141">
        <f t="shared" si="192"/>
        <v>0</v>
      </c>
      <c r="T353" s="141">
        <f t="shared" si="193"/>
        <v>0</v>
      </c>
      <c r="U353" s="141">
        <f t="shared" si="193"/>
        <v>0</v>
      </c>
      <c r="V353" s="141">
        <f t="shared" si="193"/>
        <v>0</v>
      </c>
      <c r="W353" s="141">
        <f t="shared" si="193"/>
        <v>0</v>
      </c>
      <c r="X353" s="141">
        <f t="shared" si="193"/>
        <v>0</v>
      </c>
      <c r="Y353" s="141">
        <f t="shared" si="193"/>
        <v>0</v>
      </c>
      <c r="Z353" s="141">
        <f t="shared" si="193"/>
        <v>0</v>
      </c>
      <c r="AA353" s="141">
        <f t="shared" si="193"/>
        <v>0</v>
      </c>
      <c r="AB353" s="141">
        <f t="shared" si="193"/>
        <v>0</v>
      </c>
      <c r="AC353" s="141">
        <f t="shared" si="194"/>
        <v>0</v>
      </c>
      <c r="AD353" s="141">
        <f t="shared" si="195"/>
        <v>0</v>
      </c>
      <c r="AE353" s="141">
        <f t="shared" si="195"/>
        <v>0</v>
      </c>
      <c r="AF353" s="141">
        <f t="shared" si="195"/>
        <v>0</v>
      </c>
      <c r="AG353" s="141">
        <f t="shared" si="195"/>
        <v>0</v>
      </c>
      <c r="AH353" s="141">
        <f t="shared" si="195"/>
        <v>0</v>
      </c>
      <c r="AI353" s="141">
        <f t="shared" si="195"/>
        <v>0</v>
      </c>
      <c r="AJ353" s="141">
        <f t="shared" si="195"/>
        <v>0</v>
      </c>
      <c r="AK353" s="141">
        <f t="shared" si="195"/>
        <v>0</v>
      </c>
      <c r="AL353" s="141">
        <f t="shared" si="195"/>
        <v>0</v>
      </c>
      <c r="AM353" s="141">
        <f t="shared" si="195"/>
        <v>0</v>
      </c>
      <c r="AN353" s="141">
        <f t="shared" si="195"/>
        <v>0</v>
      </c>
      <c r="AO353" s="141">
        <f t="shared" si="195"/>
        <v>0</v>
      </c>
      <c r="AP353" s="141">
        <f t="shared" si="195"/>
        <v>0</v>
      </c>
      <c r="AQ353" s="141">
        <f t="shared" si="195"/>
        <v>0</v>
      </c>
      <c r="AR353" s="141">
        <f t="shared" si="195"/>
        <v>0</v>
      </c>
      <c r="AS353" s="141">
        <f t="shared" si="195"/>
        <v>0</v>
      </c>
      <c r="AT353" s="141">
        <f t="shared" si="196"/>
        <v>0</v>
      </c>
      <c r="AU353" s="141">
        <f t="shared" si="196"/>
        <v>0</v>
      </c>
      <c r="AV353" s="141">
        <f t="shared" si="196"/>
        <v>0</v>
      </c>
      <c r="AW353" s="141">
        <f t="shared" si="196"/>
        <v>0</v>
      </c>
      <c r="AX353" s="141">
        <f t="shared" si="196"/>
        <v>0</v>
      </c>
      <c r="AY353" s="141">
        <f t="shared" si="196"/>
        <v>0</v>
      </c>
      <c r="AZ353" s="141">
        <f t="shared" si="196"/>
        <v>0</v>
      </c>
      <c r="BA353" s="141">
        <f t="shared" si="196"/>
        <v>0</v>
      </c>
      <c r="BB353" s="141">
        <f t="shared" si="196"/>
        <v>0</v>
      </c>
      <c r="BC353" s="141">
        <f t="shared" si="196"/>
        <v>0</v>
      </c>
      <c r="BD353" s="141">
        <f t="shared" si="196"/>
        <v>0</v>
      </c>
      <c r="BE353" s="141">
        <f t="shared" si="196"/>
        <v>0</v>
      </c>
      <c r="BF353" s="141">
        <f t="shared" si="196"/>
        <v>0</v>
      </c>
      <c r="BG353" s="141">
        <f t="shared" si="196"/>
        <v>0</v>
      </c>
      <c r="BH353" s="141">
        <f t="shared" si="196"/>
        <v>0</v>
      </c>
      <c r="BI353" s="141">
        <f t="shared" si="196"/>
        <v>0</v>
      </c>
      <c r="BJ353" s="141">
        <f t="shared" si="197"/>
        <v>0</v>
      </c>
      <c r="BK353" s="141">
        <f t="shared" si="197"/>
        <v>0</v>
      </c>
      <c r="BL353" s="141">
        <f t="shared" si="197"/>
        <v>0</v>
      </c>
      <c r="BM353" s="141">
        <f t="shared" si="197"/>
        <v>0</v>
      </c>
      <c r="BN353" s="141">
        <f t="shared" si="197"/>
        <v>0</v>
      </c>
      <c r="BO353" s="141">
        <f t="shared" si="197"/>
        <v>0</v>
      </c>
      <c r="BP353" s="141">
        <f t="shared" si="197"/>
        <v>0</v>
      </c>
      <c r="BQ353" s="141">
        <f t="shared" si="197"/>
        <v>0</v>
      </c>
      <c r="BR353" s="141">
        <f t="shared" si="197"/>
        <v>0</v>
      </c>
      <c r="BS353" s="141">
        <f t="shared" si="197"/>
        <v>0</v>
      </c>
      <c r="BT353" s="141">
        <f t="shared" si="197"/>
        <v>0</v>
      </c>
      <c r="BU353" s="141">
        <f t="shared" si="197"/>
        <v>0</v>
      </c>
      <c r="BV353" s="141">
        <f t="shared" si="197"/>
        <v>0</v>
      </c>
      <c r="BW353" s="141">
        <f t="shared" si="197"/>
        <v>0</v>
      </c>
      <c r="BX353" s="141">
        <f t="shared" si="197"/>
        <v>0</v>
      </c>
      <c r="BY353" s="141">
        <f t="shared" si="197"/>
        <v>0</v>
      </c>
      <c r="BZ353" s="141">
        <f t="shared" si="198"/>
        <v>0</v>
      </c>
      <c r="CA353" s="141">
        <f t="shared" si="198"/>
        <v>0</v>
      </c>
      <c r="CB353" s="141">
        <f t="shared" si="198"/>
        <v>0</v>
      </c>
      <c r="CC353" s="141">
        <f t="shared" si="198"/>
        <v>0</v>
      </c>
      <c r="CD353" s="141">
        <f t="shared" si="198"/>
        <v>0</v>
      </c>
      <c r="CE353" s="141">
        <f t="shared" si="198"/>
        <v>0</v>
      </c>
      <c r="CF353" s="141">
        <f t="shared" si="198"/>
        <v>0</v>
      </c>
      <c r="CG353" s="141">
        <f>-CG144</f>
        <v>0</v>
      </c>
      <c r="CH353" s="141">
        <f t="shared" si="199"/>
        <v>0</v>
      </c>
      <c r="CI353" s="141"/>
      <c r="CJ353" s="141">
        <f t="shared" si="212"/>
        <v>0</v>
      </c>
      <c r="CK353" s="139"/>
      <c r="CL353" s="139"/>
      <c r="CM353" s="139"/>
      <c r="CN353" s="144">
        <f t="shared" si="215"/>
      </c>
      <c r="CO353" s="145">
        <f t="shared" si="213"/>
      </c>
      <c r="CP353" s="106"/>
      <c r="CQ353" s="141">
        <f t="shared" si="200"/>
        <v>0</v>
      </c>
      <c r="CR353" s="141">
        <f t="shared" si="200"/>
        <v>0</v>
      </c>
      <c r="CS353" s="141">
        <f t="shared" si="200"/>
        <v>0</v>
      </c>
      <c r="CT353" s="106"/>
      <c r="CU353" s="146">
        <f t="shared" si="201"/>
        <v>0</v>
      </c>
      <c r="CV353" s="106"/>
      <c r="CW353" s="141">
        <f t="shared" si="202"/>
        <v>0</v>
      </c>
      <c r="CX353" s="106"/>
      <c r="CY353" s="141">
        <f t="shared" si="203"/>
        <v>0</v>
      </c>
      <c r="CZ353" s="141">
        <f t="shared" si="203"/>
        <v>0</v>
      </c>
      <c r="DA353" s="141">
        <f t="shared" si="203"/>
        <v>0</v>
      </c>
      <c r="DB353" s="141">
        <f t="shared" si="203"/>
        <v>0</v>
      </c>
      <c r="DC353" s="141">
        <f t="shared" si="203"/>
        <v>0</v>
      </c>
      <c r="DD353" s="141">
        <f t="shared" si="204"/>
        <v>0</v>
      </c>
      <c r="DE353" s="106"/>
      <c r="DF353" s="141">
        <f t="shared" si="205"/>
        <v>0</v>
      </c>
      <c r="DG353" s="141">
        <f t="shared" si="205"/>
        <v>0</v>
      </c>
      <c r="DH353" s="141">
        <f t="shared" si="206"/>
        <v>0</v>
      </c>
      <c r="DI353" s="106"/>
      <c r="DJ353" s="141">
        <f t="shared" si="207"/>
        <v>0</v>
      </c>
      <c r="DK353" s="141">
        <f t="shared" si="208"/>
        <v>0</v>
      </c>
      <c r="DL353" s="141">
        <f t="shared" si="209"/>
        <v>0</v>
      </c>
      <c r="DM353" s="141">
        <f t="shared" si="209"/>
        <v>0</v>
      </c>
      <c r="DN353" s="141">
        <f t="shared" si="209"/>
        <v>0</v>
      </c>
      <c r="DO353" s="141">
        <f t="shared" si="209"/>
        <v>0</v>
      </c>
      <c r="DP353" s="26"/>
      <c r="DQ353" s="26"/>
      <c r="DR353" s="26"/>
      <c r="DS353" s="26"/>
      <c r="DT353" s="26"/>
      <c r="DU353" s="26"/>
      <c r="DV353" s="26"/>
      <c r="DW353" s="139">
        <f>$C353</f>
        <v>0</v>
      </c>
      <c r="DX353" s="139">
        <f>$C353</f>
        <v>0</v>
      </c>
    </row>
    <row r="354" ht="19.5" customHeight="1" spans="1:128" x14ac:dyDescent="0.25">
      <c r="A354" s="107">
        <f t="shared" si="210"/>
        <v>93</v>
      </c>
      <c r="B354" s="107" t="s">
        <v>267</v>
      </c>
      <c r="C354" s="139" t="e">
        <f t="shared" si="211"/>
        <v>#N/A</v>
      </c>
      <c r="D354" s="139"/>
      <c r="E354" s="139" t="e">
        <f t="shared" si="185"/>
        <v>#N/A</v>
      </c>
      <c r="F354" s="139" t="e">
        <f t="shared" si="186"/>
        <v>#N/A</v>
      </c>
      <c r="G354" s="141" t="e">
        <f t="shared" si="187"/>
        <v>#N/A</v>
      </c>
      <c r="H354" s="141" t="e">
        <f t="shared" si="187"/>
        <v>#N/A</v>
      </c>
      <c r="I354" s="141" t="e">
        <f t="shared" si="187"/>
        <v>#N/A</v>
      </c>
      <c r="J354" s="141" t="e">
        <f t="shared" si="187"/>
        <v>#N/A</v>
      </c>
      <c r="K354" s="141" t="e">
        <f t="shared" si="187"/>
        <v>#N/A</v>
      </c>
      <c r="L354" s="141" t="e">
        <f t="shared" si="187"/>
        <v>#N/A</v>
      </c>
      <c r="M354" s="141" t="e">
        <f t="shared" si="188"/>
        <v>#N/A</v>
      </c>
      <c r="N354" s="141" t="e">
        <f t="shared" si="189"/>
        <v>#N/A</v>
      </c>
      <c r="O354" s="141" t="e">
        <f t="shared" si="189"/>
        <v>#N/A</v>
      </c>
      <c r="P354" s="141" t="e">
        <f t="shared" si="190"/>
        <v>#N/A</v>
      </c>
      <c r="Q354" s="141" t="e">
        <f t="shared" si="191"/>
        <v>#N/A</v>
      </c>
      <c r="R354" s="141" t="e">
        <f t="shared" si="191"/>
        <v>#N/A</v>
      </c>
      <c r="S354" s="141" t="e">
        <f t="shared" si="192"/>
        <v>#N/A</v>
      </c>
      <c r="T354" s="141" t="e">
        <f t="shared" si="193"/>
        <v>#N/A</v>
      </c>
      <c r="U354" s="141" t="e">
        <f t="shared" si="193"/>
        <v>#N/A</v>
      </c>
      <c r="V354" s="141" t="e">
        <f t="shared" si="193"/>
        <v>#N/A</v>
      </c>
      <c r="W354" s="141" t="e">
        <f t="shared" si="193"/>
        <v>#N/A</v>
      </c>
      <c r="X354" s="141" t="e">
        <f t="shared" si="193"/>
        <v>#N/A</v>
      </c>
      <c r="Y354" s="141" t="e">
        <f t="shared" si="193"/>
        <v>#N/A</v>
      </c>
      <c r="Z354" s="141" t="e">
        <f t="shared" si="193"/>
        <v>#N/A</v>
      </c>
      <c r="AA354" s="141" t="e">
        <f t="shared" si="193"/>
        <v>#N/A</v>
      </c>
      <c r="AB354" s="141" t="e">
        <f t="shared" si="193"/>
        <v>#N/A</v>
      </c>
      <c r="AC354" s="141" t="e">
        <f t="shared" si="194"/>
        <v>#N/A</v>
      </c>
      <c r="AD354" s="141" t="e">
        <f t="shared" si="195"/>
        <v>#N/A</v>
      </c>
      <c r="AE354" s="141" t="e">
        <f t="shared" si="195"/>
        <v>#N/A</v>
      </c>
      <c r="AF354" s="141" t="e">
        <f t="shared" si="195"/>
        <v>#N/A</v>
      </c>
      <c r="AG354" s="141" t="e">
        <f t="shared" si="195"/>
        <v>#N/A</v>
      </c>
      <c r="AH354" s="141" t="e">
        <f t="shared" si="195"/>
        <v>#N/A</v>
      </c>
      <c r="AI354" s="141" t="e">
        <f t="shared" si="195"/>
        <v>#N/A</v>
      </c>
      <c r="AJ354" s="141" t="e">
        <f t="shared" si="195"/>
        <v>#N/A</v>
      </c>
      <c r="AK354" s="141" t="e">
        <f t="shared" si="195"/>
        <v>#N/A</v>
      </c>
      <c r="AL354" s="141" t="e">
        <f t="shared" si="195"/>
        <v>#N/A</v>
      </c>
      <c r="AM354" s="141" t="e">
        <f t="shared" si="195"/>
        <v>#N/A</v>
      </c>
      <c r="AN354" s="141" t="e">
        <f t="shared" si="195"/>
        <v>#N/A</v>
      </c>
      <c r="AO354" s="141" t="e">
        <f t="shared" si="195"/>
        <v>#N/A</v>
      </c>
      <c r="AP354" s="141" t="e">
        <f t="shared" si="195"/>
        <v>#N/A</v>
      </c>
      <c r="AQ354" s="141" t="e">
        <f t="shared" si="195"/>
        <v>#N/A</v>
      </c>
      <c r="AR354" s="141" t="e">
        <f t="shared" si="195"/>
        <v>#N/A</v>
      </c>
      <c r="AS354" s="141" t="e">
        <f t="shared" si="195"/>
        <v>#N/A</v>
      </c>
      <c r="AT354" s="141" t="e">
        <f t="shared" si="196"/>
        <v>#N/A</v>
      </c>
      <c r="AU354" s="141" t="e">
        <f t="shared" si="196"/>
        <v>#N/A</v>
      </c>
      <c r="AV354" s="141" t="e">
        <f t="shared" si="196"/>
        <v>#N/A</v>
      </c>
      <c r="AW354" s="141" t="e">
        <f t="shared" si="196"/>
        <v>#N/A</v>
      </c>
      <c r="AX354" s="141" t="e">
        <f t="shared" si="196"/>
        <v>#N/A</v>
      </c>
      <c r="AY354" s="141" t="e">
        <f t="shared" si="196"/>
        <v>#N/A</v>
      </c>
      <c r="AZ354" s="141" t="e">
        <f t="shared" si="196"/>
        <v>#N/A</v>
      </c>
      <c r="BA354" s="141" t="e">
        <f t="shared" si="196"/>
        <v>#N/A</v>
      </c>
      <c r="BB354" s="141" t="e">
        <f t="shared" si="196"/>
        <v>#N/A</v>
      </c>
      <c r="BC354" s="141" t="e">
        <f t="shared" si="196"/>
        <v>#N/A</v>
      </c>
      <c r="BD354" s="141" t="e">
        <f t="shared" si="196"/>
        <v>#N/A</v>
      </c>
      <c r="BE354" s="141" t="e">
        <f t="shared" si="196"/>
        <v>#N/A</v>
      </c>
      <c r="BF354" s="141" t="e">
        <f t="shared" si="196"/>
        <v>#N/A</v>
      </c>
      <c r="BG354" s="141" t="e">
        <f t="shared" si="196"/>
        <v>#N/A</v>
      </c>
      <c r="BH354" s="141" t="e">
        <f t="shared" si="196"/>
        <v>#N/A</v>
      </c>
      <c r="BI354" s="141" t="e">
        <f t="shared" si="196"/>
        <v>#N/A</v>
      </c>
      <c r="BJ354" s="141" t="e">
        <f t="shared" si="197"/>
        <v>#N/A</v>
      </c>
      <c r="BK354" s="141" t="e">
        <f t="shared" si="197"/>
        <v>#N/A</v>
      </c>
      <c r="BL354" s="141" t="e">
        <f t="shared" si="197"/>
        <v>#N/A</v>
      </c>
      <c r="BM354" s="141" t="e">
        <f t="shared" si="197"/>
        <v>#N/A</v>
      </c>
      <c r="BN354" s="141" t="e">
        <f t="shared" si="197"/>
        <v>#N/A</v>
      </c>
      <c r="BO354" s="141" t="e">
        <f t="shared" si="197"/>
        <v>#N/A</v>
      </c>
      <c r="BP354" s="141" t="e">
        <f t="shared" si="197"/>
        <v>#N/A</v>
      </c>
      <c r="BQ354" s="141" t="e">
        <f t="shared" si="197"/>
        <v>#N/A</v>
      </c>
      <c r="BR354" s="141" t="e">
        <f t="shared" si="197"/>
        <v>#N/A</v>
      </c>
      <c r="BS354" s="141" t="e">
        <f t="shared" si="197"/>
        <v>#N/A</v>
      </c>
      <c r="BT354" s="141" t="e">
        <f t="shared" si="197"/>
        <v>#N/A</v>
      </c>
      <c r="BU354" s="141" t="e">
        <f t="shared" si="197"/>
        <v>#N/A</v>
      </c>
      <c r="BV354" s="141" t="e">
        <f t="shared" si="197"/>
        <v>#N/A</v>
      </c>
      <c r="BW354" s="141" t="e">
        <f t="shared" si="197"/>
        <v>#N/A</v>
      </c>
      <c r="BX354" s="141" t="e">
        <f t="shared" si="197"/>
        <v>#N/A</v>
      </c>
      <c r="BY354" s="141" t="e">
        <f t="shared" si="197"/>
        <v>#N/A</v>
      </c>
      <c r="BZ354" s="141" t="e">
        <f t="shared" si="198"/>
        <v>#N/A</v>
      </c>
      <c r="CA354" s="141" t="e">
        <f t="shared" si="198"/>
        <v>#N/A</v>
      </c>
      <c r="CB354" s="141" t="e">
        <f t="shared" si="198"/>
        <v>#N/A</v>
      </c>
      <c r="CC354" s="141" t="e">
        <f t="shared" si="198"/>
        <v>#N/A</v>
      </c>
      <c r="CD354" s="141" t="e">
        <f t="shared" si="198"/>
        <v>#N/A</v>
      </c>
      <c r="CE354" s="141" t="e">
        <f t="shared" si="198"/>
        <v>#N/A</v>
      </c>
      <c r="CF354" s="141" t="e">
        <f t="shared" si="198"/>
        <v>#N/A</v>
      </c>
      <c r="CG354" s="141">
        <f>SUM(CG352:CG353)</f>
        <v>0</v>
      </c>
      <c r="CH354" s="141" t="e">
        <f t="shared" si="199"/>
        <v>#N/A</v>
      </c>
      <c r="CI354" s="141"/>
      <c r="CJ354" s="141" t="e">
        <f t="shared" si="212"/>
        <v>#N/A</v>
      </c>
      <c r="CK354" s="139"/>
      <c r="CL354" s="139"/>
      <c r="CM354" s="139"/>
      <c r="CN354" s="144">
        <f t="shared" si="215"/>
      </c>
      <c r="CO354" s="145">
        <f t="shared" si="213"/>
      </c>
      <c r="CQ354" s="141" t="e">
        <f t="shared" si="200"/>
        <v>#N/A</v>
      </c>
      <c r="CR354" s="141" t="e">
        <f t="shared" si="200"/>
        <v>#N/A</v>
      </c>
      <c r="CS354" s="141" t="e">
        <f t="shared" si="200"/>
        <v>#N/A</v>
      </c>
      <c r="CU354" s="146" t="e">
        <f t="shared" si="201"/>
        <v>#N/A</v>
      </c>
      <c r="CW354" s="141" t="e">
        <f t="shared" si="202"/>
        <v>#N/A</v>
      </c>
      <c r="CY354" s="141" t="e">
        <f t="shared" si="203"/>
        <v>#N/A</v>
      </c>
      <c r="CZ354" s="141" t="e">
        <f t="shared" si="203"/>
        <v>#N/A</v>
      </c>
      <c r="DA354" s="141" t="e">
        <f t="shared" si="203"/>
        <v>#N/A</v>
      </c>
      <c r="DB354" s="141" t="e">
        <f t="shared" si="203"/>
        <v>#N/A</v>
      </c>
      <c r="DC354" s="141" t="e">
        <f t="shared" si="203"/>
        <v>#N/A</v>
      </c>
      <c r="DD354" s="141" t="e">
        <f t="shared" si="204"/>
        <v>#N/A</v>
      </c>
      <c r="DF354" s="141" t="e">
        <f t="shared" si="205"/>
        <v>#N/A</v>
      </c>
      <c r="DG354" s="141" t="e">
        <f t="shared" si="205"/>
        <v>#N/A</v>
      </c>
      <c r="DH354" s="141" t="e">
        <f t="shared" si="206"/>
        <v>#N/A</v>
      </c>
      <c r="DJ354" s="141" t="e">
        <f t="shared" si="207"/>
        <v>#N/A</v>
      </c>
      <c r="DK354" s="141" t="e">
        <f t="shared" si="208"/>
        <v>#N/A</v>
      </c>
      <c r="DL354" s="141" t="e">
        <f t="shared" si="209"/>
        <v>#N/A</v>
      </c>
      <c r="DM354" s="141" t="e">
        <f t="shared" si="209"/>
        <v>#N/A</v>
      </c>
      <c r="DN354" s="141" t="e">
        <f t="shared" si="209"/>
        <v>#N/A</v>
      </c>
      <c r="DO354" s="141" t="e">
        <f t="shared" si="209"/>
        <v>#N/A</v>
      </c>
      <c r="DW354" s="141">
        <f>SUM(DW352:DW353)</f>
        <v>0</v>
      </c>
      <c r="DX354" s="141">
        <f>SUM(DX352:DX353)</f>
        <v>0</v>
      </c>
    </row>
    <row r="355" ht="19.5" customHeight="1" spans="1:128" x14ac:dyDescent="0.25">
      <c r="A355" s="107">
        <f t="shared" si="210"/>
        <v>94</v>
      </c>
      <c r="B355" s="123" t="s">
        <v>269</v>
      </c>
      <c r="C355" s="139">
        <f t="shared" si="211"/>
        <v>0</v>
      </c>
      <c r="D355" s="139"/>
      <c r="E355" s="139">
        <f t="shared" si="185"/>
        <v>0</v>
      </c>
      <c r="F355" s="139">
        <f t="shared" si="186"/>
        <v>0</v>
      </c>
      <c r="G355" s="141">
        <f t="shared" si="187"/>
        <v>0</v>
      </c>
      <c r="H355" s="141">
        <f t="shared" si="187"/>
        <v>0</v>
      </c>
      <c r="I355" s="141">
        <f t="shared" si="187"/>
        <v>0</v>
      </c>
      <c r="J355" s="141">
        <f t="shared" si="187"/>
        <v>0</v>
      </c>
      <c r="K355" s="141">
        <f t="shared" si="187"/>
        <v>0</v>
      </c>
      <c r="L355" s="141">
        <f t="shared" si="187"/>
        <v>0</v>
      </c>
      <c r="M355" s="141">
        <f t="shared" si="188"/>
        <v>0</v>
      </c>
      <c r="N355" s="141">
        <f t="shared" si="189"/>
        <v>0</v>
      </c>
      <c r="O355" s="141">
        <f t="shared" si="189"/>
        <v>0</v>
      </c>
      <c r="P355" s="141">
        <f t="shared" si="190"/>
        <v>0</v>
      </c>
      <c r="Q355" s="141">
        <f t="shared" si="191"/>
        <v>0</v>
      </c>
      <c r="R355" s="141">
        <f t="shared" si="191"/>
        <v>0</v>
      </c>
      <c r="S355" s="141">
        <f t="shared" si="192"/>
        <v>0</v>
      </c>
      <c r="T355" s="141">
        <f t="shared" si="193"/>
        <v>0</v>
      </c>
      <c r="U355" s="141">
        <f t="shared" si="193"/>
        <v>0</v>
      </c>
      <c r="V355" s="141">
        <f t="shared" si="193"/>
        <v>0</v>
      </c>
      <c r="W355" s="141">
        <f t="shared" si="193"/>
        <v>0</v>
      </c>
      <c r="X355" s="141">
        <f t="shared" si="193"/>
        <v>0</v>
      </c>
      <c r="Y355" s="141">
        <f t="shared" si="193"/>
        <v>0</v>
      </c>
      <c r="Z355" s="141">
        <f t="shared" si="193"/>
        <v>0</v>
      </c>
      <c r="AA355" s="141">
        <f t="shared" si="193"/>
        <v>0</v>
      </c>
      <c r="AB355" s="141">
        <f t="shared" si="193"/>
        <v>0</v>
      </c>
      <c r="AC355" s="141">
        <f t="shared" si="194"/>
        <v>0</v>
      </c>
      <c r="AD355" s="141">
        <f t="shared" si="195"/>
        <v>0</v>
      </c>
      <c r="AE355" s="141">
        <f t="shared" si="195"/>
        <v>0</v>
      </c>
      <c r="AF355" s="141">
        <f t="shared" si="195"/>
        <v>0</v>
      </c>
      <c r="AG355" s="141">
        <f t="shared" si="195"/>
        <v>0</v>
      </c>
      <c r="AH355" s="141">
        <f t="shared" si="195"/>
        <v>0</v>
      </c>
      <c r="AI355" s="141">
        <f t="shared" si="195"/>
        <v>0</v>
      </c>
      <c r="AJ355" s="141">
        <f t="shared" si="195"/>
        <v>0</v>
      </c>
      <c r="AK355" s="141">
        <f t="shared" si="195"/>
        <v>0</v>
      </c>
      <c r="AL355" s="141">
        <f t="shared" si="195"/>
        <v>0</v>
      </c>
      <c r="AM355" s="141">
        <f t="shared" si="195"/>
        <v>0</v>
      </c>
      <c r="AN355" s="141">
        <f t="shared" si="195"/>
        <v>0</v>
      </c>
      <c r="AO355" s="141">
        <f t="shared" si="195"/>
        <v>0</v>
      </c>
      <c r="AP355" s="141">
        <f t="shared" si="195"/>
        <v>0</v>
      </c>
      <c r="AQ355" s="141">
        <f t="shared" si="195"/>
        <v>0</v>
      </c>
      <c r="AR355" s="141">
        <f t="shared" si="195"/>
        <v>0</v>
      </c>
      <c r="AS355" s="141">
        <f t="shared" si="195"/>
        <v>0</v>
      </c>
      <c r="AT355" s="141">
        <f t="shared" si="196"/>
        <v>0</v>
      </c>
      <c r="AU355" s="141">
        <f t="shared" si="196"/>
        <v>0</v>
      </c>
      <c r="AV355" s="141">
        <f t="shared" si="196"/>
        <v>0</v>
      </c>
      <c r="AW355" s="141">
        <f t="shared" si="196"/>
        <v>0</v>
      </c>
      <c r="AX355" s="141">
        <f t="shared" si="196"/>
        <v>0</v>
      </c>
      <c r="AY355" s="141">
        <f t="shared" si="196"/>
        <v>0</v>
      </c>
      <c r="AZ355" s="141">
        <f t="shared" si="196"/>
        <v>0</v>
      </c>
      <c r="BA355" s="141">
        <f t="shared" si="196"/>
        <v>0</v>
      </c>
      <c r="BB355" s="141">
        <f t="shared" si="196"/>
        <v>0</v>
      </c>
      <c r="BC355" s="141">
        <f t="shared" si="196"/>
        <v>0</v>
      </c>
      <c r="BD355" s="141">
        <f t="shared" si="196"/>
        <v>0</v>
      </c>
      <c r="BE355" s="141">
        <f t="shared" si="196"/>
        <v>0</v>
      </c>
      <c r="BF355" s="141">
        <f t="shared" si="196"/>
        <v>0</v>
      </c>
      <c r="BG355" s="141">
        <f t="shared" si="196"/>
        <v>0</v>
      </c>
      <c r="BH355" s="141">
        <f t="shared" si="196"/>
        <v>0</v>
      </c>
      <c r="BI355" s="141">
        <f t="shared" si="196"/>
        <v>0</v>
      </c>
      <c r="BJ355" s="141">
        <f t="shared" si="197"/>
        <v>0</v>
      </c>
      <c r="BK355" s="141">
        <f t="shared" si="197"/>
        <v>0</v>
      </c>
      <c r="BL355" s="141">
        <f t="shared" si="197"/>
        <v>0</v>
      </c>
      <c r="BM355" s="141">
        <f t="shared" si="197"/>
        <v>0</v>
      </c>
      <c r="BN355" s="141">
        <f t="shared" si="197"/>
        <v>0</v>
      </c>
      <c r="BO355" s="141">
        <f t="shared" si="197"/>
        <v>0</v>
      </c>
      <c r="BP355" s="141">
        <f t="shared" si="197"/>
        <v>0</v>
      </c>
      <c r="BQ355" s="141">
        <f t="shared" si="197"/>
        <v>0</v>
      </c>
      <c r="BR355" s="141">
        <f t="shared" si="197"/>
        <v>0</v>
      </c>
      <c r="BS355" s="141">
        <f t="shared" si="197"/>
        <v>0</v>
      </c>
      <c r="BT355" s="141">
        <f t="shared" si="197"/>
        <v>0</v>
      </c>
      <c r="BU355" s="141">
        <f t="shared" si="197"/>
        <v>0</v>
      </c>
      <c r="BV355" s="141">
        <f t="shared" si="197"/>
        <v>0</v>
      </c>
      <c r="BW355" s="141">
        <f t="shared" si="197"/>
        <v>0</v>
      </c>
      <c r="BX355" s="141">
        <f t="shared" si="197"/>
        <v>0</v>
      </c>
      <c r="BY355" s="141">
        <f t="shared" si="197"/>
        <v>0</v>
      </c>
      <c r="BZ355" s="141">
        <f t="shared" si="198"/>
        <v>0</v>
      </c>
      <c r="CA355" s="141">
        <f t="shared" si="198"/>
        <v>0</v>
      </c>
      <c r="CB355" s="141">
        <f t="shared" si="198"/>
        <v>0</v>
      </c>
      <c r="CC355" s="141">
        <f t="shared" si="198"/>
        <v>0</v>
      </c>
      <c r="CD355" s="141">
        <f t="shared" si="198"/>
        <v>0</v>
      </c>
      <c r="CE355" s="141">
        <f t="shared" si="198"/>
        <v>0</v>
      </c>
      <c r="CF355" s="141">
        <f t="shared" si="198"/>
        <v>0</v>
      </c>
      <c r="CG355" s="141">
        <f>-CG143</f>
        <v>0</v>
      </c>
      <c r="CH355" s="141">
        <f t="shared" si="199"/>
        <v>0</v>
      </c>
      <c r="CI355" s="141">
        <f>SUM(W355:AB355,AD355:CG355)</f>
        <v>0</v>
      </c>
      <c r="CJ355" s="141">
        <f t="shared" si="212"/>
        <v>0</v>
      </c>
      <c r="CK355" s="139"/>
      <c r="CL355" s="148"/>
      <c r="CM355" s="148"/>
      <c r="CN355" s="144">
        <f t="shared" si="215"/>
      </c>
      <c r="CO355" s="145">
        <f t="shared" si="213"/>
      </c>
      <c r="CQ355" s="141">
        <f t="shared" si="200"/>
        <v>0</v>
      </c>
      <c r="CR355" s="141">
        <f t="shared" si="200"/>
        <v>0</v>
      </c>
      <c r="CS355" s="141">
        <f t="shared" si="200"/>
        <v>0</v>
      </c>
      <c r="CU355" s="146">
        <f t="shared" si="201"/>
        <v>0</v>
      </c>
      <c r="CW355" s="141">
        <f t="shared" si="202"/>
        <v>0</v>
      </c>
      <c r="CY355" s="141">
        <f t="shared" si="203"/>
        <v>0</v>
      </c>
      <c r="CZ355" s="141">
        <f t="shared" si="203"/>
        <v>0</v>
      </c>
      <c r="DA355" s="141">
        <f t="shared" si="203"/>
        <v>0</v>
      </c>
      <c r="DB355" s="141">
        <f t="shared" si="203"/>
        <v>0</v>
      </c>
      <c r="DC355" s="141">
        <f t="shared" si="203"/>
        <v>0</v>
      </c>
      <c r="DD355" s="141">
        <f t="shared" si="204"/>
        <v>0</v>
      </c>
      <c r="DF355" s="141">
        <f t="shared" si="205"/>
        <v>0</v>
      </c>
      <c r="DG355" s="141">
        <f t="shared" si="205"/>
        <v>0</v>
      </c>
      <c r="DH355" s="141">
        <f t="shared" si="206"/>
        <v>0</v>
      </c>
      <c r="DJ355" s="141">
        <f t="shared" si="207"/>
        <v>0</v>
      </c>
      <c r="DK355" s="141">
        <f t="shared" si="208"/>
        <v>0</v>
      </c>
      <c r="DL355" s="141">
        <f t="shared" si="209"/>
        <v>0</v>
      </c>
      <c r="DM355" s="141">
        <f t="shared" si="209"/>
        <v>0</v>
      </c>
      <c r="DN355" s="141">
        <f t="shared" si="209"/>
        <v>0</v>
      </c>
      <c r="DO355" s="141">
        <f t="shared" si="209"/>
        <v>0</v>
      </c>
      <c r="DW355" s="139">
        <f>SUM(HR355:HV355)</f>
        <v>0</v>
      </c>
      <c r="DX355" s="139">
        <f>SUM(HY355:HZ355)</f>
        <v>0</v>
      </c>
    </row>
    <row r="356" ht="19.5" customHeight="1" spans="1:128" x14ac:dyDescent="0.25">
      <c r="A356" s="107">
        <f t="shared" si="210"/>
        <v>95</v>
      </c>
      <c r="B356" s="123" t="s">
        <v>339</v>
      </c>
      <c r="C356" s="139" t="e">
        <f t="shared" si="211"/>
        <v>#N/A</v>
      </c>
      <c r="D356" s="139"/>
      <c r="E356" s="139" t="e">
        <f t="shared" si="185"/>
        <v>#N/A</v>
      </c>
      <c r="F356" s="139" t="e">
        <f t="shared" si="186"/>
        <v>#N/A</v>
      </c>
      <c r="G356" s="141" t="e">
        <f t="shared" si="187"/>
        <v>#N/A</v>
      </c>
      <c r="H356" s="141" t="e">
        <f t="shared" si="187"/>
        <v>#N/A</v>
      </c>
      <c r="I356" s="141" t="e">
        <f t="shared" si="187"/>
        <v>#N/A</v>
      </c>
      <c r="J356" s="141" t="e">
        <f t="shared" si="187"/>
        <v>#N/A</v>
      </c>
      <c r="K356" s="141" t="e">
        <f t="shared" si="187"/>
        <v>#N/A</v>
      </c>
      <c r="L356" s="141" t="e">
        <f t="shared" si="187"/>
        <v>#N/A</v>
      </c>
      <c r="M356" s="141" t="e">
        <f t="shared" si="188"/>
        <v>#N/A</v>
      </c>
      <c r="N356" s="141" t="e">
        <f t="shared" si="189"/>
        <v>#N/A</v>
      </c>
      <c r="O356" s="141" t="e">
        <f t="shared" si="189"/>
        <v>#N/A</v>
      </c>
      <c r="P356" s="141" t="e">
        <f t="shared" si="190"/>
        <v>#N/A</v>
      </c>
      <c r="Q356" s="141" t="e">
        <f t="shared" si="191"/>
        <v>#N/A</v>
      </c>
      <c r="R356" s="141" t="e">
        <f t="shared" si="191"/>
        <v>#N/A</v>
      </c>
      <c r="S356" s="141" t="e">
        <f t="shared" si="192"/>
        <v>#N/A</v>
      </c>
      <c r="T356" s="141" t="e">
        <f t="shared" si="193"/>
        <v>#N/A</v>
      </c>
      <c r="U356" s="141" t="e">
        <f t="shared" si="193"/>
        <v>#N/A</v>
      </c>
      <c r="V356" s="141" t="e">
        <f t="shared" si="193"/>
        <v>#N/A</v>
      </c>
      <c r="W356" s="141" t="e">
        <f t="shared" si="193"/>
        <v>#N/A</v>
      </c>
      <c r="X356" s="141" t="e">
        <f t="shared" si="193"/>
        <v>#N/A</v>
      </c>
      <c r="Y356" s="141" t="e">
        <f t="shared" si="193"/>
        <v>#N/A</v>
      </c>
      <c r="Z356" s="141" t="e">
        <f t="shared" si="193"/>
        <v>#N/A</v>
      </c>
      <c r="AA356" s="141" t="e">
        <f t="shared" si="193"/>
        <v>#N/A</v>
      </c>
      <c r="AB356" s="141" t="e">
        <f t="shared" si="193"/>
        <v>#N/A</v>
      </c>
      <c r="AC356" s="141" t="e">
        <f t="shared" si="194"/>
        <v>#N/A</v>
      </c>
      <c r="AD356" s="141" t="e">
        <f t="shared" si="195"/>
        <v>#N/A</v>
      </c>
      <c r="AE356" s="141" t="e">
        <f t="shared" si="195"/>
        <v>#N/A</v>
      </c>
      <c r="AF356" s="141" t="e">
        <f t="shared" si="195"/>
        <v>#N/A</v>
      </c>
      <c r="AG356" s="141" t="e">
        <f t="shared" si="195"/>
        <v>#N/A</v>
      </c>
      <c r="AH356" s="141" t="e">
        <f t="shared" si="195"/>
        <v>#N/A</v>
      </c>
      <c r="AI356" s="141" t="e">
        <f t="shared" si="195"/>
        <v>#N/A</v>
      </c>
      <c r="AJ356" s="141" t="e">
        <f t="shared" si="195"/>
        <v>#N/A</v>
      </c>
      <c r="AK356" s="141" t="e">
        <f t="shared" si="195"/>
        <v>#N/A</v>
      </c>
      <c r="AL356" s="141" t="e">
        <f t="shared" si="195"/>
        <v>#N/A</v>
      </c>
      <c r="AM356" s="141" t="e">
        <f t="shared" si="195"/>
        <v>#N/A</v>
      </c>
      <c r="AN356" s="141" t="e">
        <f t="shared" si="195"/>
        <v>#N/A</v>
      </c>
      <c r="AO356" s="141" t="e">
        <f t="shared" si="195"/>
        <v>#N/A</v>
      </c>
      <c r="AP356" s="141" t="e">
        <f t="shared" si="195"/>
        <v>#N/A</v>
      </c>
      <c r="AQ356" s="141" t="e">
        <f t="shared" si="195"/>
        <v>#N/A</v>
      </c>
      <c r="AR356" s="141" t="e">
        <f t="shared" si="195"/>
        <v>#N/A</v>
      </c>
      <c r="AS356" s="141" t="e">
        <f t="shared" si="195"/>
        <v>#N/A</v>
      </c>
      <c r="AT356" s="141" t="e">
        <f t="shared" si="196"/>
        <v>#N/A</v>
      </c>
      <c r="AU356" s="141" t="e">
        <f t="shared" si="196"/>
        <v>#N/A</v>
      </c>
      <c r="AV356" s="141" t="e">
        <f t="shared" si="196"/>
        <v>#N/A</v>
      </c>
      <c r="AW356" s="141" t="e">
        <f t="shared" si="196"/>
        <v>#N/A</v>
      </c>
      <c r="AX356" s="141" t="e">
        <f t="shared" si="196"/>
        <v>#N/A</v>
      </c>
      <c r="AY356" s="141" t="e">
        <f t="shared" si="196"/>
        <v>#N/A</v>
      </c>
      <c r="AZ356" s="141" t="e">
        <f t="shared" si="196"/>
        <v>#N/A</v>
      </c>
      <c r="BA356" s="141" t="e">
        <f t="shared" si="196"/>
        <v>#N/A</v>
      </c>
      <c r="BB356" s="141" t="e">
        <f t="shared" si="196"/>
        <v>#N/A</v>
      </c>
      <c r="BC356" s="141" t="e">
        <f t="shared" si="196"/>
        <v>#N/A</v>
      </c>
      <c r="BD356" s="141" t="e">
        <f t="shared" si="196"/>
        <v>#N/A</v>
      </c>
      <c r="BE356" s="141" t="e">
        <f t="shared" si="196"/>
        <v>#N/A</v>
      </c>
      <c r="BF356" s="141" t="e">
        <f t="shared" si="196"/>
        <v>#N/A</v>
      </c>
      <c r="BG356" s="141" t="e">
        <f t="shared" si="196"/>
        <v>#N/A</v>
      </c>
      <c r="BH356" s="141" t="e">
        <f t="shared" si="196"/>
        <v>#N/A</v>
      </c>
      <c r="BI356" s="141" t="e">
        <f t="shared" si="196"/>
        <v>#N/A</v>
      </c>
      <c r="BJ356" s="141" t="e">
        <f t="shared" si="197"/>
        <v>#N/A</v>
      </c>
      <c r="BK356" s="141" t="e">
        <f t="shared" si="197"/>
        <v>#N/A</v>
      </c>
      <c r="BL356" s="141" t="e">
        <f t="shared" si="197"/>
        <v>#N/A</v>
      </c>
      <c r="BM356" s="141" t="e">
        <f t="shared" si="197"/>
        <v>#N/A</v>
      </c>
      <c r="BN356" s="141" t="e">
        <f t="shared" si="197"/>
        <v>#N/A</v>
      </c>
      <c r="BO356" s="141" t="e">
        <f t="shared" si="197"/>
        <v>#N/A</v>
      </c>
      <c r="BP356" s="141" t="e">
        <f t="shared" si="197"/>
        <v>#N/A</v>
      </c>
      <c r="BQ356" s="141" t="e">
        <f t="shared" si="197"/>
        <v>#N/A</v>
      </c>
      <c r="BR356" s="141" t="e">
        <f t="shared" si="197"/>
        <v>#N/A</v>
      </c>
      <c r="BS356" s="141" t="e">
        <f t="shared" si="197"/>
        <v>#N/A</v>
      </c>
      <c r="BT356" s="141" t="e">
        <f t="shared" si="197"/>
        <v>#N/A</v>
      </c>
      <c r="BU356" s="141" t="e">
        <f t="shared" si="197"/>
        <v>#N/A</v>
      </c>
      <c r="BV356" s="141" t="e">
        <f t="shared" si="197"/>
        <v>#N/A</v>
      </c>
      <c r="BW356" s="141" t="e">
        <f t="shared" si="197"/>
        <v>#N/A</v>
      </c>
      <c r="BX356" s="141" t="e">
        <f t="shared" si="197"/>
        <v>#N/A</v>
      </c>
      <c r="BY356" s="141" t="e">
        <f t="shared" si="197"/>
        <v>#N/A</v>
      </c>
      <c r="BZ356" s="141" t="e">
        <f t="shared" si="198"/>
        <v>#N/A</v>
      </c>
      <c r="CA356" s="141" t="e">
        <f t="shared" si="198"/>
        <v>#N/A</v>
      </c>
      <c r="CB356" s="141" t="e">
        <f t="shared" si="198"/>
        <v>#N/A</v>
      </c>
      <c r="CC356" s="141" t="e">
        <f t="shared" si="198"/>
        <v>#N/A</v>
      </c>
      <c r="CD356" s="141" t="e">
        <f t="shared" si="198"/>
        <v>#N/A</v>
      </c>
      <c r="CE356" s="141" t="e">
        <f t="shared" si="198"/>
        <v>#N/A</v>
      </c>
      <c r="CF356" s="141" t="e">
        <f t="shared" si="198"/>
        <v>#N/A</v>
      </c>
      <c r="CG356" s="141">
        <f>-CG144</f>
        <v>0</v>
      </c>
      <c r="CH356" s="141" t="e">
        <f t="shared" si="199"/>
        <v>#N/A</v>
      </c>
      <c r="CI356" s="141" t="e">
        <f>SUM(W356:AB356,AD356:CG356)</f>
        <v>#N/A</v>
      </c>
      <c r="CJ356" s="141" t="e">
        <f t="shared" si="212"/>
        <v>#N/A</v>
      </c>
      <c r="CK356" s="139"/>
      <c r="CL356" s="148"/>
      <c r="CM356" s="148"/>
      <c r="CN356" s="144">
        <f t="shared" si="215"/>
      </c>
      <c r="CO356" s="145">
        <f t="shared" si="213"/>
      </c>
      <c r="CQ356" s="141" t="e">
        <f t="shared" si="200"/>
        <v>#N/A</v>
      </c>
      <c r="CR356" s="141" t="e">
        <f t="shared" si="200"/>
        <v>#N/A</v>
      </c>
      <c r="CS356" s="141" t="e">
        <f t="shared" si="200"/>
        <v>#N/A</v>
      </c>
      <c r="CU356" s="146" t="e">
        <f t="shared" si="201"/>
        <v>#N/A</v>
      </c>
      <c r="CW356" s="141" t="e">
        <f t="shared" si="202"/>
        <v>#N/A</v>
      </c>
      <c r="CY356" s="141" t="e">
        <f t="shared" si="203"/>
        <v>#N/A</v>
      </c>
      <c r="CZ356" s="141" t="e">
        <f t="shared" si="203"/>
        <v>#N/A</v>
      </c>
      <c r="DA356" s="141" t="e">
        <f t="shared" si="203"/>
        <v>#N/A</v>
      </c>
      <c r="DB356" s="141" t="e">
        <f t="shared" si="203"/>
        <v>#N/A</v>
      </c>
      <c r="DC356" s="141" t="e">
        <f t="shared" si="203"/>
        <v>#N/A</v>
      </c>
      <c r="DD356" s="141" t="e">
        <f t="shared" si="204"/>
        <v>#N/A</v>
      </c>
      <c r="DF356" s="141" t="e">
        <f t="shared" si="205"/>
        <v>#N/A</v>
      </c>
      <c r="DG356" s="141" t="e">
        <f t="shared" si="205"/>
        <v>#N/A</v>
      </c>
      <c r="DH356" s="141" t="e">
        <f t="shared" si="206"/>
        <v>#N/A</v>
      </c>
      <c r="DJ356" s="141" t="e">
        <f t="shared" si="207"/>
        <v>#N/A</v>
      </c>
      <c r="DK356" s="141" t="e">
        <f t="shared" si="208"/>
        <v>#N/A</v>
      </c>
      <c r="DL356" s="141" t="e">
        <f t="shared" si="209"/>
        <v>#N/A</v>
      </c>
      <c r="DM356" s="141" t="e">
        <f t="shared" si="209"/>
        <v>#N/A</v>
      </c>
      <c r="DN356" s="141" t="e">
        <f t="shared" si="209"/>
        <v>#N/A</v>
      </c>
      <c r="DO356" s="141" t="e">
        <f t="shared" si="209"/>
        <v>#N/A</v>
      </c>
      <c r="DW356" s="139" t="e">
        <f>C356</f>
        <v>#N/A</v>
      </c>
      <c r="DX356" s="139" t="e">
        <f>C356</f>
        <v>#N/A</v>
      </c>
    </row>
    <row r="357" ht="19.5" customHeight="1" spans="1:128" x14ac:dyDescent="0.25">
      <c r="A357" s="107">
        <f t="shared" si="210"/>
        <v>96</v>
      </c>
      <c r="B357" s="123" t="s">
        <v>271</v>
      </c>
      <c r="C357" s="139">
        <f t="shared" si="211"/>
        <v>0</v>
      </c>
      <c r="D357" s="139"/>
      <c r="E357" s="139">
        <f t="shared" si="185"/>
        <v>0</v>
      </c>
      <c r="F357" s="139">
        <f t="shared" si="186"/>
        <v>0</v>
      </c>
      <c r="G357" s="141">
        <f t="shared" si="187"/>
        <v>0</v>
      </c>
      <c r="H357" s="141">
        <f t="shared" si="187"/>
        <v>0</v>
      </c>
      <c r="I357" s="141">
        <f t="shared" si="187"/>
        <v>0</v>
      </c>
      <c r="J357" s="141">
        <f t="shared" si="187"/>
        <v>0</v>
      </c>
      <c r="K357" s="141">
        <f t="shared" si="187"/>
        <v>0</v>
      </c>
      <c r="L357" s="141">
        <f t="shared" si="187"/>
        <v>0</v>
      </c>
      <c r="M357" s="141">
        <f t="shared" si="188"/>
        <v>0</v>
      </c>
      <c r="N357" s="141">
        <f t="shared" si="189"/>
        <v>0</v>
      </c>
      <c r="O357" s="141">
        <f t="shared" si="189"/>
        <v>0</v>
      </c>
      <c r="P357" s="141">
        <f t="shared" si="190"/>
        <v>0</v>
      </c>
      <c r="Q357" s="141">
        <f t="shared" si="191"/>
        <v>0</v>
      </c>
      <c r="R357" s="141">
        <f t="shared" si="191"/>
        <v>0</v>
      </c>
      <c r="S357" s="141">
        <f t="shared" si="192"/>
        <v>0</v>
      </c>
      <c r="T357" s="141">
        <f t="shared" si="193"/>
        <v>0</v>
      </c>
      <c r="U357" s="141">
        <f t="shared" si="193"/>
        <v>0</v>
      </c>
      <c r="V357" s="141">
        <f t="shared" si="193"/>
        <v>0</v>
      </c>
      <c r="W357" s="141">
        <f t="shared" si="193"/>
        <v>0</v>
      </c>
      <c r="X357" s="141">
        <f t="shared" si="193"/>
        <v>0</v>
      </c>
      <c r="Y357" s="141">
        <f t="shared" si="193"/>
        <v>0</v>
      </c>
      <c r="Z357" s="141">
        <f t="shared" si="193"/>
        <v>0</v>
      </c>
      <c r="AA357" s="141">
        <f t="shared" si="193"/>
        <v>0</v>
      </c>
      <c r="AB357" s="141">
        <f t="shared" si="193"/>
        <v>0</v>
      </c>
      <c r="AC357" s="141">
        <f t="shared" si="194"/>
        <v>0</v>
      </c>
      <c r="AD357" s="141">
        <f t="shared" si="195"/>
        <v>0</v>
      </c>
      <c r="AE357" s="141">
        <f t="shared" si="195"/>
        <v>0</v>
      </c>
      <c r="AF357" s="141">
        <f t="shared" si="195"/>
        <v>0</v>
      </c>
      <c r="AG357" s="141">
        <f t="shared" si="195"/>
        <v>0</v>
      </c>
      <c r="AH357" s="141">
        <f t="shared" si="195"/>
        <v>0</v>
      </c>
      <c r="AI357" s="141">
        <f t="shared" si="195"/>
        <v>0</v>
      </c>
      <c r="AJ357" s="141">
        <f t="shared" si="195"/>
        <v>0</v>
      </c>
      <c r="AK357" s="141">
        <f t="shared" si="195"/>
        <v>0</v>
      </c>
      <c r="AL357" s="141">
        <f t="shared" si="195"/>
        <v>0</v>
      </c>
      <c r="AM357" s="141">
        <f t="shared" si="195"/>
        <v>0</v>
      </c>
      <c r="AN357" s="141">
        <f t="shared" si="195"/>
        <v>0</v>
      </c>
      <c r="AO357" s="141">
        <f t="shared" si="195"/>
        <v>0</v>
      </c>
      <c r="AP357" s="141">
        <f t="shared" si="195"/>
        <v>0</v>
      </c>
      <c r="AQ357" s="141">
        <f t="shared" si="195"/>
        <v>0</v>
      </c>
      <c r="AR357" s="141">
        <f t="shared" si="195"/>
        <v>0</v>
      </c>
      <c r="AS357" s="141">
        <f t="shared" si="195"/>
        <v>0</v>
      </c>
      <c r="AT357" s="141">
        <f t="shared" si="196"/>
        <v>0</v>
      </c>
      <c r="AU357" s="141">
        <f t="shared" si="196"/>
        <v>0</v>
      </c>
      <c r="AV357" s="141">
        <f t="shared" si="196"/>
        <v>0</v>
      </c>
      <c r="AW357" s="141">
        <f t="shared" si="196"/>
        <v>0</v>
      </c>
      <c r="AX357" s="141">
        <f t="shared" si="196"/>
        <v>0</v>
      </c>
      <c r="AY357" s="141">
        <f t="shared" si="196"/>
        <v>0</v>
      </c>
      <c r="AZ357" s="141">
        <f t="shared" si="196"/>
        <v>0</v>
      </c>
      <c r="BA357" s="141">
        <f t="shared" si="196"/>
        <v>0</v>
      </c>
      <c r="BB357" s="141">
        <f t="shared" si="196"/>
        <v>0</v>
      </c>
      <c r="BC357" s="141">
        <f t="shared" si="196"/>
        <v>0</v>
      </c>
      <c r="BD357" s="141">
        <f t="shared" si="196"/>
        <v>0</v>
      </c>
      <c r="BE357" s="141">
        <f t="shared" si="196"/>
        <v>0</v>
      </c>
      <c r="BF357" s="141">
        <f t="shared" si="196"/>
        <v>0</v>
      </c>
      <c r="BG357" s="141">
        <f t="shared" si="196"/>
        <v>0</v>
      </c>
      <c r="BH357" s="141">
        <f t="shared" si="196"/>
        <v>0</v>
      </c>
      <c r="BI357" s="141">
        <f t="shared" si="196"/>
        <v>0</v>
      </c>
      <c r="BJ357" s="141">
        <f t="shared" si="197"/>
        <v>0</v>
      </c>
      <c r="BK357" s="141">
        <f t="shared" si="197"/>
        <v>0</v>
      </c>
      <c r="BL357" s="141">
        <f t="shared" si="197"/>
        <v>0</v>
      </c>
      <c r="BM357" s="141">
        <f t="shared" si="197"/>
        <v>0</v>
      </c>
      <c r="BN357" s="141">
        <f t="shared" si="197"/>
        <v>0</v>
      </c>
      <c r="BO357" s="141">
        <f t="shared" si="197"/>
        <v>0</v>
      </c>
      <c r="BP357" s="141">
        <f t="shared" si="197"/>
        <v>0</v>
      </c>
      <c r="BQ357" s="141">
        <f t="shared" si="197"/>
        <v>0</v>
      </c>
      <c r="BR357" s="141">
        <f t="shared" si="197"/>
        <v>0</v>
      </c>
      <c r="BS357" s="141">
        <f t="shared" si="197"/>
        <v>0</v>
      </c>
      <c r="BT357" s="141">
        <f t="shared" si="197"/>
        <v>0</v>
      </c>
      <c r="BU357" s="141">
        <f t="shared" si="197"/>
        <v>0</v>
      </c>
      <c r="BV357" s="141">
        <f t="shared" si="197"/>
        <v>0</v>
      </c>
      <c r="BW357" s="141">
        <f t="shared" si="197"/>
        <v>0</v>
      </c>
      <c r="BX357" s="141">
        <f t="shared" si="197"/>
        <v>0</v>
      </c>
      <c r="BY357" s="141">
        <f t="shared" si="197"/>
        <v>0</v>
      </c>
      <c r="BZ357" s="141">
        <f t="shared" si="198"/>
        <v>0</v>
      </c>
      <c r="CA357" s="141">
        <f t="shared" si="198"/>
        <v>0</v>
      </c>
      <c r="CB357" s="141">
        <f t="shared" si="198"/>
        <v>0</v>
      </c>
      <c r="CC357" s="141">
        <f t="shared" si="198"/>
        <v>0</v>
      </c>
      <c r="CD357" s="141">
        <f t="shared" si="198"/>
        <v>0</v>
      </c>
      <c r="CE357" s="141">
        <f t="shared" si="198"/>
        <v>0</v>
      </c>
      <c r="CF357" s="141">
        <f t="shared" si="198"/>
        <v>0</v>
      </c>
      <c r="CG357" s="141">
        <f>-CG145-SUM(CG355:CG356)</f>
        <v>0</v>
      </c>
      <c r="CH357" s="141">
        <f t="shared" si="199"/>
        <v>0</v>
      </c>
      <c r="CI357" s="141">
        <f>SUM(W357:AB357,AD357:CG357)</f>
        <v>0</v>
      </c>
      <c r="CJ357" s="141">
        <f t="shared" si="212"/>
        <v>0</v>
      </c>
      <c r="CK357" s="139"/>
      <c r="CL357" s="148"/>
      <c r="CM357" s="148"/>
      <c r="CN357" s="144">
        <f t="shared" si="215"/>
      </c>
      <c r="CO357" s="145">
        <f t="shared" si="213"/>
      </c>
      <c r="CQ357" s="141">
        <f t="shared" si="200"/>
        <v>0</v>
      </c>
      <c r="CR357" s="141">
        <f t="shared" si="200"/>
        <v>0</v>
      </c>
      <c r="CS357" s="141">
        <f t="shared" si="200"/>
        <v>0</v>
      </c>
      <c r="CU357" s="146">
        <f t="shared" si="201"/>
        <v>0</v>
      </c>
      <c r="CW357" s="141">
        <f t="shared" si="202"/>
        <v>0</v>
      </c>
      <c r="CY357" s="141">
        <f t="shared" si="203"/>
        <v>0</v>
      </c>
      <c r="CZ357" s="141">
        <f t="shared" si="203"/>
        <v>0</v>
      </c>
      <c r="DA357" s="141">
        <f t="shared" si="203"/>
        <v>0</v>
      </c>
      <c r="DB357" s="141">
        <f t="shared" si="203"/>
        <v>0</v>
      </c>
      <c r="DC357" s="141">
        <f t="shared" si="203"/>
        <v>0</v>
      </c>
      <c r="DD357" s="141">
        <f t="shared" si="204"/>
        <v>0</v>
      </c>
      <c r="DF357" s="141">
        <f t="shared" si="205"/>
        <v>0</v>
      </c>
      <c r="DG357" s="141">
        <f t="shared" si="205"/>
        <v>0</v>
      </c>
      <c r="DH357" s="141">
        <f t="shared" si="206"/>
        <v>0</v>
      </c>
      <c r="DJ357" s="141">
        <f t="shared" si="207"/>
        <v>0</v>
      </c>
      <c r="DK357" s="141">
        <f t="shared" si="208"/>
        <v>0</v>
      </c>
      <c r="DL357" s="141">
        <f t="shared" si="209"/>
        <v>0</v>
      </c>
      <c r="DM357" s="141">
        <f t="shared" si="209"/>
        <v>0</v>
      </c>
      <c r="DN357" s="141">
        <f t="shared" si="209"/>
        <v>0</v>
      </c>
      <c r="DO357" s="141">
        <f t="shared" si="209"/>
        <v>0</v>
      </c>
      <c r="DW357" s="139">
        <f>C357</f>
        <v>0</v>
      </c>
      <c r="DX357" s="139">
        <f>C357</f>
        <v>0</v>
      </c>
    </row>
    <row r="358" ht="19.5" customHeight="1" spans="1:128" x14ac:dyDescent="0.25">
      <c r="A358" s="107">
        <f t="shared" si="210"/>
        <v>97</v>
      </c>
      <c r="B358" s="123" t="s">
        <v>278</v>
      </c>
      <c r="C358" s="139">
        <f t="shared" si="211"/>
        <v>0</v>
      </c>
      <c r="D358" s="139"/>
      <c r="E358" s="139">
        <f t="shared" si="185"/>
        <v>0</v>
      </c>
      <c r="F358" s="171">
        <f t="shared" si="186"/>
        <v>0</v>
      </c>
      <c r="G358" s="172">
        <f t="shared" si="187"/>
        <v>0</v>
      </c>
      <c r="H358" s="172">
        <f t="shared" si="187"/>
        <v>0</v>
      </c>
      <c r="I358" s="172">
        <f t="shared" si="187"/>
        <v>0</v>
      </c>
      <c r="J358" s="172">
        <f t="shared" si="187"/>
        <v>0</v>
      </c>
      <c r="K358" s="172">
        <f t="shared" si="187"/>
        <v>0</v>
      </c>
      <c r="L358" s="172">
        <f t="shared" si="187"/>
        <v>0</v>
      </c>
      <c r="M358" s="141">
        <f t="shared" si="188"/>
        <v>0</v>
      </c>
      <c r="N358" s="172">
        <f t="shared" si="189"/>
        <v>0</v>
      </c>
      <c r="O358" s="172">
        <f t="shared" si="189"/>
        <v>0</v>
      </c>
      <c r="P358" s="141">
        <f t="shared" si="190"/>
        <v>0</v>
      </c>
      <c r="Q358" s="172">
        <f t="shared" si="191"/>
        <v>0</v>
      </c>
      <c r="R358" s="172">
        <f t="shared" si="191"/>
        <v>0</v>
      </c>
      <c r="S358" s="141">
        <f t="shared" si="192"/>
        <v>0</v>
      </c>
      <c r="T358" s="172">
        <f t="shared" si="193"/>
        <v>0</v>
      </c>
      <c r="U358" s="172">
        <f t="shared" si="193"/>
        <v>0</v>
      </c>
      <c r="V358" s="172">
        <f t="shared" si="193"/>
        <v>0</v>
      </c>
      <c r="W358" s="172">
        <f t="shared" si="193"/>
        <v>0</v>
      </c>
      <c r="X358" s="172">
        <f t="shared" si="193"/>
        <v>0</v>
      </c>
      <c r="Y358" s="172">
        <f t="shared" si="193"/>
        <v>0</v>
      </c>
      <c r="Z358" s="172">
        <f t="shared" si="193"/>
        <v>0</v>
      </c>
      <c r="AA358" s="172">
        <f t="shared" si="193"/>
        <v>0</v>
      </c>
      <c r="AB358" s="172">
        <f t="shared" si="193"/>
        <v>0</v>
      </c>
      <c r="AC358" s="141">
        <f t="shared" si="194"/>
        <v>0</v>
      </c>
      <c r="AD358" s="172">
        <f t="shared" si="195"/>
        <v>0</v>
      </c>
      <c r="AE358" s="172">
        <f t="shared" si="195"/>
        <v>0</v>
      </c>
      <c r="AF358" s="172">
        <f t="shared" si="195"/>
        <v>0</v>
      </c>
      <c r="AG358" s="172">
        <f t="shared" si="195"/>
        <v>0</v>
      </c>
      <c r="AH358" s="172">
        <f t="shared" si="195"/>
        <v>0</v>
      </c>
      <c r="AI358" s="172">
        <f t="shared" si="195"/>
        <v>0</v>
      </c>
      <c r="AJ358" s="172">
        <f t="shared" si="195"/>
        <v>0</v>
      </c>
      <c r="AK358" s="172">
        <f t="shared" si="195"/>
        <v>0</v>
      </c>
      <c r="AL358" s="172">
        <f t="shared" si="195"/>
        <v>0</v>
      </c>
      <c r="AM358" s="172">
        <f t="shared" si="195"/>
        <v>0</v>
      </c>
      <c r="AN358" s="172">
        <f t="shared" si="195"/>
        <v>0</v>
      </c>
      <c r="AO358" s="172">
        <f t="shared" si="195"/>
        <v>0</v>
      </c>
      <c r="AP358" s="172">
        <f t="shared" si="195"/>
        <v>0</v>
      </c>
      <c r="AQ358" s="172">
        <f t="shared" si="195"/>
        <v>0</v>
      </c>
      <c r="AR358" s="172">
        <f t="shared" si="195"/>
        <v>0</v>
      </c>
      <c r="AS358" s="172">
        <f t="shared" si="195"/>
        <v>0</v>
      </c>
      <c r="AT358" s="172">
        <f t="shared" si="196"/>
        <v>0</v>
      </c>
      <c r="AU358" s="172">
        <f t="shared" si="196"/>
        <v>0</v>
      </c>
      <c r="AV358" s="172">
        <f t="shared" si="196"/>
        <v>0</v>
      </c>
      <c r="AW358" s="172">
        <f t="shared" si="196"/>
        <v>0</v>
      </c>
      <c r="AX358" s="172">
        <f t="shared" si="196"/>
        <v>0</v>
      </c>
      <c r="AY358" s="172">
        <f t="shared" si="196"/>
        <v>0</v>
      </c>
      <c r="AZ358" s="172">
        <f t="shared" si="196"/>
        <v>0</v>
      </c>
      <c r="BA358" s="172">
        <f t="shared" si="196"/>
        <v>0</v>
      </c>
      <c r="BB358" s="172">
        <f t="shared" si="196"/>
        <v>0</v>
      </c>
      <c r="BC358" s="172">
        <f t="shared" si="196"/>
        <v>0</v>
      </c>
      <c r="BD358" s="172">
        <f t="shared" si="196"/>
        <v>0</v>
      </c>
      <c r="BE358" s="172">
        <f t="shared" si="196"/>
        <v>0</v>
      </c>
      <c r="BF358" s="172">
        <f t="shared" si="196"/>
        <v>0</v>
      </c>
      <c r="BG358" s="172">
        <f t="shared" si="196"/>
        <v>0</v>
      </c>
      <c r="BH358" s="172">
        <f t="shared" si="196"/>
        <v>0</v>
      </c>
      <c r="BI358" s="172">
        <f t="shared" si="196"/>
        <v>0</v>
      </c>
      <c r="BJ358" s="172">
        <f t="shared" si="197"/>
        <v>0</v>
      </c>
      <c r="BK358" s="172">
        <f t="shared" si="197"/>
        <v>0</v>
      </c>
      <c r="BL358" s="172">
        <f t="shared" si="197"/>
        <v>0</v>
      </c>
      <c r="BM358" s="172">
        <f t="shared" si="197"/>
        <v>0</v>
      </c>
      <c r="BN358" s="172">
        <f t="shared" si="197"/>
        <v>0</v>
      </c>
      <c r="BO358" s="172">
        <f t="shared" si="197"/>
        <v>0</v>
      </c>
      <c r="BP358" s="172">
        <f t="shared" si="197"/>
        <v>0</v>
      </c>
      <c r="BQ358" s="172">
        <f t="shared" si="197"/>
        <v>0</v>
      </c>
      <c r="BR358" s="172">
        <f t="shared" si="197"/>
        <v>0</v>
      </c>
      <c r="BS358" s="172">
        <f t="shared" si="197"/>
        <v>0</v>
      </c>
      <c r="BT358" s="172">
        <f t="shared" si="197"/>
        <v>0</v>
      </c>
      <c r="BU358" s="172">
        <f t="shared" si="197"/>
        <v>0</v>
      </c>
      <c r="BV358" s="172">
        <f t="shared" si="197"/>
        <v>0</v>
      </c>
      <c r="BW358" s="172">
        <f t="shared" si="197"/>
        <v>0</v>
      </c>
      <c r="BX358" s="172">
        <f t="shared" si="197"/>
        <v>0</v>
      </c>
      <c r="BY358" s="172">
        <f t="shared" si="197"/>
        <v>0</v>
      </c>
      <c r="BZ358" s="172">
        <f t="shared" si="198"/>
        <v>0</v>
      </c>
      <c r="CA358" s="172">
        <f t="shared" si="198"/>
        <v>0</v>
      </c>
      <c r="CB358" s="172">
        <f t="shared" si="198"/>
        <v>0</v>
      </c>
      <c r="CC358" s="172">
        <f t="shared" si="198"/>
        <v>0</v>
      </c>
      <c r="CD358" s="172">
        <f t="shared" si="198"/>
        <v>0</v>
      </c>
      <c r="CE358" s="172">
        <f t="shared" si="198"/>
        <v>0</v>
      </c>
      <c r="CF358" s="172">
        <f t="shared" si="198"/>
        <v>0</v>
      </c>
      <c r="CG358" s="172">
        <f>SUM(CG354:CG357)</f>
        <v>0</v>
      </c>
      <c r="CH358" s="172">
        <f t="shared" si="199"/>
        <v>0</v>
      </c>
      <c r="CI358" s="141"/>
      <c r="CJ358" s="141">
        <f t="shared" si="212"/>
        <v>0</v>
      </c>
      <c r="CK358" s="171"/>
      <c r="CL358" s="171"/>
      <c r="CM358" s="171"/>
      <c r="CN358" s="144">
        <f>C358-CK358</f>
        <v>0</v>
      </c>
      <c r="CO358" s="145">
        <f t="shared" si="213"/>
      </c>
      <c r="CP358" s="106"/>
      <c r="CQ358" s="172">
        <f t="shared" si="200"/>
        <v>0</v>
      </c>
      <c r="CR358" s="172">
        <f t="shared" si="200"/>
        <v>0</v>
      </c>
      <c r="CS358" s="172">
        <f t="shared" si="200"/>
        <v>0</v>
      </c>
      <c r="CT358" s="106"/>
      <c r="CU358" s="146">
        <f t="shared" si="201"/>
        <v>0</v>
      </c>
      <c r="CV358" s="106"/>
      <c r="CW358" s="141">
        <f t="shared" si="202"/>
        <v>0</v>
      </c>
      <c r="CX358" s="106"/>
      <c r="CY358" s="172">
        <f t="shared" si="203"/>
        <v>0</v>
      </c>
      <c r="CZ358" s="172">
        <f t="shared" si="203"/>
        <v>0</v>
      </c>
      <c r="DA358" s="172">
        <f t="shared" si="203"/>
        <v>0</v>
      </c>
      <c r="DB358" s="172">
        <f t="shared" si="203"/>
        <v>0</v>
      </c>
      <c r="DC358" s="172">
        <f t="shared" si="203"/>
        <v>0</v>
      </c>
      <c r="DD358" s="141">
        <f t="shared" si="204"/>
        <v>0</v>
      </c>
      <c r="DE358" s="106"/>
      <c r="DF358" s="172">
        <f t="shared" si="205"/>
        <v>0</v>
      </c>
      <c r="DG358" s="172">
        <f t="shared" si="205"/>
        <v>0</v>
      </c>
      <c r="DH358" s="172">
        <f t="shared" si="206"/>
        <v>0</v>
      </c>
      <c r="DI358" s="106"/>
      <c r="DJ358" s="172">
        <f t="shared" si="207"/>
        <v>0</v>
      </c>
      <c r="DK358" s="141">
        <f t="shared" si="208"/>
        <v>0</v>
      </c>
      <c r="DL358" s="172">
        <f t="shared" si="209"/>
        <v>0</v>
      </c>
      <c r="DM358" s="172">
        <f t="shared" si="209"/>
        <v>0</v>
      </c>
      <c r="DN358" s="172">
        <f t="shared" si="209"/>
        <v>0</v>
      </c>
      <c r="DO358" s="172">
        <f t="shared" si="209"/>
        <v>0</v>
      </c>
      <c r="DP358" s="26"/>
      <c r="DQ358" s="26"/>
      <c r="DR358" s="26"/>
      <c r="DS358" s="26"/>
      <c r="DT358" s="26"/>
      <c r="DU358" s="26"/>
      <c r="DV358" s="26"/>
      <c r="DW358" s="172" t="e">
        <f>SUM(DW354:DW357)</f>
        <v>#N/A</v>
      </c>
      <c r="DX358" s="172" t="e">
        <f>SUM(DX354:DX357)</f>
        <v>#N/A</v>
      </c>
    </row>
    <row r="359" ht="19.5" customHeight="1" spans="1:128" x14ac:dyDescent="0.25">
      <c r="A359" s="107">
        <f t="shared" si="210"/>
        <v>98</v>
      </c>
      <c r="B359" s="107" t="s">
        <v>287</v>
      </c>
      <c r="C359" s="139">
        <f t="shared" si="211"/>
        <v>0</v>
      </c>
      <c r="D359" s="139"/>
      <c r="E359" s="139">
        <f t="shared" si="185"/>
        <v>0</v>
      </c>
      <c r="F359" s="139">
        <f t="shared" si="186"/>
        <v>0</v>
      </c>
      <c r="G359" s="141">
        <f t="shared" si="187"/>
        <v>0</v>
      </c>
      <c r="H359" s="141">
        <f t="shared" si="187"/>
        <v>0</v>
      </c>
      <c r="I359" s="141">
        <f t="shared" si="187"/>
        <v>0</v>
      </c>
      <c r="J359" s="141">
        <f t="shared" si="187"/>
        <v>0</v>
      </c>
      <c r="K359" s="141">
        <f t="shared" si="187"/>
        <v>0</v>
      </c>
      <c r="L359" s="141">
        <f t="shared" si="187"/>
        <v>0</v>
      </c>
      <c r="M359" s="141">
        <f t="shared" si="188"/>
        <v>0</v>
      </c>
      <c r="N359" s="141">
        <f t="shared" si="189"/>
        <v>0</v>
      </c>
      <c r="O359" s="141">
        <f t="shared" si="189"/>
        <v>0</v>
      </c>
      <c r="P359" s="141">
        <f t="shared" si="190"/>
        <v>0</v>
      </c>
      <c r="Q359" s="141">
        <f t="shared" si="191"/>
        <v>0</v>
      </c>
      <c r="R359" s="141">
        <f t="shared" si="191"/>
        <v>0</v>
      </c>
      <c r="S359" s="141">
        <f t="shared" si="192"/>
        <v>0</v>
      </c>
      <c r="T359" s="141">
        <f t="shared" si="193"/>
        <v>0</v>
      </c>
      <c r="U359" s="141">
        <f t="shared" si="193"/>
        <v>0</v>
      </c>
      <c r="V359" s="141">
        <f t="shared" si="193"/>
        <v>0</v>
      </c>
      <c r="W359" s="141">
        <f t="shared" si="193"/>
        <v>0</v>
      </c>
      <c r="X359" s="141">
        <f t="shared" si="193"/>
        <v>0</v>
      </c>
      <c r="Y359" s="141">
        <f t="shared" si="193"/>
        <v>0</v>
      </c>
      <c r="Z359" s="141">
        <f t="shared" si="193"/>
        <v>0</v>
      </c>
      <c r="AA359" s="141">
        <f t="shared" si="193"/>
        <v>0</v>
      </c>
      <c r="AB359" s="141">
        <f t="shared" si="193"/>
        <v>0</v>
      </c>
      <c r="AC359" s="141">
        <f t="shared" si="194"/>
        <v>0</v>
      </c>
      <c r="AD359" s="141">
        <f t="shared" si="195"/>
        <v>0</v>
      </c>
      <c r="AE359" s="141">
        <f t="shared" si="195"/>
        <v>0</v>
      </c>
      <c r="AF359" s="141">
        <f t="shared" si="195"/>
        <v>0</v>
      </c>
      <c r="AG359" s="141">
        <f t="shared" si="195"/>
        <v>0</v>
      </c>
      <c r="AH359" s="141">
        <f t="shared" si="195"/>
        <v>0</v>
      </c>
      <c r="AI359" s="141">
        <f t="shared" si="195"/>
        <v>0</v>
      </c>
      <c r="AJ359" s="141">
        <f t="shared" si="195"/>
        <v>0</v>
      </c>
      <c r="AK359" s="141">
        <f t="shared" si="195"/>
        <v>0</v>
      </c>
      <c r="AL359" s="141">
        <f t="shared" si="195"/>
        <v>0</v>
      </c>
      <c r="AM359" s="141">
        <f t="shared" si="195"/>
        <v>0</v>
      </c>
      <c r="AN359" s="141">
        <f t="shared" si="195"/>
        <v>0</v>
      </c>
      <c r="AO359" s="141">
        <f t="shared" si="195"/>
        <v>0</v>
      </c>
      <c r="AP359" s="141">
        <f t="shared" si="195"/>
        <v>0</v>
      </c>
      <c r="AQ359" s="141">
        <f t="shared" si="195"/>
        <v>0</v>
      </c>
      <c r="AR359" s="141">
        <f t="shared" si="195"/>
        <v>0</v>
      </c>
      <c r="AS359" s="141">
        <f t="shared" si="195"/>
        <v>0</v>
      </c>
      <c r="AT359" s="141">
        <f t="shared" si="196"/>
        <v>0</v>
      </c>
      <c r="AU359" s="141">
        <f t="shared" si="196"/>
        <v>0</v>
      </c>
      <c r="AV359" s="141">
        <f t="shared" si="196"/>
        <v>0</v>
      </c>
      <c r="AW359" s="141">
        <f t="shared" si="196"/>
        <v>0</v>
      </c>
      <c r="AX359" s="141">
        <f t="shared" si="196"/>
        <v>0</v>
      </c>
      <c r="AY359" s="141">
        <f t="shared" si="196"/>
        <v>0</v>
      </c>
      <c r="AZ359" s="141">
        <f t="shared" si="196"/>
        <v>0</v>
      </c>
      <c r="BA359" s="141">
        <f t="shared" si="196"/>
        <v>0</v>
      </c>
      <c r="BB359" s="141">
        <f t="shared" si="196"/>
        <v>0</v>
      </c>
      <c r="BC359" s="141">
        <f t="shared" si="196"/>
        <v>0</v>
      </c>
      <c r="BD359" s="141">
        <f t="shared" si="196"/>
        <v>0</v>
      </c>
      <c r="BE359" s="141">
        <f t="shared" si="196"/>
        <v>0</v>
      </c>
      <c r="BF359" s="141">
        <f t="shared" si="196"/>
        <v>0</v>
      </c>
      <c r="BG359" s="141">
        <f t="shared" si="196"/>
        <v>0</v>
      </c>
      <c r="BH359" s="141">
        <f t="shared" si="196"/>
        <v>0</v>
      </c>
      <c r="BI359" s="141">
        <f t="shared" si="196"/>
        <v>0</v>
      </c>
      <c r="BJ359" s="141">
        <f t="shared" si="197"/>
        <v>0</v>
      </c>
      <c r="BK359" s="141">
        <f t="shared" si="197"/>
        <v>0</v>
      </c>
      <c r="BL359" s="141">
        <f t="shared" si="197"/>
        <v>0</v>
      </c>
      <c r="BM359" s="141">
        <f t="shared" si="197"/>
        <v>0</v>
      </c>
      <c r="BN359" s="141">
        <f t="shared" si="197"/>
        <v>0</v>
      </c>
      <c r="BO359" s="141">
        <f t="shared" si="197"/>
        <v>0</v>
      </c>
      <c r="BP359" s="141">
        <f t="shared" si="197"/>
        <v>0</v>
      </c>
      <c r="BQ359" s="141">
        <f t="shared" si="197"/>
        <v>0</v>
      </c>
      <c r="BR359" s="141">
        <f t="shared" si="197"/>
        <v>0</v>
      </c>
      <c r="BS359" s="141">
        <f t="shared" si="197"/>
        <v>0</v>
      </c>
      <c r="BT359" s="141">
        <f t="shared" si="197"/>
        <v>0</v>
      </c>
      <c r="BU359" s="141">
        <f t="shared" si="197"/>
        <v>0</v>
      </c>
      <c r="BV359" s="141">
        <f t="shared" si="197"/>
        <v>0</v>
      </c>
      <c r="BW359" s="141">
        <f t="shared" si="197"/>
        <v>0</v>
      </c>
      <c r="BX359" s="141">
        <f t="shared" si="197"/>
        <v>0</v>
      </c>
      <c r="BY359" s="141">
        <f t="shared" si="197"/>
        <v>0</v>
      </c>
      <c r="BZ359" s="141">
        <f t="shared" si="198"/>
        <v>0</v>
      </c>
      <c r="CA359" s="141">
        <f t="shared" si="198"/>
        <v>0</v>
      </c>
      <c r="CB359" s="141">
        <f t="shared" si="198"/>
        <v>0</v>
      </c>
      <c r="CC359" s="141">
        <f t="shared" si="198"/>
        <v>0</v>
      </c>
      <c r="CD359" s="141">
        <f t="shared" si="198"/>
        <v>0</v>
      </c>
      <c r="CE359" s="141">
        <f t="shared" si="198"/>
        <v>0</v>
      </c>
      <c r="CF359" s="141">
        <f t="shared" si="198"/>
        <v>0</v>
      </c>
      <c r="CG359" s="141">
        <f>SUM(CG353:CG358)</f>
        <v>0</v>
      </c>
      <c r="CH359" s="141">
        <f t="shared" si="199"/>
        <v>0</v>
      </c>
      <c r="CI359" s="141">
        <f t="shared" ref="CI359:CI370" si="216">SUM(W359:AB359,AD359:CG359)</f>
        <v>0</v>
      </c>
      <c r="CJ359" s="141">
        <f t="shared" si="212"/>
        <v>0</v>
      </c>
      <c r="CK359" s="139"/>
      <c r="CL359" s="139"/>
      <c r="CM359" s="139"/>
      <c r="CN359" s="144">
        <f t="shared" ref="CN359:CN371" si="217">IF(CK359="","",C359-CK359)</f>
      </c>
      <c r="CO359" s="145">
        <f t="shared" si="213"/>
      </c>
      <c r="CQ359" s="141">
        <f t="shared" si="200"/>
        <v>0</v>
      </c>
      <c r="CR359" s="141">
        <f t="shared" si="200"/>
        <v>0</v>
      </c>
      <c r="CS359" s="141">
        <f t="shared" si="200"/>
        <v>0</v>
      </c>
      <c r="CU359" s="141">
        <f t="shared" si="201"/>
        <v>0</v>
      </c>
      <c r="CW359" s="141">
        <f t="shared" si="202"/>
        <v>0</v>
      </c>
      <c r="CY359" s="141">
        <f t="shared" si="203"/>
        <v>0</v>
      </c>
      <c r="CZ359" s="141">
        <f t="shared" si="203"/>
        <v>0</v>
      </c>
      <c r="DA359" s="141">
        <f t="shared" si="203"/>
        <v>0</v>
      </c>
      <c r="DB359" s="141">
        <f t="shared" si="203"/>
        <v>0</v>
      </c>
      <c r="DC359" s="141">
        <f t="shared" si="203"/>
        <v>0</v>
      </c>
      <c r="DD359" s="141">
        <f t="shared" si="204"/>
        <v>0</v>
      </c>
      <c r="DF359" s="141">
        <f t="shared" si="205"/>
        <v>0</v>
      </c>
      <c r="DG359" s="141">
        <f t="shared" si="205"/>
        <v>0</v>
      </c>
      <c r="DH359" s="141">
        <f t="shared" si="206"/>
        <v>0</v>
      </c>
      <c r="DJ359" s="141">
        <f t="shared" si="207"/>
        <v>0</v>
      </c>
      <c r="DK359" s="141">
        <f t="shared" si="208"/>
        <v>0</v>
      </c>
      <c r="DL359" s="141">
        <f t="shared" si="209"/>
        <v>0</v>
      </c>
      <c r="DM359" s="141">
        <f t="shared" si="209"/>
        <v>0</v>
      </c>
      <c r="DN359" s="141">
        <f t="shared" si="209"/>
        <v>0</v>
      </c>
      <c r="DO359" s="141">
        <f t="shared" si="209"/>
        <v>0</v>
      </c>
      <c r="DW359" s="131"/>
      <c r="DX359" s="131"/>
    </row>
    <row r="360" ht="19.5" customHeight="1" spans="1:128" x14ac:dyDescent="0.25">
      <c r="A360" s="107">
        <f t="shared" si="210"/>
        <v>99</v>
      </c>
      <c r="B360" s="123" t="s">
        <v>300</v>
      </c>
      <c r="C360" s="139">
        <f t="shared" si="211"/>
        <v>0</v>
      </c>
      <c r="D360" s="139"/>
      <c r="E360" s="139">
        <f t="shared" si="185"/>
        <v>0</v>
      </c>
      <c r="F360" s="139">
        <f t="shared" si="186"/>
        <v>0</v>
      </c>
      <c r="G360" s="141">
        <f t="shared" si="187"/>
        <v>0</v>
      </c>
      <c r="H360" s="141">
        <f t="shared" si="187"/>
        <v>0</v>
      </c>
      <c r="I360" s="141">
        <f t="shared" si="187"/>
        <v>0</v>
      </c>
      <c r="J360" s="141">
        <f t="shared" si="187"/>
        <v>0</v>
      </c>
      <c r="K360" s="141">
        <f t="shared" si="187"/>
        <v>0</v>
      </c>
      <c r="L360" s="141">
        <f t="shared" si="187"/>
        <v>0</v>
      </c>
      <c r="M360" s="141">
        <f t="shared" si="188"/>
        <v>0</v>
      </c>
      <c r="N360" s="141">
        <f t="shared" si="189"/>
        <v>0</v>
      </c>
      <c r="O360" s="141">
        <f t="shared" si="189"/>
        <v>0</v>
      </c>
      <c r="P360" s="141">
        <f t="shared" si="190"/>
        <v>0</v>
      </c>
      <c r="Q360" s="141">
        <f t="shared" si="191"/>
        <v>0</v>
      </c>
      <c r="R360" s="141">
        <f t="shared" si="191"/>
        <v>0</v>
      </c>
      <c r="S360" s="141">
        <f t="shared" si="192"/>
        <v>0</v>
      </c>
      <c r="T360" s="141">
        <f t="shared" si="193"/>
        <v>0</v>
      </c>
      <c r="U360" s="141">
        <f t="shared" si="193"/>
        <v>0</v>
      </c>
      <c r="V360" s="141">
        <f t="shared" si="193"/>
        <v>0</v>
      </c>
      <c r="W360" s="141">
        <f t="shared" si="193"/>
        <v>0</v>
      </c>
      <c r="X360" s="141">
        <f t="shared" si="193"/>
        <v>0</v>
      </c>
      <c r="Y360" s="141">
        <f t="shared" si="193"/>
        <v>0</v>
      </c>
      <c r="Z360" s="141">
        <f t="shared" si="193"/>
        <v>0</v>
      </c>
      <c r="AA360" s="141">
        <f t="shared" si="193"/>
        <v>0</v>
      </c>
      <c r="AB360" s="141">
        <f t="shared" si="193"/>
        <v>0</v>
      </c>
      <c r="AC360" s="141">
        <f t="shared" si="194"/>
        <v>0</v>
      </c>
      <c r="AD360" s="141">
        <f t="shared" si="195"/>
        <v>0</v>
      </c>
      <c r="AE360" s="141">
        <f t="shared" si="195"/>
        <v>0</v>
      </c>
      <c r="AF360" s="141">
        <f t="shared" si="195"/>
        <v>0</v>
      </c>
      <c r="AG360" s="141">
        <f t="shared" si="195"/>
        <v>0</v>
      </c>
      <c r="AH360" s="141">
        <f t="shared" si="195"/>
        <v>0</v>
      </c>
      <c r="AI360" s="141">
        <f t="shared" si="195"/>
        <v>0</v>
      </c>
      <c r="AJ360" s="141">
        <f t="shared" si="195"/>
        <v>0</v>
      </c>
      <c r="AK360" s="141">
        <f t="shared" si="195"/>
        <v>0</v>
      </c>
      <c r="AL360" s="141">
        <f t="shared" si="195"/>
        <v>0</v>
      </c>
      <c r="AM360" s="141">
        <f t="shared" si="195"/>
        <v>0</v>
      </c>
      <c r="AN360" s="141">
        <f t="shared" si="195"/>
        <v>0</v>
      </c>
      <c r="AO360" s="141">
        <f t="shared" si="195"/>
        <v>0</v>
      </c>
      <c r="AP360" s="141">
        <f t="shared" si="195"/>
        <v>0</v>
      </c>
      <c r="AQ360" s="141">
        <f t="shared" si="195"/>
        <v>0</v>
      </c>
      <c r="AR360" s="141">
        <f t="shared" si="195"/>
        <v>0</v>
      </c>
      <c r="AS360" s="141">
        <f t="shared" si="195"/>
        <v>0</v>
      </c>
      <c r="AT360" s="141">
        <f t="shared" si="196"/>
        <v>0</v>
      </c>
      <c r="AU360" s="141">
        <f t="shared" si="196"/>
        <v>0</v>
      </c>
      <c r="AV360" s="141">
        <f t="shared" si="196"/>
        <v>0</v>
      </c>
      <c r="AW360" s="141">
        <f t="shared" si="196"/>
        <v>0</v>
      </c>
      <c r="AX360" s="141">
        <f t="shared" si="196"/>
        <v>0</v>
      </c>
      <c r="AY360" s="141">
        <f t="shared" si="196"/>
        <v>0</v>
      </c>
      <c r="AZ360" s="141">
        <f t="shared" si="196"/>
        <v>0</v>
      </c>
      <c r="BA360" s="141">
        <f t="shared" si="196"/>
        <v>0</v>
      </c>
      <c r="BB360" s="141">
        <f t="shared" si="196"/>
        <v>0</v>
      </c>
      <c r="BC360" s="141">
        <f t="shared" si="196"/>
        <v>0</v>
      </c>
      <c r="BD360" s="141">
        <f t="shared" si="196"/>
        <v>0</v>
      </c>
      <c r="BE360" s="141">
        <f t="shared" si="196"/>
        <v>0</v>
      </c>
      <c r="BF360" s="141">
        <f t="shared" si="196"/>
        <v>0</v>
      </c>
      <c r="BG360" s="141">
        <f t="shared" si="196"/>
        <v>0</v>
      </c>
      <c r="BH360" s="141">
        <f t="shared" si="196"/>
        <v>0</v>
      </c>
      <c r="BI360" s="141">
        <f t="shared" si="196"/>
        <v>0</v>
      </c>
      <c r="BJ360" s="141">
        <f t="shared" si="197"/>
        <v>0</v>
      </c>
      <c r="BK360" s="141">
        <f t="shared" si="197"/>
        <v>0</v>
      </c>
      <c r="BL360" s="141">
        <f t="shared" si="197"/>
        <v>0</v>
      </c>
      <c r="BM360" s="141">
        <f t="shared" si="197"/>
        <v>0</v>
      </c>
      <c r="BN360" s="141">
        <f t="shared" si="197"/>
        <v>0</v>
      </c>
      <c r="BO360" s="141">
        <f t="shared" si="197"/>
        <v>0</v>
      </c>
      <c r="BP360" s="141">
        <f t="shared" si="197"/>
        <v>0</v>
      </c>
      <c r="BQ360" s="141">
        <f t="shared" si="197"/>
        <v>0</v>
      </c>
      <c r="BR360" s="141">
        <f t="shared" si="197"/>
        <v>0</v>
      </c>
      <c r="BS360" s="141">
        <f t="shared" si="197"/>
        <v>0</v>
      </c>
      <c r="BT360" s="141">
        <f t="shared" si="197"/>
        <v>0</v>
      </c>
      <c r="BU360" s="141">
        <f t="shared" si="197"/>
        <v>0</v>
      </c>
      <c r="BV360" s="141">
        <f t="shared" si="197"/>
        <v>0</v>
      </c>
      <c r="BW360" s="141">
        <f t="shared" si="197"/>
        <v>0</v>
      </c>
      <c r="BX360" s="141">
        <f t="shared" si="197"/>
        <v>0</v>
      </c>
      <c r="BY360" s="141">
        <f t="shared" si="197"/>
        <v>0</v>
      </c>
      <c r="BZ360" s="141">
        <f t="shared" si="198"/>
        <v>0</v>
      </c>
      <c r="CA360" s="141">
        <f t="shared" si="198"/>
        <v>0</v>
      </c>
      <c r="CB360" s="141">
        <f t="shared" si="198"/>
        <v>0</v>
      </c>
      <c r="CC360" s="141">
        <f t="shared" si="198"/>
        <v>0</v>
      </c>
      <c r="CD360" s="141">
        <f t="shared" si="198"/>
        <v>0</v>
      </c>
      <c r="CE360" s="141">
        <f t="shared" si="198"/>
        <v>0</v>
      </c>
      <c r="CF360" s="141">
        <f t="shared" si="198"/>
        <v>0</v>
      </c>
      <c r="CG360" s="141">
        <f>SUM(CG354:CG359)</f>
        <v>0</v>
      </c>
      <c r="CH360" s="141">
        <f t="shared" si="199"/>
        <v>0</v>
      </c>
      <c r="CI360" s="141">
        <f t="shared" si="216"/>
        <v>0</v>
      </c>
      <c r="CJ360" s="141">
        <f t="shared" si="212"/>
        <v>0</v>
      </c>
      <c r="CK360" s="139"/>
      <c r="CL360" s="139"/>
      <c r="CM360" s="139"/>
      <c r="CN360" s="144">
        <f t="shared" si="217"/>
      </c>
      <c r="CO360" s="145">
        <f t="shared" si="213"/>
      </c>
      <c r="CQ360" s="141">
        <f t="shared" si="200"/>
        <v>0</v>
      </c>
      <c r="CR360" s="141">
        <f t="shared" si="200"/>
        <v>0</v>
      </c>
      <c r="CS360" s="141">
        <f t="shared" si="200"/>
        <v>0</v>
      </c>
      <c r="CU360" s="141">
        <f t="shared" si="201"/>
        <v>0</v>
      </c>
      <c r="CW360" s="141">
        <f t="shared" si="202"/>
        <v>0</v>
      </c>
      <c r="CY360" s="141">
        <f t="shared" si="203"/>
        <v>0</v>
      </c>
      <c r="CZ360" s="141">
        <f t="shared" si="203"/>
        <v>0</v>
      </c>
      <c r="DA360" s="141">
        <f t="shared" si="203"/>
        <v>0</v>
      </c>
      <c r="DB360" s="141">
        <f t="shared" si="203"/>
        <v>0</v>
      </c>
      <c r="DC360" s="141">
        <f t="shared" si="203"/>
        <v>0</v>
      </c>
      <c r="DD360" s="141">
        <f t="shared" si="204"/>
        <v>0</v>
      </c>
      <c r="DF360" s="141">
        <f t="shared" si="205"/>
        <v>0</v>
      </c>
      <c r="DG360" s="141">
        <f t="shared" si="205"/>
        <v>0</v>
      </c>
      <c r="DH360" s="141">
        <f t="shared" si="206"/>
        <v>0</v>
      </c>
      <c r="DJ360" s="141">
        <f t="shared" si="207"/>
        <v>0</v>
      </c>
      <c r="DK360" s="141">
        <f t="shared" si="208"/>
        <v>0</v>
      </c>
      <c r="DL360" s="141">
        <f t="shared" si="209"/>
        <v>0</v>
      </c>
      <c r="DM360" s="141">
        <f t="shared" si="209"/>
        <v>0</v>
      </c>
      <c r="DN360" s="141">
        <f t="shared" si="209"/>
        <v>0</v>
      </c>
      <c r="DO360" s="141">
        <f t="shared" si="209"/>
        <v>0</v>
      </c>
      <c r="DW360" s="131"/>
      <c r="DX360" s="131"/>
    </row>
    <row r="361" ht="19.5" customHeight="1" spans="1:128" x14ac:dyDescent="0.25">
      <c r="A361" s="107">
        <f t="shared" si="210"/>
        <v>100</v>
      </c>
      <c r="B361" s="123" t="s">
        <v>293</v>
      </c>
      <c r="C361" s="139">
        <f t="shared" si="211"/>
        <v>0</v>
      </c>
      <c r="D361" s="139"/>
      <c r="E361" s="139">
        <f t="shared" si="185"/>
        <v>0</v>
      </c>
      <c r="F361" s="139">
        <f t="shared" si="186"/>
        <v>0</v>
      </c>
      <c r="G361" s="172">
        <f t="shared" si="187"/>
        <v>0</v>
      </c>
      <c r="H361" s="172">
        <f t="shared" si="187"/>
        <v>0</v>
      </c>
      <c r="I361" s="172">
        <f t="shared" si="187"/>
        <v>0</v>
      </c>
      <c r="J361" s="172">
        <f t="shared" si="187"/>
        <v>0</v>
      </c>
      <c r="K361" s="172">
        <f t="shared" si="187"/>
        <v>0</v>
      </c>
      <c r="L361" s="172">
        <f t="shared" si="187"/>
        <v>0</v>
      </c>
      <c r="M361" s="141">
        <f t="shared" si="188"/>
        <v>0</v>
      </c>
      <c r="N361" s="172">
        <f t="shared" si="189"/>
        <v>0</v>
      </c>
      <c r="O361" s="172">
        <f t="shared" si="189"/>
        <v>0</v>
      </c>
      <c r="P361" s="141">
        <f t="shared" si="190"/>
        <v>0</v>
      </c>
      <c r="Q361" s="172">
        <f t="shared" si="191"/>
        <v>0</v>
      </c>
      <c r="R361" s="172">
        <f t="shared" si="191"/>
        <v>0</v>
      </c>
      <c r="S361" s="141">
        <f t="shared" si="192"/>
        <v>0</v>
      </c>
      <c r="T361" s="172">
        <f t="shared" si="193"/>
        <v>0</v>
      </c>
      <c r="U361" s="172">
        <f t="shared" si="193"/>
        <v>0</v>
      </c>
      <c r="V361" s="172">
        <f t="shared" si="193"/>
        <v>0</v>
      </c>
      <c r="W361" s="172">
        <f t="shared" si="193"/>
        <v>0</v>
      </c>
      <c r="X361" s="172">
        <f t="shared" si="193"/>
        <v>0</v>
      </c>
      <c r="Y361" s="172">
        <f t="shared" si="193"/>
        <v>0</v>
      </c>
      <c r="Z361" s="172">
        <f t="shared" si="193"/>
        <v>0</v>
      </c>
      <c r="AA361" s="172">
        <f t="shared" si="193"/>
        <v>0</v>
      </c>
      <c r="AB361" s="172">
        <f t="shared" si="193"/>
        <v>0</v>
      </c>
      <c r="AC361" s="141">
        <f t="shared" si="194"/>
        <v>0</v>
      </c>
      <c r="AD361" s="172">
        <f t="shared" si="195"/>
        <v>0</v>
      </c>
      <c r="AE361" s="172">
        <f t="shared" si="195"/>
        <v>0</v>
      </c>
      <c r="AF361" s="172">
        <f t="shared" si="195"/>
        <v>0</v>
      </c>
      <c r="AG361" s="172">
        <f t="shared" si="195"/>
        <v>0</v>
      </c>
      <c r="AH361" s="172">
        <f t="shared" si="195"/>
        <v>0</v>
      </c>
      <c r="AI361" s="172">
        <f t="shared" si="195"/>
        <v>0</v>
      </c>
      <c r="AJ361" s="172">
        <f t="shared" si="195"/>
        <v>0</v>
      </c>
      <c r="AK361" s="172">
        <f t="shared" si="195"/>
        <v>0</v>
      </c>
      <c r="AL361" s="172">
        <f t="shared" si="195"/>
        <v>0</v>
      </c>
      <c r="AM361" s="172">
        <f t="shared" si="195"/>
        <v>0</v>
      </c>
      <c r="AN361" s="172">
        <f t="shared" si="195"/>
        <v>0</v>
      </c>
      <c r="AO361" s="172">
        <f t="shared" si="195"/>
        <v>0</v>
      </c>
      <c r="AP361" s="172">
        <f t="shared" si="195"/>
        <v>0</v>
      </c>
      <c r="AQ361" s="172">
        <f t="shared" si="195"/>
        <v>0</v>
      </c>
      <c r="AR361" s="172">
        <f t="shared" si="195"/>
        <v>0</v>
      </c>
      <c r="AS361" s="172">
        <f t="shared" si="195"/>
        <v>0</v>
      </c>
      <c r="AT361" s="172">
        <f t="shared" si="196"/>
        <v>0</v>
      </c>
      <c r="AU361" s="172">
        <f t="shared" si="196"/>
        <v>0</v>
      </c>
      <c r="AV361" s="172">
        <f t="shared" si="196"/>
        <v>0</v>
      </c>
      <c r="AW361" s="172">
        <f t="shared" si="196"/>
        <v>0</v>
      </c>
      <c r="AX361" s="172">
        <f t="shared" si="196"/>
        <v>0</v>
      </c>
      <c r="AY361" s="172">
        <f t="shared" si="196"/>
        <v>0</v>
      </c>
      <c r="AZ361" s="172">
        <f t="shared" si="196"/>
        <v>0</v>
      </c>
      <c r="BA361" s="172">
        <f t="shared" si="196"/>
        <v>0</v>
      </c>
      <c r="BB361" s="172">
        <f t="shared" si="196"/>
        <v>0</v>
      </c>
      <c r="BC361" s="172">
        <f t="shared" si="196"/>
        <v>0</v>
      </c>
      <c r="BD361" s="172">
        <f t="shared" si="196"/>
        <v>0</v>
      </c>
      <c r="BE361" s="172">
        <f t="shared" si="196"/>
        <v>0</v>
      </c>
      <c r="BF361" s="172">
        <f t="shared" si="196"/>
        <v>0</v>
      </c>
      <c r="BG361" s="172">
        <f t="shared" si="196"/>
        <v>0</v>
      </c>
      <c r="BH361" s="172">
        <f t="shared" si="196"/>
        <v>0</v>
      </c>
      <c r="BI361" s="172">
        <f t="shared" si="196"/>
        <v>0</v>
      </c>
      <c r="BJ361" s="172">
        <f t="shared" si="197"/>
        <v>0</v>
      </c>
      <c r="BK361" s="172">
        <f t="shared" si="197"/>
        <v>0</v>
      </c>
      <c r="BL361" s="172">
        <f t="shared" si="197"/>
        <v>0</v>
      </c>
      <c r="BM361" s="172">
        <f t="shared" si="197"/>
        <v>0</v>
      </c>
      <c r="BN361" s="172">
        <f t="shared" si="197"/>
        <v>0</v>
      </c>
      <c r="BO361" s="172">
        <f t="shared" si="197"/>
        <v>0</v>
      </c>
      <c r="BP361" s="172">
        <f t="shared" si="197"/>
        <v>0</v>
      </c>
      <c r="BQ361" s="172">
        <f t="shared" si="197"/>
        <v>0</v>
      </c>
      <c r="BR361" s="172">
        <f t="shared" si="197"/>
        <v>0</v>
      </c>
      <c r="BS361" s="172">
        <f t="shared" si="197"/>
        <v>0</v>
      </c>
      <c r="BT361" s="172">
        <f t="shared" si="197"/>
        <v>0</v>
      </c>
      <c r="BU361" s="172">
        <f t="shared" si="197"/>
        <v>0</v>
      </c>
      <c r="BV361" s="172">
        <f t="shared" si="197"/>
        <v>0</v>
      </c>
      <c r="BW361" s="172">
        <f t="shared" si="197"/>
        <v>0</v>
      </c>
      <c r="BX361" s="172">
        <f t="shared" si="197"/>
        <v>0</v>
      </c>
      <c r="BY361" s="172">
        <f t="shared" si="197"/>
        <v>0</v>
      </c>
      <c r="BZ361" s="172">
        <f t="shared" si="198"/>
        <v>0</v>
      </c>
      <c r="CA361" s="172">
        <f t="shared" si="198"/>
        <v>0</v>
      </c>
      <c r="CB361" s="172">
        <f t="shared" si="198"/>
        <v>0</v>
      </c>
      <c r="CC361" s="172">
        <f t="shared" si="198"/>
        <v>0</v>
      </c>
      <c r="CD361" s="172">
        <f t="shared" si="198"/>
        <v>0</v>
      </c>
      <c r="CE361" s="172">
        <f t="shared" si="198"/>
        <v>0</v>
      </c>
      <c r="CF361" s="172">
        <f t="shared" si="198"/>
        <v>0</v>
      </c>
      <c r="CG361" s="172">
        <f>SUM(CG355:CG359)</f>
        <v>0</v>
      </c>
      <c r="CH361" s="172">
        <f t="shared" si="199"/>
        <v>0</v>
      </c>
      <c r="CI361" s="141">
        <f t="shared" si="216"/>
        <v>0</v>
      </c>
      <c r="CJ361" s="141">
        <f t="shared" si="212"/>
        <v>0</v>
      </c>
      <c r="CK361" s="171"/>
      <c r="CL361" s="171"/>
      <c r="CM361" s="171"/>
      <c r="CN361" s="144">
        <f t="shared" si="217"/>
      </c>
      <c r="CO361" s="145">
        <f t="shared" si="213"/>
      </c>
      <c r="CQ361" s="172">
        <f t="shared" si="200"/>
        <v>0</v>
      </c>
      <c r="CR361" s="172">
        <f t="shared" si="200"/>
        <v>0</v>
      </c>
      <c r="CS361" s="172">
        <f t="shared" si="200"/>
        <v>0</v>
      </c>
      <c r="CU361" s="172">
        <f t="shared" si="201"/>
        <v>0</v>
      </c>
      <c r="CW361" s="141">
        <f t="shared" si="202"/>
        <v>0</v>
      </c>
      <c r="CY361" s="172">
        <f t="shared" si="203"/>
        <v>0</v>
      </c>
      <c r="CZ361" s="172">
        <f t="shared" si="203"/>
        <v>0</v>
      </c>
      <c r="DA361" s="172">
        <f t="shared" si="203"/>
        <v>0</v>
      </c>
      <c r="DB361" s="172">
        <f t="shared" si="203"/>
        <v>0</v>
      </c>
      <c r="DC361" s="172">
        <f t="shared" si="203"/>
        <v>0</v>
      </c>
      <c r="DD361" s="141">
        <f t="shared" si="204"/>
        <v>0</v>
      </c>
      <c r="DF361" s="172">
        <f t="shared" si="205"/>
        <v>0</v>
      </c>
      <c r="DG361" s="172">
        <f t="shared" si="205"/>
        <v>0</v>
      </c>
      <c r="DH361" s="172">
        <f t="shared" si="206"/>
        <v>0</v>
      </c>
      <c r="DJ361" s="172">
        <f t="shared" si="207"/>
        <v>0</v>
      </c>
      <c r="DK361" s="141">
        <f t="shared" si="208"/>
        <v>0</v>
      </c>
      <c r="DL361" s="172">
        <f t="shared" si="209"/>
        <v>0</v>
      </c>
      <c r="DM361" s="172">
        <f t="shared" si="209"/>
        <v>0</v>
      </c>
      <c r="DN361" s="172">
        <f t="shared" si="209"/>
        <v>0</v>
      </c>
      <c r="DO361" s="172">
        <f t="shared" si="209"/>
        <v>0</v>
      </c>
      <c r="DW361" s="131"/>
      <c r="DX361" s="131"/>
    </row>
    <row r="362" ht="19.5" customHeight="1" spans="1:128" x14ac:dyDescent="0.25">
      <c r="A362" s="107">
        <f t="shared" si="210"/>
        <v>101</v>
      </c>
      <c r="B362" s="123" t="s">
        <v>340</v>
      </c>
      <c r="C362" s="139">
        <f t="shared" si="211"/>
        <v>0</v>
      </c>
      <c r="D362" s="139"/>
      <c r="E362" s="139">
        <f t="shared" si="185"/>
        <v>0</v>
      </c>
      <c r="F362" s="139">
        <f t="shared" si="186"/>
        <v>0</v>
      </c>
      <c r="G362" s="175">
        <f t="shared" ref="G362:L362" si="218">SUM(G282:G285)</f>
        <v>0</v>
      </c>
      <c r="H362" s="175">
        <f t="shared" si="218"/>
        <v>0</v>
      </c>
      <c r="I362" s="175">
        <f t="shared" si="218"/>
        <v>0</v>
      </c>
      <c r="J362" s="175">
        <f t="shared" si="218"/>
        <v>0</v>
      </c>
      <c r="K362" s="175">
        <f t="shared" si="218"/>
        <v>0</v>
      </c>
      <c r="L362" s="175">
        <f t="shared" si="218"/>
        <v>0</v>
      </c>
      <c r="M362" s="141">
        <f t="shared" si="188"/>
        <v>0</v>
      </c>
      <c r="N362" s="175">
        <f>SUM(N282:N285)</f>
        <v>0</v>
      </c>
      <c r="O362" s="175">
        <f>SUM(O282:O285)</f>
        <v>0</v>
      </c>
      <c r="P362" s="141">
        <f t="shared" si="190"/>
        <v>0</v>
      </c>
      <c r="Q362" s="175">
        <f>SUM(Q282:Q285)</f>
        <v>0</v>
      </c>
      <c r="R362" s="175">
        <f>SUM(R282:R285)</f>
        <v>0</v>
      </c>
      <c r="S362" s="141">
        <f t="shared" si="192"/>
        <v>0</v>
      </c>
      <c r="T362" s="175">
        <f t="shared" ref="T362:AB362" si="219">SUM(T282:T285)</f>
        <v>0</v>
      </c>
      <c r="U362" s="175">
        <f t="shared" si="219"/>
        <v>0</v>
      </c>
      <c r="V362" s="175">
        <f t="shared" si="219"/>
        <v>0</v>
      </c>
      <c r="W362" s="175">
        <f t="shared" si="219"/>
        <v>0</v>
      </c>
      <c r="X362" s="175">
        <f t="shared" si="219"/>
        <v>0</v>
      </c>
      <c r="Y362" s="175">
        <f t="shared" si="219"/>
        <v>0</v>
      </c>
      <c r="Z362" s="175">
        <f t="shared" si="219"/>
        <v>0</v>
      </c>
      <c r="AA362" s="175">
        <f t="shared" si="219"/>
        <v>0</v>
      </c>
      <c r="AB362" s="175">
        <f t="shared" si="219"/>
        <v>0</v>
      </c>
      <c r="AC362" s="141">
        <f t="shared" si="194"/>
        <v>0</v>
      </c>
      <c r="AD362" s="175">
        <f t="shared" ref="AD362:CH362" si="220">SUM(AD282:AD285)</f>
        <v>0</v>
      </c>
      <c r="AE362" s="175">
        <f t="shared" si="220"/>
        <v>0</v>
      </c>
      <c r="AF362" s="175">
        <f t="shared" si="220"/>
        <v>0</v>
      </c>
      <c r="AG362" s="175">
        <f t="shared" si="220"/>
        <v>0</v>
      </c>
      <c r="AH362" s="175">
        <f t="shared" si="220"/>
        <v>0</v>
      </c>
      <c r="AI362" s="175">
        <f t="shared" si="220"/>
        <v>0</v>
      </c>
      <c r="AJ362" s="175">
        <f t="shared" si="220"/>
        <v>0</v>
      </c>
      <c r="AK362" s="175">
        <f t="shared" si="220"/>
        <v>0</v>
      </c>
      <c r="AL362" s="175">
        <f t="shared" si="220"/>
        <v>0</v>
      </c>
      <c r="AM362" s="175">
        <f t="shared" si="220"/>
        <v>0</v>
      </c>
      <c r="AN362" s="175">
        <f t="shared" si="220"/>
        <v>0</v>
      </c>
      <c r="AO362" s="175">
        <f t="shared" si="220"/>
        <v>0</v>
      </c>
      <c r="AP362" s="175">
        <f t="shared" si="220"/>
        <v>0</v>
      </c>
      <c r="AQ362" s="175">
        <f t="shared" si="220"/>
        <v>0</v>
      </c>
      <c r="AR362" s="175">
        <f t="shared" si="220"/>
        <v>0</v>
      </c>
      <c r="AS362" s="175">
        <f t="shared" si="220"/>
        <v>0</v>
      </c>
      <c r="AT362" s="175">
        <f t="shared" si="220"/>
        <v>0</v>
      </c>
      <c r="AU362" s="175">
        <f t="shared" si="220"/>
        <v>0</v>
      </c>
      <c r="AV362" s="175">
        <f t="shared" si="220"/>
        <v>0</v>
      </c>
      <c r="AW362" s="175">
        <f t="shared" si="220"/>
        <v>0</v>
      </c>
      <c r="AX362" s="175">
        <f t="shared" si="220"/>
        <v>0</v>
      </c>
      <c r="AY362" s="175">
        <f t="shared" si="220"/>
        <v>0</v>
      </c>
      <c r="AZ362" s="175">
        <f t="shared" si="220"/>
        <v>0</v>
      </c>
      <c r="BA362" s="175">
        <f t="shared" si="220"/>
        <v>0</v>
      </c>
      <c r="BB362" s="175">
        <f t="shared" si="220"/>
        <v>0</v>
      </c>
      <c r="BC362" s="175">
        <f t="shared" si="220"/>
        <v>0</v>
      </c>
      <c r="BD362" s="175">
        <f t="shared" si="220"/>
        <v>0</v>
      </c>
      <c r="BE362" s="175">
        <f t="shared" si="220"/>
        <v>0</v>
      </c>
      <c r="BF362" s="175">
        <f t="shared" si="220"/>
        <v>0</v>
      </c>
      <c r="BG362" s="175">
        <f t="shared" si="220"/>
        <v>0</v>
      </c>
      <c r="BH362" s="175">
        <f t="shared" si="220"/>
        <v>0</v>
      </c>
      <c r="BI362" s="175">
        <f t="shared" si="220"/>
        <v>0</v>
      </c>
      <c r="BJ362" s="175">
        <f t="shared" si="220"/>
        <v>0</v>
      </c>
      <c r="BK362" s="175">
        <f t="shared" si="220"/>
        <v>0</v>
      </c>
      <c r="BL362" s="175">
        <f t="shared" si="220"/>
        <v>0</v>
      </c>
      <c r="BM362" s="175">
        <f t="shared" si="220"/>
        <v>0</v>
      </c>
      <c r="BN362" s="175">
        <f t="shared" si="220"/>
        <v>0</v>
      </c>
      <c r="BO362" s="175">
        <f t="shared" si="220"/>
        <v>0</v>
      </c>
      <c r="BP362" s="175">
        <f t="shared" si="220"/>
        <v>0</v>
      </c>
      <c r="BQ362" s="175">
        <f t="shared" si="220"/>
        <v>0</v>
      </c>
      <c r="BR362" s="175">
        <f t="shared" si="220"/>
        <v>0</v>
      </c>
      <c r="BS362" s="175">
        <f t="shared" si="220"/>
        <v>0</v>
      </c>
      <c r="BT362" s="175">
        <f t="shared" si="220"/>
        <v>0</v>
      </c>
      <c r="BU362" s="175">
        <f t="shared" si="220"/>
        <v>0</v>
      </c>
      <c r="BV362" s="175">
        <f t="shared" si="220"/>
        <v>0</v>
      </c>
      <c r="BW362" s="175">
        <f t="shared" si="220"/>
        <v>0</v>
      </c>
      <c r="BX362" s="175">
        <f t="shared" si="220"/>
        <v>0</v>
      </c>
      <c r="BY362" s="175">
        <f t="shared" si="220"/>
        <v>0</v>
      </c>
      <c r="BZ362" s="175">
        <f t="shared" si="220"/>
        <v>0</v>
      </c>
      <c r="CA362" s="175">
        <f t="shared" si="220"/>
        <v>0</v>
      </c>
      <c r="CB362" s="175">
        <f t="shared" si="220"/>
        <v>0</v>
      </c>
      <c r="CC362" s="175">
        <f t="shared" si="220"/>
        <v>0</v>
      </c>
      <c r="CD362" s="175">
        <f t="shared" si="220"/>
        <v>0</v>
      </c>
      <c r="CE362" s="175">
        <f t="shared" si="220"/>
        <v>0</v>
      </c>
      <c r="CF362" s="175">
        <f t="shared" si="220"/>
        <v>0</v>
      </c>
      <c r="CG362" s="175">
        <f t="shared" si="220"/>
        <v>0</v>
      </c>
      <c r="CH362" s="175">
        <f t="shared" si="220"/>
        <v>0</v>
      </c>
      <c r="CI362" s="141">
        <f t="shared" si="216"/>
        <v>0</v>
      </c>
      <c r="CJ362" s="141">
        <f t="shared" si="212"/>
        <v>0</v>
      </c>
      <c r="CK362" s="175"/>
      <c r="CL362" s="175"/>
      <c r="CM362" s="175"/>
      <c r="CN362" s="144">
        <f t="shared" si="217"/>
      </c>
      <c r="CO362" s="145"/>
      <c r="CQ362" s="175">
        <f>SUM(CQ282:CQ285)</f>
        <v>0</v>
      </c>
      <c r="CR362" s="175">
        <f>SUM(CR282:CR285)</f>
        <v>0</v>
      </c>
      <c r="CS362" s="175">
        <f>SUM(CS282:CS285)</f>
        <v>0</v>
      </c>
      <c r="CU362" s="107">
        <f t="shared" si="201"/>
        <v>0</v>
      </c>
      <c r="CW362" s="141">
        <f t="shared" si="202"/>
        <v>0</v>
      </c>
      <c r="CY362" s="175">
        <f>SUM(CY282:CY285)</f>
        <v>0</v>
      </c>
      <c r="CZ362" s="175">
        <f>SUM(CZ282:CZ285)</f>
        <v>0</v>
      </c>
      <c r="DA362" s="175">
        <f>SUM(DA282:DA285)</f>
        <v>0</v>
      </c>
      <c r="DB362" s="175">
        <f>SUM(DB282:DB285)</f>
        <v>0</v>
      </c>
      <c r="DC362" s="175">
        <f>SUM(DC282:DC285)</f>
        <v>0</v>
      </c>
      <c r="DD362" s="141">
        <f t="shared" si="204"/>
        <v>0</v>
      </c>
      <c r="DF362" s="175">
        <f>SUM(DF282:DF285)</f>
        <v>0</v>
      </c>
      <c r="DG362" s="175">
        <f>SUM(DG282:DG285)</f>
        <v>0</v>
      </c>
      <c r="DH362" s="141">
        <f t="shared" si="206"/>
        <v>0</v>
      </c>
      <c r="DJ362" s="175">
        <f>SUM(DJ282:DJ285)</f>
        <v>0</v>
      </c>
      <c r="DK362" s="141">
        <f t="shared" si="208"/>
        <v>0</v>
      </c>
      <c r="DL362" s="175">
        <f>SUM(DL282:DL285)</f>
        <v>0</v>
      </c>
      <c r="DM362" s="175">
        <f>SUM(DM282:DM285)</f>
        <v>0</v>
      </c>
      <c r="DN362" s="175">
        <f>SUM(DN282:DN285)</f>
        <v>0</v>
      </c>
      <c r="DO362" s="175">
        <f>SUM(DO282:DO285)</f>
        <v>0</v>
      </c>
      <c r="DW362" s="131"/>
      <c r="DX362" s="131"/>
    </row>
    <row r="363" ht="19.5" customHeight="1" spans="1:128" x14ac:dyDescent="0.25">
      <c r="A363" s="138">
        <f t="shared" si="210"/>
        <v>102</v>
      </c>
      <c r="B363" s="123" t="s">
        <v>295</v>
      </c>
      <c r="C363" s="139">
        <f t="shared" si="211"/>
        <v>0</v>
      </c>
      <c r="D363" s="139"/>
      <c r="E363" s="139">
        <f t="shared" si="185"/>
        <v>0</v>
      </c>
      <c r="F363" s="139">
        <f t="shared" si="186"/>
        <v>0</v>
      </c>
      <c r="G363" s="175">
        <f t="shared" ref="G363:L363" si="221">G263</f>
        <v>0</v>
      </c>
      <c r="H363" s="175">
        <f t="shared" si="221"/>
        <v>0</v>
      </c>
      <c r="I363" s="175">
        <f t="shared" si="221"/>
        <v>0</v>
      </c>
      <c r="J363" s="175">
        <f t="shared" si="221"/>
        <v>0</v>
      </c>
      <c r="K363" s="175">
        <f t="shared" si="221"/>
        <v>0</v>
      </c>
      <c r="L363" s="175">
        <f t="shared" si="221"/>
        <v>0</v>
      </c>
      <c r="M363" s="141">
        <f t="shared" si="188"/>
        <v>0</v>
      </c>
      <c r="N363" s="175">
        <f>N263</f>
        <v>0</v>
      </c>
      <c r="O363" s="175">
        <f>O263</f>
        <v>0</v>
      </c>
      <c r="P363" s="141">
        <f t="shared" si="190"/>
        <v>0</v>
      </c>
      <c r="Q363" s="175">
        <f>Q263</f>
        <v>0</v>
      </c>
      <c r="R363" s="175">
        <f>R263</f>
        <v>0</v>
      </c>
      <c r="S363" s="141">
        <f t="shared" si="192"/>
        <v>0</v>
      </c>
      <c r="T363" s="175">
        <f t="shared" ref="T363:AB363" si="222">T263</f>
        <v>0</v>
      </c>
      <c r="U363" s="175">
        <f t="shared" si="222"/>
        <v>0</v>
      </c>
      <c r="V363" s="175">
        <f t="shared" si="222"/>
        <v>0</v>
      </c>
      <c r="W363" s="175">
        <f t="shared" si="222"/>
        <v>0</v>
      </c>
      <c r="X363" s="175">
        <f t="shared" si="222"/>
        <v>0</v>
      </c>
      <c r="Y363" s="175">
        <f t="shared" si="222"/>
        <v>0</v>
      </c>
      <c r="Z363" s="175">
        <f t="shared" si="222"/>
        <v>0</v>
      </c>
      <c r="AA363" s="175">
        <f t="shared" si="222"/>
        <v>0</v>
      </c>
      <c r="AB363" s="175">
        <f t="shared" si="222"/>
        <v>0</v>
      </c>
      <c r="AC363" s="141">
        <f t="shared" si="194"/>
        <v>0</v>
      </c>
      <c r="AD363" s="175">
        <f t="shared" ref="AD363:CH363" si="223">AD263</f>
        <v>0</v>
      </c>
      <c r="AE363" s="175">
        <f t="shared" si="223"/>
        <v>0</v>
      </c>
      <c r="AF363" s="175">
        <f t="shared" si="223"/>
        <v>0</v>
      </c>
      <c r="AG363" s="175">
        <f t="shared" si="223"/>
        <v>0</v>
      </c>
      <c r="AH363" s="175">
        <f t="shared" si="223"/>
        <v>0</v>
      </c>
      <c r="AI363" s="175">
        <f t="shared" si="223"/>
        <v>0</v>
      </c>
      <c r="AJ363" s="175">
        <f t="shared" si="223"/>
        <v>0</v>
      </c>
      <c r="AK363" s="175">
        <f t="shared" si="223"/>
        <v>0</v>
      </c>
      <c r="AL363" s="175">
        <f t="shared" si="223"/>
        <v>0</v>
      </c>
      <c r="AM363" s="175">
        <f t="shared" si="223"/>
        <v>0</v>
      </c>
      <c r="AN363" s="175">
        <f t="shared" si="223"/>
        <v>0</v>
      </c>
      <c r="AO363" s="175">
        <f t="shared" si="223"/>
        <v>0</v>
      </c>
      <c r="AP363" s="175">
        <f t="shared" si="223"/>
        <v>0</v>
      </c>
      <c r="AQ363" s="175">
        <f t="shared" si="223"/>
        <v>0</v>
      </c>
      <c r="AR363" s="175">
        <f t="shared" si="223"/>
        <v>0</v>
      </c>
      <c r="AS363" s="175">
        <f t="shared" si="223"/>
        <v>0</v>
      </c>
      <c r="AT363" s="175">
        <f t="shared" si="223"/>
        <v>0</v>
      </c>
      <c r="AU363" s="175">
        <f t="shared" si="223"/>
        <v>0</v>
      </c>
      <c r="AV363" s="175">
        <f t="shared" si="223"/>
        <v>0</v>
      </c>
      <c r="AW363" s="175">
        <f t="shared" si="223"/>
        <v>0</v>
      </c>
      <c r="AX363" s="175">
        <f t="shared" si="223"/>
        <v>0</v>
      </c>
      <c r="AY363" s="175">
        <f t="shared" si="223"/>
        <v>0</v>
      </c>
      <c r="AZ363" s="175">
        <f t="shared" si="223"/>
        <v>0</v>
      </c>
      <c r="BA363" s="175">
        <f t="shared" si="223"/>
        <v>0</v>
      </c>
      <c r="BB363" s="175">
        <f t="shared" si="223"/>
        <v>0</v>
      </c>
      <c r="BC363" s="175">
        <f t="shared" si="223"/>
        <v>0</v>
      </c>
      <c r="BD363" s="175">
        <f t="shared" si="223"/>
        <v>0</v>
      </c>
      <c r="BE363" s="175">
        <f t="shared" si="223"/>
        <v>0</v>
      </c>
      <c r="BF363" s="175">
        <f t="shared" si="223"/>
        <v>0</v>
      </c>
      <c r="BG363" s="175">
        <f t="shared" si="223"/>
        <v>0</v>
      </c>
      <c r="BH363" s="175">
        <f t="shared" si="223"/>
        <v>0</v>
      </c>
      <c r="BI363" s="175">
        <f t="shared" si="223"/>
        <v>0</v>
      </c>
      <c r="BJ363" s="175">
        <f t="shared" si="223"/>
        <v>0</v>
      </c>
      <c r="BK363" s="175">
        <f t="shared" si="223"/>
        <v>0</v>
      </c>
      <c r="BL363" s="175">
        <f t="shared" si="223"/>
        <v>0</v>
      </c>
      <c r="BM363" s="175">
        <f t="shared" si="223"/>
        <v>0</v>
      </c>
      <c r="BN363" s="175">
        <f t="shared" si="223"/>
        <v>0</v>
      </c>
      <c r="BO363" s="175">
        <f t="shared" si="223"/>
        <v>0</v>
      </c>
      <c r="BP363" s="175">
        <f t="shared" si="223"/>
        <v>0</v>
      </c>
      <c r="BQ363" s="175">
        <f t="shared" si="223"/>
        <v>0</v>
      </c>
      <c r="BR363" s="175">
        <f t="shared" si="223"/>
        <v>0</v>
      </c>
      <c r="BS363" s="175">
        <f t="shared" si="223"/>
        <v>0</v>
      </c>
      <c r="BT363" s="175">
        <f t="shared" si="223"/>
        <v>0</v>
      </c>
      <c r="BU363" s="175">
        <f t="shared" si="223"/>
        <v>0</v>
      </c>
      <c r="BV363" s="175">
        <f t="shared" si="223"/>
        <v>0</v>
      </c>
      <c r="BW363" s="175">
        <f t="shared" si="223"/>
        <v>0</v>
      </c>
      <c r="BX363" s="175">
        <f t="shared" si="223"/>
        <v>0</v>
      </c>
      <c r="BY363" s="175">
        <f t="shared" si="223"/>
        <v>0</v>
      </c>
      <c r="BZ363" s="175">
        <f t="shared" si="223"/>
        <v>0</v>
      </c>
      <c r="CA363" s="175">
        <f t="shared" si="223"/>
        <v>0</v>
      </c>
      <c r="CB363" s="175">
        <f t="shared" si="223"/>
        <v>0</v>
      </c>
      <c r="CC363" s="175">
        <f t="shared" si="223"/>
        <v>0</v>
      </c>
      <c r="CD363" s="175">
        <f t="shared" si="223"/>
        <v>0</v>
      </c>
      <c r="CE363" s="175">
        <f t="shared" si="223"/>
        <v>0</v>
      </c>
      <c r="CF363" s="175">
        <f t="shared" si="223"/>
        <v>0</v>
      </c>
      <c r="CG363" s="175">
        <f t="shared" si="223"/>
        <v>0</v>
      </c>
      <c r="CH363" s="175">
        <f t="shared" si="223"/>
        <v>0</v>
      </c>
      <c r="CI363" s="141">
        <f t="shared" si="216"/>
        <v>0</v>
      </c>
      <c r="CJ363" s="141">
        <f t="shared" si="212"/>
        <v>0</v>
      </c>
      <c r="CK363" s="175"/>
      <c r="CL363" s="175"/>
      <c r="CM363" s="175"/>
      <c r="CN363" s="144">
        <f t="shared" si="217"/>
      </c>
      <c r="CO363" s="145"/>
      <c r="CP363" s="106"/>
      <c r="CQ363" s="175">
        <f>CQ263</f>
        <v>0</v>
      </c>
      <c r="CR363" s="175">
        <f>CR263</f>
        <v>0</v>
      </c>
      <c r="CS363" s="175">
        <f>CS263</f>
        <v>0</v>
      </c>
      <c r="CT363" s="106"/>
      <c r="CU363" s="107">
        <f t="shared" si="201"/>
        <v>0</v>
      </c>
      <c r="CV363" s="106"/>
      <c r="CW363" s="141">
        <f t="shared" si="202"/>
        <v>0</v>
      </c>
      <c r="CX363" s="106"/>
      <c r="CY363" s="175">
        <f>CY263</f>
        <v>0</v>
      </c>
      <c r="CZ363" s="175">
        <f>CZ263</f>
        <v>0</v>
      </c>
      <c r="DA363" s="175">
        <f>DA263</f>
        <v>0</v>
      </c>
      <c r="DB363" s="175">
        <f>DB263</f>
        <v>0</v>
      </c>
      <c r="DC363" s="175">
        <f>DC263</f>
        <v>0</v>
      </c>
      <c r="DD363" s="141">
        <f t="shared" si="204"/>
        <v>0</v>
      </c>
      <c r="DE363" s="106"/>
      <c r="DF363" s="175">
        <f>DF263</f>
        <v>0</v>
      </c>
      <c r="DG363" s="175">
        <f>DG263</f>
        <v>0</v>
      </c>
      <c r="DH363" s="141">
        <f t="shared" si="206"/>
        <v>0</v>
      </c>
      <c r="DI363" s="106"/>
      <c r="DJ363" s="175">
        <f>DJ263</f>
        <v>0</v>
      </c>
      <c r="DK363" s="141">
        <f t="shared" si="208"/>
        <v>0</v>
      </c>
      <c r="DL363" s="175">
        <f>DL263</f>
        <v>0</v>
      </c>
      <c r="DM363" s="175">
        <f>DM263</f>
        <v>0</v>
      </c>
      <c r="DN363" s="175">
        <f>DN263</f>
        <v>0</v>
      </c>
      <c r="DO363" s="175">
        <f>DO263</f>
        <v>0</v>
      </c>
      <c r="DP363" s="26"/>
      <c r="DQ363" s="26"/>
      <c r="DR363" s="26"/>
      <c r="DS363" s="26"/>
      <c r="DT363" s="26"/>
      <c r="DU363" s="26"/>
      <c r="DV363" s="26"/>
      <c r="DW363" s="131"/>
      <c r="DX363" s="131"/>
    </row>
    <row r="364" ht="19.5" customHeight="1" hidden="1" spans="1:128" x14ac:dyDescent="0.25" outlineLevel="1" collapsed="1">
      <c r="A364" s="138">
        <f t="shared" si="210"/>
        <v>103</v>
      </c>
      <c r="B364" s="123" t="s">
        <v>298</v>
      </c>
      <c r="C364" s="139">
        <f t="shared" si="211"/>
        <v>-25</v>
      </c>
      <c r="D364" s="139"/>
      <c r="E364" s="139">
        <f t="shared" si="185"/>
        <v>-25</v>
      </c>
      <c r="F364" s="139">
        <f t="shared" si="186"/>
        <v>0</v>
      </c>
      <c r="G364" s="175">
        <f t="shared" ref="G364:L365" si="224">VLOOKUP($B364,$B$137:$FD$303,COLUMN()-1,FALSE())</f>
        <v>0</v>
      </c>
      <c r="H364" s="175">
        <f t="shared" si="224"/>
        <v>0</v>
      </c>
      <c r="I364" s="175">
        <f t="shared" si="224"/>
        <v>0</v>
      </c>
      <c r="J364" s="175">
        <f t="shared" si="224"/>
        <v>0</v>
      </c>
      <c r="K364" s="175">
        <f t="shared" si="224"/>
        <v>0</v>
      </c>
      <c r="L364" s="175">
        <f t="shared" si="224"/>
        <v>0</v>
      </c>
      <c r="M364" s="141">
        <f t="shared" si="188"/>
        <v>0</v>
      </c>
      <c r="N364" s="175">
        <f>VLOOKUP($B364,$B$137:$FD$303,COLUMN()-1,FALSE())</f>
        <v>0</v>
      </c>
      <c r="O364" s="175">
        <f>VLOOKUP($B364,$B$137:$FD$303,COLUMN()-1,FALSE())</f>
        <v>0</v>
      </c>
      <c r="P364" s="141">
        <f t="shared" si="190"/>
        <v>0</v>
      </c>
      <c r="Q364" s="175">
        <f>VLOOKUP($B364,$B$137:$FD$303,COLUMN()-1,FALSE())</f>
        <v>0</v>
      </c>
      <c r="R364" s="175">
        <f>VLOOKUP($B364,$B$137:$FD$303,COLUMN()-1,FALSE())</f>
        <v>0</v>
      </c>
      <c r="S364" s="141">
        <f t="shared" si="192"/>
        <v>0</v>
      </c>
      <c r="T364" s="175">
        <f t="shared" ref="T364:AB365" si="225">VLOOKUP($B364,$B$137:$FD$303,COLUMN()-1,FALSE())</f>
        <v>0</v>
      </c>
      <c r="U364" s="175">
        <f t="shared" si="225"/>
        <v>0</v>
      </c>
      <c r="V364" s="175">
        <f t="shared" si="225"/>
        <v>0</v>
      </c>
      <c r="W364" s="175">
        <f t="shared" si="225"/>
        <v>0</v>
      </c>
      <c r="X364" s="175">
        <f t="shared" si="225"/>
        <v>0</v>
      </c>
      <c r="Y364" s="175">
        <f t="shared" si="225"/>
        <v>0</v>
      </c>
      <c r="Z364" s="175">
        <f t="shared" si="225"/>
        <v>0</v>
      </c>
      <c r="AA364" s="175">
        <f t="shared" si="225"/>
        <v>0</v>
      </c>
      <c r="AB364" s="175">
        <f t="shared" si="225"/>
        <v>0</v>
      </c>
      <c r="AC364" s="141">
        <f t="shared" si="194"/>
        <v>0</v>
      </c>
      <c r="AD364" s="140">
        <f t="shared" ref="AD364:AS365" si="226">VLOOKUP($B364,$B$137:$FD$303,COLUMN()-1,FALSE())</f>
        <v>0</v>
      </c>
      <c r="AE364" s="140">
        <f t="shared" si="226"/>
        <v>0</v>
      </c>
      <c r="AF364" s="140">
        <f t="shared" si="226"/>
        <v>0</v>
      </c>
      <c r="AG364" s="140">
        <f t="shared" si="226"/>
        <v>0</v>
      </c>
      <c r="AH364" s="140">
        <f t="shared" si="226"/>
        <v>0</v>
      </c>
      <c r="AI364" s="140">
        <f t="shared" si="226"/>
        <v>0</v>
      </c>
      <c r="AJ364" s="140">
        <f t="shared" si="226"/>
        <v>0</v>
      </c>
      <c r="AK364" s="140">
        <f t="shared" si="226"/>
        <v>0</v>
      </c>
      <c r="AL364" s="140">
        <f t="shared" si="226"/>
        <v>0</v>
      </c>
      <c r="AM364" s="140">
        <f t="shared" si="226"/>
        <v>0</v>
      </c>
      <c r="AN364" s="140">
        <f t="shared" si="226"/>
        <v>0</v>
      </c>
      <c r="AO364" s="140">
        <f t="shared" si="226"/>
        <v>0</v>
      </c>
      <c r="AP364" s="140">
        <f t="shared" si="226"/>
        <v>0</v>
      </c>
      <c r="AQ364" s="140">
        <f t="shared" si="226"/>
        <v>0</v>
      </c>
      <c r="AR364" s="140">
        <f t="shared" si="226"/>
        <v>0</v>
      </c>
      <c r="AS364" s="140">
        <f t="shared" si="226"/>
        <v>0</v>
      </c>
      <c r="AT364" s="140">
        <f t="shared" ref="AT364:BI365" si="227">VLOOKUP($B364,$B$137:$FD$303,COLUMN()-1,FALSE())</f>
        <v>0</v>
      </c>
      <c r="AU364" s="140">
        <f t="shared" si="227"/>
        <v>0</v>
      </c>
      <c r="AV364" s="140">
        <f t="shared" si="227"/>
        <v>0</v>
      </c>
      <c r="AW364" s="140">
        <f t="shared" si="227"/>
        <v>0</v>
      </c>
      <c r="AX364" s="140">
        <f t="shared" si="227"/>
        <v>0</v>
      </c>
      <c r="AY364" s="140">
        <f t="shared" si="227"/>
        <v>0</v>
      </c>
      <c r="AZ364" s="140">
        <f t="shared" si="227"/>
        <v>0</v>
      </c>
      <c r="BA364" s="140">
        <f t="shared" si="227"/>
        <v>0</v>
      </c>
      <c r="BB364" s="140">
        <f t="shared" si="227"/>
        <v>0</v>
      </c>
      <c r="BC364" s="140">
        <f t="shared" si="227"/>
        <v>0</v>
      </c>
      <c r="BD364" s="140">
        <f t="shared" si="227"/>
        <v>0</v>
      </c>
      <c r="BE364" s="140">
        <f t="shared" si="227"/>
        <v>0</v>
      </c>
      <c r="BF364" s="140">
        <f t="shared" si="227"/>
        <v>0</v>
      </c>
      <c r="BG364" s="140">
        <f t="shared" si="227"/>
        <v>0</v>
      </c>
      <c r="BH364" s="140">
        <f t="shared" si="227"/>
        <v>0</v>
      </c>
      <c r="BI364" s="140">
        <f t="shared" si="227"/>
        <v>0</v>
      </c>
      <c r="BJ364" s="140">
        <f t="shared" ref="BJ364:BY365" si="228">VLOOKUP($B364,$B$137:$FD$303,COLUMN()-1,FALSE())</f>
        <v>0</v>
      </c>
      <c r="BK364" s="140">
        <f t="shared" si="228"/>
        <v>0</v>
      </c>
      <c r="BL364" s="140">
        <f t="shared" si="228"/>
        <v>0</v>
      </c>
      <c r="BM364" s="140">
        <f t="shared" si="228"/>
        <v>0</v>
      </c>
      <c r="BN364" s="140">
        <f t="shared" si="228"/>
        <v>0</v>
      </c>
      <c r="BO364" s="140">
        <f t="shared" si="228"/>
        <v>0</v>
      </c>
      <c r="BP364" s="140">
        <f t="shared" si="228"/>
        <v>0</v>
      </c>
      <c r="BQ364" s="140">
        <f t="shared" si="228"/>
        <v>0</v>
      </c>
      <c r="BR364" s="140">
        <f t="shared" si="228"/>
        <v>0</v>
      </c>
      <c r="BS364" s="140">
        <f t="shared" si="228"/>
        <v>0</v>
      </c>
      <c r="BT364" s="140">
        <f t="shared" si="228"/>
        <v>0</v>
      </c>
      <c r="BU364" s="140">
        <f t="shared" si="228"/>
        <v>0</v>
      </c>
      <c r="BV364" s="140">
        <f t="shared" si="228"/>
        <v>0</v>
      </c>
      <c r="BW364" s="140">
        <f t="shared" si="228"/>
        <v>0</v>
      </c>
      <c r="BX364" s="140">
        <f t="shared" si="228"/>
        <v>0</v>
      </c>
      <c r="BY364" s="140">
        <f t="shared" si="228"/>
        <v>0</v>
      </c>
      <c r="BZ364" s="140">
        <f t="shared" ref="BZ364:CN365" si="229">VLOOKUP($B364,$B$137:$FD$303,COLUMN()-1,FALSE())</f>
        <v>0</v>
      </c>
      <c r="CA364" s="140">
        <f t="shared" si="229"/>
        <v>0</v>
      </c>
      <c r="CB364" s="140">
        <f t="shared" si="229"/>
        <v>0</v>
      </c>
      <c r="CC364" s="140">
        <f t="shared" si="229"/>
        <v>0</v>
      </c>
      <c r="CD364" s="140">
        <f t="shared" si="229"/>
        <v>0</v>
      </c>
      <c r="CE364" s="140">
        <f t="shared" si="229"/>
        <v>0</v>
      </c>
      <c r="CF364" s="140">
        <f t="shared" si="229"/>
        <v>0</v>
      </c>
      <c r="CG364" s="140">
        <v>0</v>
      </c>
      <c r="CH364" s="140"/>
      <c r="CI364" s="141">
        <f t="shared" si="216"/>
        <v>0</v>
      </c>
      <c r="CJ364" s="141">
        <f t="shared" si="212"/>
        <v>0</v>
      </c>
      <c r="CK364" s="140"/>
      <c r="CL364" s="140"/>
      <c r="CM364" s="140"/>
      <c r="CN364" s="144">
        <f t="shared" si="217"/>
      </c>
      <c r="CO364" s="145">
        <f>IF(CK364=0,"",IF(CN364&lt;0,-ABS(CN364/CK364),ABS(CN364/CK364)))</f>
      </c>
      <c r="CP364" s="106"/>
      <c r="CQ364" s="175">
        <f t="shared" ref="CQ364:CS365" si="230">VLOOKUP($B364,$B$137:$FD$303,COLUMN()-1,FALSE())</f>
        <v>0</v>
      </c>
      <c r="CR364" s="175">
        <f t="shared" si="230"/>
        <v>0</v>
      </c>
      <c r="CS364" s="175">
        <f t="shared" si="230"/>
        <v>0</v>
      </c>
      <c r="CT364" s="106"/>
      <c r="CU364" s="107">
        <f t="shared" si="201"/>
        <v>-25</v>
      </c>
      <c r="CV364" s="106"/>
      <c r="CW364" s="141">
        <f t="shared" si="202"/>
        <v>-25</v>
      </c>
      <c r="CX364" s="106"/>
      <c r="CY364" s="140">
        <f t="shared" ref="CY364:DC365" si="231">VLOOKUP($B364,$B$137:$FD$303,COLUMN()-1,FALSE())</f>
        <v>-23</v>
      </c>
      <c r="CZ364" s="140">
        <f t="shared" si="231"/>
        <v>-1</v>
      </c>
      <c r="DA364" s="140">
        <f t="shared" si="231"/>
        <v>0</v>
      </c>
      <c r="DB364" s="140">
        <f t="shared" si="231"/>
        <v>-1</v>
      </c>
      <c r="DC364" s="140">
        <f t="shared" si="231"/>
        <v>0</v>
      </c>
      <c r="DD364" s="141">
        <f t="shared" si="204"/>
        <v>-25</v>
      </c>
      <c r="DE364" s="106"/>
      <c r="DF364" s="175">
        <f>VLOOKUP($B364,$B$137:$FD$303,COLUMN()-1,FALSE())</f>
        <v>0</v>
      </c>
      <c r="DG364" s="175">
        <f>VLOOKUP($B364,$B$137:$FD$303,COLUMN()-1,FALSE())</f>
        <v>0</v>
      </c>
      <c r="DH364" s="172">
        <f t="shared" si="206"/>
        <v>0</v>
      </c>
      <c r="DI364" s="106"/>
      <c r="DJ364" s="175">
        <f>VLOOKUP($B364,$B$137:$FD$303,COLUMN()-1,FALSE())</f>
        <v>0</v>
      </c>
      <c r="DK364" s="141">
        <f t="shared" si="208"/>
        <v>0</v>
      </c>
      <c r="DL364" s="175">
        <f t="shared" ref="DL364:DO365" si="232">VLOOKUP($B364,$B$137:$FD$303,COLUMN()-1,FALSE())</f>
        <v>0</v>
      </c>
      <c r="DM364" s="175">
        <f t="shared" si="232"/>
        <v>0</v>
      </c>
      <c r="DN364" s="175">
        <f t="shared" si="232"/>
        <v>0</v>
      </c>
      <c r="DO364" s="175">
        <f t="shared" si="232"/>
        <v>0</v>
      </c>
      <c r="DP364" s="26"/>
      <c r="DQ364" s="26"/>
      <c r="DR364" s="26"/>
      <c r="DS364" s="26"/>
      <c r="DT364" s="26"/>
      <c r="DU364" s="26"/>
      <c r="DV364" s="26"/>
      <c r="DW364" s="131"/>
      <c r="DX364" s="131"/>
    </row>
    <row r="365" ht="19.5" customHeight="1" hidden="1" spans="1:128" x14ac:dyDescent="0.25" outlineLevel="1" collapsed="1">
      <c r="A365" s="138">
        <f t="shared" si="210"/>
        <v>104</v>
      </c>
      <c r="B365" s="123" t="s">
        <v>299</v>
      </c>
      <c r="C365" s="139">
        <f t="shared" si="211"/>
        <v>0</v>
      </c>
      <c r="D365" s="139"/>
      <c r="E365" s="139">
        <f t="shared" si="185"/>
        <v>0</v>
      </c>
      <c r="F365" s="139">
        <f t="shared" si="186"/>
        <v>0</v>
      </c>
      <c r="G365" s="175">
        <f t="shared" si="224"/>
        <v>0</v>
      </c>
      <c r="H365" s="175">
        <f t="shared" si="224"/>
        <v>0</v>
      </c>
      <c r="I365" s="175">
        <f t="shared" si="224"/>
        <v>0</v>
      </c>
      <c r="J365" s="175">
        <f t="shared" si="224"/>
        <v>0</v>
      </c>
      <c r="K365" s="175">
        <f t="shared" si="224"/>
        <v>0</v>
      </c>
      <c r="L365" s="175">
        <f t="shared" si="224"/>
        <v>0</v>
      </c>
      <c r="M365" s="141">
        <f t="shared" si="188"/>
        <v>0</v>
      </c>
      <c r="N365" s="175">
        <f>VLOOKUP($B365,$B$137:$FD$303,COLUMN()-1,FALSE())</f>
        <v>0</v>
      </c>
      <c r="O365" s="175">
        <f>VLOOKUP($B365,$B$137:$FD$303,COLUMN()-1,FALSE())</f>
        <v>0</v>
      </c>
      <c r="P365" s="141">
        <f t="shared" si="190"/>
        <v>0</v>
      </c>
      <c r="Q365" s="175">
        <f>VLOOKUP($B365,$B$137:$FD$303,COLUMN()-1,FALSE())</f>
        <v>0</v>
      </c>
      <c r="R365" s="175">
        <f>VLOOKUP($B365,$B$137:$FD$303,COLUMN()-1,FALSE())</f>
        <v>0</v>
      </c>
      <c r="S365" s="141">
        <f t="shared" si="192"/>
        <v>0</v>
      </c>
      <c r="T365" s="175">
        <f t="shared" si="225"/>
        <v>0</v>
      </c>
      <c r="U365" s="175">
        <f t="shared" si="225"/>
        <v>0</v>
      </c>
      <c r="V365" s="175">
        <f t="shared" si="225"/>
        <v>0</v>
      </c>
      <c r="W365" s="175">
        <f t="shared" si="225"/>
        <v>0</v>
      </c>
      <c r="X365" s="175">
        <f t="shared" si="225"/>
        <v>0</v>
      </c>
      <c r="Y365" s="175">
        <f t="shared" si="225"/>
        <v>0</v>
      </c>
      <c r="Z365" s="175">
        <f t="shared" si="225"/>
        <v>0</v>
      </c>
      <c r="AA365" s="175">
        <f t="shared" si="225"/>
        <v>0</v>
      </c>
      <c r="AB365" s="175">
        <f t="shared" si="225"/>
        <v>0</v>
      </c>
      <c r="AC365" s="141">
        <f t="shared" si="194"/>
        <v>0</v>
      </c>
      <c r="AD365" s="140">
        <f t="shared" si="226"/>
        <v>0</v>
      </c>
      <c r="AE365" s="140">
        <f t="shared" si="226"/>
        <v>0</v>
      </c>
      <c r="AF365" s="140">
        <f t="shared" si="226"/>
        <v>0</v>
      </c>
      <c r="AG365" s="140">
        <f t="shared" si="226"/>
        <v>0</v>
      </c>
      <c r="AH365" s="140">
        <f t="shared" si="226"/>
        <v>0</v>
      </c>
      <c r="AI365" s="140">
        <f t="shared" si="226"/>
        <v>0</v>
      </c>
      <c r="AJ365" s="140">
        <f t="shared" si="226"/>
        <v>0</v>
      </c>
      <c r="AK365" s="140">
        <f t="shared" si="226"/>
        <v>0</v>
      </c>
      <c r="AL365" s="140">
        <f t="shared" si="226"/>
        <v>0</v>
      </c>
      <c r="AM365" s="140">
        <f t="shared" si="226"/>
        <v>0</v>
      </c>
      <c r="AN365" s="140">
        <f t="shared" si="226"/>
        <v>0</v>
      </c>
      <c r="AO365" s="140">
        <f t="shared" si="226"/>
        <v>0</v>
      </c>
      <c r="AP365" s="140">
        <f t="shared" si="226"/>
        <v>0</v>
      </c>
      <c r="AQ365" s="140">
        <f t="shared" si="226"/>
        <v>0</v>
      </c>
      <c r="AR365" s="140">
        <f t="shared" si="226"/>
        <v>0</v>
      </c>
      <c r="AS365" s="140">
        <f t="shared" si="226"/>
        <v>0</v>
      </c>
      <c r="AT365" s="140">
        <f t="shared" si="227"/>
        <v>0</v>
      </c>
      <c r="AU365" s="140">
        <f t="shared" si="227"/>
        <v>0</v>
      </c>
      <c r="AV365" s="140">
        <f t="shared" si="227"/>
        <v>0</v>
      </c>
      <c r="AW365" s="140">
        <f t="shared" si="227"/>
        <v>0</v>
      </c>
      <c r="AX365" s="140">
        <f t="shared" si="227"/>
        <v>0</v>
      </c>
      <c r="AY365" s="140">
        <f t="shared" si="227"/>
        <v>0</v>
      </c>
      <c r="AZ365" s="140">
        <f t="shared" si="227"/>
        <v>0</v>
      </c>
      <c r="BA365" s="140">
        <f t="shared" si="227"/>
        <v>0</v>
      </c>
      <c r="BB365" s="140">
        <f t="shared" si="227"/>
        <v>0</v>
      </c>
      <c r="BC365" s="140">
        <f t="shared" si="227"/>
        <v>0</v>
      </c>
      <c r="BD365" s="140">
        <f t="shared" si="227"/>
        <v>0</v>
      </c>
      <c r="BE365" s="140">
        <f t="shared" si="227"/>
        <v>0</v>
      </c>
      <c r="BF365" s="140">
        <f t="shared" si="227"/>
        <v>0</v>
      </c>
      <c r="BG365" s="140">
        <f t="shared" si="227"/>
        <v>0</v>
      </c>
      <c r="BH365" s="140">
        <f t="shared" si="227"/>
        <v>0</v>
      </c>
      <c r="BI365" s="140">
        <f t="shared" si="227"/>
        <v>0</v>
      </c>
      <c r="BJ365" s="140">
        <f t="shared" si="228"/>
        <v>0</v>
      </c>
      <c r="BK365" s="140">
        <f t="shared" si="228"/>
        <v>0</v>
      </c>
      <c r="BL365" s="140">
        <f t="shared" si="228"/>
        <v>0</v>
      </c>
      <c r="BM365" s="140">
        <f t="shared" si="228"/>
        <v>0</v>
      </c>
      <c r="BN365" s="140">
        <f t="shared" si="228"/>
        <v>0</v>
      </c>
      <c r="BO365" s="140">
        <f t="shared" si="228"/>
        <v>0</v>
      </c>
      <c r="BP365" s="140">
        <f t="shared" si="228"/>
        <v>0</v>
      </c>
      <c r="BQ365" s="140">
        <f t="shared" si="228"/>
        <v>0</v>
      </c>
      <c r="BR365" s="140">
        <f t="shared" si="228"/>
        <v>0</v>
      </c>
      <c r="BS365" s="140">
        <f t="shared" si="228"/>
        <v>0</v>
      </c>
      <c r="BT365" s="140">
        <f t="shared" si="228"/>
        <v>0</v>
      </c>
      <c r="BU365" s="140">
        <f t="shared" si="228"/>
        <v>0</v>
      </c>
      <c r="BV365" s="140">
        <f t="shared" si="228"/>
        <v>0</v>
      </c>
      <c r="BW365" s="140">
        <f t="shared" si="228"/>
        <v>0</v>
      </c>
      <c r="BX365" s="140">
        <f t="shared" si="228"/>
        <v>0</v>
      </c>
      <c r="BY365" s="140">
        <f t="shared" si="228"/>
        <v>0</v>
      </c>
      <c r="BZ365" s="140">
        <f t="shared" si="229"/>
        <v>0</v>
      </c>
      <c r="CA365" s="140">
        <f t="shared" si="229"/>
        <v>0</v>
      </c>
      <c r="CB365" s="140">
        <f t="shared" si="229"/>
        <v>0</v>
      </c>
      <c r="CC365" s="140">
        <f t="shared" si="229"/>
        <v>0</v>
      </c>
      <c r="CD365" s="140">
        <f t="shared" si="229"/>
        <v>0</v>
      </c>
      <c r="CE365" s="140">
        <f t="shared" si="229"/>
        <v>0</v>
      </c>
      <c r="CF365" s="140">
        <f t="shared" si="229"/>
        <v>0</v>
      </c>
      <c r="CG365" s="140">
        <v>0</v>
      </c>
      <c r="CH365" s="140"/>
      <c r="CI365" s="141">
        <f t="shared" si="216"/>
        <v>0</v>
      </c>
      <c r="CJ365" s="141">
        <f t="shared" si="212"/>
        <v>0</v>
      </c>
      <c r="CK365" s="140"/>
      <c r="CL365" s="140"/>
      <c r="CM365" s="140"/>
      <c r="CN365" s="144">
        <f t="shared" si="217"/>
      </c>
      <c r="CO365" s="145">
        <f>IF(CK365=0,"",IF(CN365&lt;0,-ABS(CN365/CK365),ABS(CN365/CK365)))</f>
      </c>
      <c r="CP365" s="106"/>
      <c r="CQ365" s="175">
        <f t="shared" si="230"/>
        <v>0</v>
      </c>
      <c r="CR365" s="175">
        <f t="shared" si="230"/>
        <v>0</v>
      </c>
      <c r="CS365" s="175">
        <f t="shared" si="230"/>
        <v>0</v>
      </c>
      <c r="CT365" s="106"/>
      <c r="CU365" s="107">
        <f t="shared" si="201"/>
        <v>0</v>
      </c>
      <c r="CV365" s="106"/>
      <c r="CW365" s="141">
        <f t="shared" si="202"/>
        <v>0</v>
      </c>
      <c r="CX365" s="106"/>
      <c r="CY365" s="140">
        <f t="shared" si="231"/>
        <v>0</v>
      </c>
      <c r="CZ365" s="140">
        <f t="shared" si="231"/>
        <v>0</v>
      </c>
      <c r="DA365" s="140">
        <f t="shared" si="231"/>
        <v>0</v>
      </c>
      <c r="DB365" s="140">
        <f t="shared" si="231"/>
        <v>0</v>
      </c>
      <c r="DC365" s="140">
        <f t="shared" si="231"/>
        <v>0</v>
      </c>
      <c r="DD365" s="141">
        <f t="shared" si="204"/>
        <v>0</v>
      </c>
      <c r="DE365" s="106"/>
      <c r="DF365" s="175">
        <f>VLOOKUP($B365,$B$137:$FD$303,COLUMN()-1,FALSE())</f>
        <v>0</v>
      </c>
      <c r="DG365" s="175">
        <f>VLOOKUP($B365,$B$137:$FD$303,COLUMN()-1,FALSE())</f>
        <v>0</v>
      </c>
      <c r="DH365" s="172">
        <f t="shared" si="206"/>
        <v>0</v>
      </c>
      <c r="DI365" s="106"/>
      <c r="DJ365" s="175">
        <f>VLOOKUP($B365,$B$137:$FD$303,COLUMN()-1,FALSE())</f>
        <v>0</v>
      </c>
      <c r="DK365" s="141">
        <f t="shared" si="208"/>
        <v>0</v>
      </c>
      <c r="DL365" s="175">
        <f t="shared" si="232"/>
        <v>0</v>
      </c>
      <c r="DM365" s="175">
        <f t="shared" si="232"/>
        <v>0</v>
      </c>
      <c r="DN365" s="175">
        <f t="shared" si="232"/>
        <v>0</v>
      </c>
      <c r="DO365" s="175">
        <f t="shared" si="232"/>
        <v>0</v>
      </c>
      <c r="DP365" s="26"/>
      <c r="DQ365" s="26"/>
      <c r="DR365" s="26"/>
      <c r="DS365" s="26"/>
      <c r="DT365" s="26"/>
      <c r="DU365" s="26"/>
      <c r="DV365" s="26"/>
      <c r="DW365" s="131"/>
      <c r="DX365" s="131"/>
    </row>
    <row r="366" ht="19.5" customHeight="1" spans="1:128" x14ac:dyDescent="0.25">
      <c r="A366" s="138">
        <f t="shared" si="210"/>
        <v>105</v>
      </c>
      <c r="B366" s="182" t="s">
        <v>297</v>
      </c>
      <c r="C366" s="139">
        <f t="shared" si="211"/>
        <v>0</v>
      </c>
      <c r="D366" s="139"/>
      <c r="E366" s="139">
        <f t="shared" si="185"/>
        <v>0</v>
      </c>
      <c r="F366" s="139">
        <f t="shared" si="186"/>
        <v>0</v>
      </c>
      <c r="G366" s="181">
        <f t="shared" ref="G366:L366" si="233">G270</f>
        <v>0</v>
      </c>
      <c r="H366" s="181">
        <f t="shared" si="233"/>
        <v>0</v>
      </c>
      <c r="I366" s="181">
        <f t="shared" si="233"/>
        <v>0</v>
      </c>
      <c r="J366" s="181">
        <f t="shared" si="233"/>
        <v>0</v>
      </c>
      <c r="K366" s="181">
        <f t="shared" si="233"/>
        <v>0</v>
      </c>
      <c r="L366" s="181">
        <f t="shared" si="233"/>
        <v>0</v>
      </c>
      <c r="M366" s="183">
        <f t="shared" si="188"/>
        <v>0</v>
      </c>
      <c r="N366" s="181">
        <f>N270</f>
        <v>0</v>
      </c>
      <c r="O366" s="181">
        <f>O270</f>
        <v>0</v>
      </c>
      <c r="P366" s="183">
        <f t="shared" si="190"/>
        <v>0</v>
      </c>
      <c r="Q366" s="181">
        <f>Q270</f>
        <v>0</v>
      </c>
      <c r="R366" s="181">
        <f>R270</f>
        <v>0</v>
      </c>
      <c r="S366" s="183">
        <f t="shared" si="192"/>
        <v>0</v>
      </c>
      <c r="T366" s="181">
        <f t="shared" ref="T366:AB366" si="234">T270</f>
        <v>0</v>
      </c>
      <c r="U366" s="181">
        <f t="shared" si="234"/>
        <v>0</v>
      </c>
      <c r="V366" s="181">
        <f t="shared" si="234"/>
        <v>0</v>
      </c>
      <c r="W366" s="181">
        <f t="shared" si="234"/>
        <v>0</v>
      </c>
      <c r="X366" s="181">
        <f t="shared" si="234"/>
        <v>0</v>
      </c>
      <c r="Y366" s="181">
        <f t="shared" si="234"/>
        <v>0</v>
      </c>
      <c r="Z366" s="181">
        <f t="shared" si="234"/>
        <v>0</v>
      </c>
      <c r="AA366" s="181">
        <f t="shared" si="234"/>
        <v>0</v>
      </c>
      <c r="AB366" s="181">
        <f t="shared" si="234"/>
        <v>0</v>
      </c>
      <c r="AC366" s="183">
        <f t="shared" si="194"/>
        <v>0</v>
      </c>
      <c r="AD366" s="181">
        <f t="shared" ref="AD366:CH366" si="235">AD270</f>
        <v>0</v>
      </c>
      <c r="AE366" s="181">
        <f t="shared" si="235"/>
        <v>0</v>
      </c>
      <c r="AF366" s="181">
        <f t="shared" si="235"/>
        <v>0</v>
      </c>
      <c r="AG366" s="181">
        <f t="shared" si="235"/>
        <v>0</v>
      </c>
      <c r="AH366" s="181">
        <f t="shared" si="235"/>
        <v>0</v>
      </c>
      <c r="AI366" s="181">
        <f t="shared" si="235"/>
        <v>0</v>
      </c>
      <c r="AJ366" s="181">
        <f t="shared" si="235"/>
        <v>0</v>
      </c>
      <c r="AK366" s="181">
        <f t="shared" si="235"/>
        <v>0</v>
      </c>
      <c r="AL366" s="181">
        <f t="shared" si="235"/>
        <v>0</v>
      </c>
      <c r="AM366" s="181">
        <f t="shared" si="235"/>
        <v>0</v>
      </c>
      <c r="AN366" s="181">
        <f t="shared" si="235"/>
        <v>0</v>
      </c>
      <c r="AO366" s="181">
        <f t="shared" si="235"/>
        <v>0</v>
      </c>
      <c r="AP366" s="181">
        <f t="shared" si="235"/>
        <v>0</v>
      </c>
      <c r="AQ366" s="181">
        <f t="shared" si="235"/>
        <v>0</v>
      </c>
      <c r="AR366" s="181">
        <f t="shared" si="235"/>
        <v>0</v>
      </c>
      <c r="AS366" s="181">
        <f t="shared" si="235"/>
        <v>0</v>
      </c>
      <c r="AT366" s="181">
        <f t="shared" si="235"/>
        <v>0</v>
      </c>
      <c r="AU366" s="181">
        <f t="shared" si="235"/>
        <v>0</v>
      </c>
      <c r="AV366" s="181">
        <f t="shared" si="235"/>
        <v>0</v>
      </c>
      <c r="AW366" s="181">
        <f t="shared" si="235"/>
        <v>0</v>
      </c>
      <c r="AX366" s="181">
        <f t="shared" si="235"/>
        <v>0</v>
      </c>
      <c r="AY366" s="181">
        <f t="shared" si="235"/>
        <v>0</v>
      </c>
      <c r="AZ366" s="181">
        <f t="shared" si="235"/>
        <v>0</v>
      </c>
      <c r="BA366" s="181">
        <f t="shared" si="235"/>
        <v>0</v>
      </c>
      <c r="BB366" s="181">
        <f t="shared" si="235"/>
        <v>0</v>
      </c>
      <c r="BC366" s="181">
        <f t="shared" si="235"/>
        <v>0</v>
      </c>
      <c r="BD366" s="181">
        <f t="shared" si="235"/>
        <v>0</v>
      </c>
      <c r="BE366" s="181">
        <f t="shared" si="235"/>
        <v>0</v>
      </c>
      <c r="BF366" s="181">
        <f t="shared" si="235"/>
        <v>0</v>
      </c>
      <c r="BG366" s="181">
        <f t="shared" si="235"/>
        <v>0</v>
      </c>
      <c r="BH366" s="181">
        <f t="shared" si="235"/>
        <v>0</v>
      </c>
      <c r="BI366" s="181">
        <f t="shared" si="235"/>
        <v>0</v>
      </c>
      <c r="BJ366" s="181">
        <f t="shared" si="235"/>
        <v>0</v>
      </c>
      <c r="BK366" s="181">
        <f t="shared" si="235"/>
        <v>0</v>
      </c>
      <c r="BL366" s="181">
        <f t="shared" si="235"/>
        <v>0</v>
      </c>
      <c r="BM366" s="181">
        <f t="shared" si="235"/>
        <v>0</v>
      </c>
      <c r="BN366" s="181">
        <f t="shared" si="235"/>
        <v>0</v>
      </c>
      <c r="BO366" s="181">
        <f t="shared" si="235"/>
        <v>0</v>
      </c>
      <c r="BP366" s="181">
        <f t="shared" si="235"/>
        <v>0</v>
      </c>
      <c r="BQ366" s="181">
        <f t="shared" si="235"/>
        <v>0</v>
      </c>
      <c r="BR366" s="181">
        <f t="shared" si="235"/>
        <v>0</v>
      </c>
      <c r="BS366" s="181">
        <f t="shared" si="235"/>
        <v>0</v>
      </c>
      <c r="BT366" s="181">
        <f t="shared" si="235"/>
        <v>0</v>
      </c>
      <c r="BU366" s="181">
        <f t="shared" si="235"/>
        <v>0</v>
      </c>
      <c r="BV366" s="181">
        <f t="shared" si="235"/>
        <v>0</v>
      </c>
      <c r="BW366" s="181">
        <f t="shared" si="235"/>
        <v>0</v>
      </c>
      <c r="BX366" s="181">
        <f t="shared" si="235"/>
        <v>0</v>
      </c>
      <c r="BY366" s="181">
        <f t="shared" si="235"/>
        <v>0</v>
      </c>
      <c r="BZ366" s="181">
        <f t="shared" si="235"/>
        <v>0</v>
      </c>
      <c r="CA366" s="181">
        <f t="shared" si="235"/>
        <v>0</v>
      </c>
      <c r="CB366" s="181">
        <f t="shared" si="235"/>
        <v>0</v>
      </c>
      <c r="CC366" s="181">
        <f t="shared" si="235"/>
        <v>0</v>
      </c>
      <c r="CD366" s="181">
        <f t="shared" si="235"/>
        <v>0</v>
      </c>
      <c r="CE366" s="181">
        <f t="shared" si="235"/>
        <v>0</v>
      </c>
      <c r="CF366" s="181">
        <f t="shared" si="235"/>
        <v>0</v>
      </c>
      <c r="CG366" s="181">
        <f t="shared" si="235"/>
        <v>0</v>
      </c>
      <c r="CH366" s="181">
        <f t="shared" si="235"/>
        <v>0</v>
      </c>
      <c r="CI366" s="183">
        <f t="shared" si="216"/>
        <v>0</v>
      </c>
      <c r="CJ366" s="183">
        <f t="shared" si="212"/>
        <v>0</v>
      </c>
      <c r="CK366" s="181"/>
      <c r="CL366" s="181"/>
      <c r="CM366" s="181"/>
      <c r="CN366" s="186">
        <f t="shared" si="217"/>
      </c>
      <c r="CO366" s="187"/>
      <c r="CP366" s="106"/>
      <c r="CQ366" s="181">
        <f>CQ270</f>
        <v>0</v>
      </c>
      <c r="CR366" s="181">
        <f>CR270</f>
        <v>0</v>
      </c>
      <c r="CS366" s="181">
        <f>CS270</f>
        <v>0</v>
      </c>
      <c r="CT366" s="106"/>
      <c r="CU366" s="188">
        <f t="shared" si="201"/>
        <v>0</v>
      </c>
      <c r="CV366" s="106"/>
      <c r="CW366" s="183">
        <f t="shared" si="202"/>
        <v>0</v>
      </c>
      <c r="CX366" s="106"/>
      <c r="CY366" s="181">
        <f>CY270</f>
        <v>0</v>
      </c>
      <c r="CZ366" s="181">
        <f>CZ270</f>
        <v>0</v>
      </c>
      <c r="DA366" s="181">
        <f>DA270</f>
        <v>0</v>
      </c>
      <c r="DB366" s="181">
        <f>DB270</f>
        <v>0</v>
      </c>
      <c r="DC366" s="181">
        <f>DC270</f>
        <v>0</v>
      </c>
      <c r="DD366" s="183">
        <f t="shared" si="204"/>
        <v>0</v>
      </c>
      <c r="DE366" s="106"/>
      <c r="DF366" s="181">
        <f>DF270</f>
        <v>0</v>
      </c>
      <c r="DG366" s="181">
        <f>DG270</f>
        <v>0</v>
      </c>
      <c r="DH366" s="183">
        <f t="shared" si="206"/>
        <v>0</v>
      </c>
      <c r="DI366" s="106"/>
      <c r="DJ366" s="181">
        <f>DJ270</f>
        <v>0</v>
      </c>
      <c r="DK366" s="183">
        <f t="shared" si="208"/>
        <v>0</v>
      </c>
      <c r="DL366" s="181">
        <f>DL270</f>
        <v>0</v>
      </c>
      <c r="DM366" s="181">
        <f>DM270</f>
        <v>0</v>
      </c>
      <c r="DN366" s="181">
        <f>DN270</f>
        <v>0</v>
      </c>
      <c r="DO366" s="181">
        <f>DO270</f>
        <v>0</v>
      </c>
      <c r="DP366" s="26"/>
      <c r="DQ366" s="26"/>
      <c r="DR366" s="26"/>
      <c r="DS366" s="26"/>
      <c r="DT366" s="26"/>
      <c r="DU366" s="26"/>
      <c r="DV366" s="26"/>
      <c r="DW366" s="131"/>
      <c r="DX366" s="131"/>
    </row>
    <row r="367" ht="19.5" customHeight="1" spans="1:128" x14ac:dyDescent="0.25">
      <c r="A367" s="194">
        <f t="shared" si="210"/>
        <v>106</v>
      </c>
      <c r="B367" s="195" t="s">
        <v>301</v>
      </c>
      <c r="C367" s="196">
        <f t="shared" si="211"/>
        <v>0</v>
      </c>
      <c r="D367" s="196"/>
      <c r="E367" s="196">
        <f t="shared" si="185"/>
        <v>0</v>
      </c>
      <c r="F367" s="196">
        <f t="shared" si="186"/>
        <v>0</v>
      </c>
      <c r="G367" s="198">
        <f t="shared" ref="G367:L368" si="236">VLOOKUP($B367,$B$137:$FD$303,COLUMN()-1,FALSE())</f>
        <v>0</v>
      </c>
      <c r="H367" s="198">
        <f t="shared" si="236"/>
        <v>0</v>
      </c>
      <c r="I367" s="198">
        <f t="shared" si="236"/>
        <v>0</v>
      </c>
      <c r="J367" s="198">
        <f t="shared" si="236"/>
        <v>0</v>
      </c>
      <c r="K367" s="198">
        <f t="shared" si="236"/>
        <v>0</v>
      </c>
      <c r="L367" s="198">
        <f t="shared" si="236"/>
        <v>0</v>
      </c>
      <c r="M367" s="197">
        <f t="shared" si="188"/>
        <v>0</v>
      </c>
      <c r="N367" s="198">
        <f>VLOOKUP($B367,$B$137:$FD$303,COLUMN()-1,FALSE())</f>
        <v>0</v>
      </c>
      <c r="O367" s="198">
        <f>VLOOKUP($B367,$B$137:$FD$303,COLUMN()-1,FALSE())</f>
        <v>0</v>
      </c>
      <c r="P367" s="197">
        <f t="shared" si="190"/>
        <v>0</v>
      </c>
      <c r="Q367" s="198">
        <f>VLOOKUP($B367,$B$137:$FD$303,COLUMN()-1,FALSE())</f>
        <v>0</v>
      </c>
      <c r="R367" s="198">
        <f>VLOOKUP($B367,$B$137:$FD$303,COLUMN()-1,FALSE())</f>
        <v>0</v>
      </c>
      <c r="S367" s="197">
        <f t="shared" si="192"/>
        <v>0</v>
      </c>
      <c r="T367" s="198">
        <f t="shared" ref="T367:AB368" si="237">VLOOKUP($B367,$B$137:$FD$303,COLUMN()-1,FALSE())</f>
        <v>0</v>
      </c>
      <c r="U367" s="198">
        <f t="shared" si="237"/>
        <v>0</v>
      </c>
      <c r="V367" s="198">
        <f t="shared" si="237"/>
        <v>0</v>
      </c>
      <c r="W367" s="198">
        <f t="shared" si="237"/>
        <v>0</v>
      </c>
      <c r="X367" s="198">
        <f t="shared" si="237"/>
        <v>0</v>
      </c>
      <c r="Y367" s="198">
        <f t="shared" si="237"/>
        <v>0</v>
      </c>
      <c r="Z367" s="198">
        <f t="shared" si="237"/>
        <v>0</v>
      </c>
      <c r="AA367" s="198">
        <f t="shared" si="237"/>
        <v>0</v>
      </c>
      <c r="AB367" s="198">
        <f t="shared" si="237"/>
        <v>0</v>
      </c>
      <c r="AC367" s="197">
        <f t="shared" si="194"/>
        <v>0</v>
      </c>
      <c r="AD367" s="198">
        <f t="shared" ref="AD367:AS368" si="238">VLOOKUP($B367,$B$137:$FD$303,COLUMN()-1,FALSE())</f>
        <v>0</v>
      </c>
      <c r="AE367" s="198">
        <f t="shared" si="238"/>
        <v>0</v>
      </c>
      <c r="AF367" s="198">
        <f t="shared" si="238"/>
        <v>0</v>
      </c>
      <c r="AG367" s="198">
        <f t="shared" si="238"/>
        <v>0</v>
      </c>
      <c r="AH367" s="198">
        <f t="shared" si="238"/>
        <v>0</v>
      </c>
      <c r="AI367" s="198">
        <f t="shared" si="238"/>
        <v>0</v>
      </c>
      <c r="AJ367" s="198">
        <f t="shared" si="238"/>
        <v>0</v>
      </c>
      <c r="AK367" s="198">
        <f t="shared" si="238"/>
        <v>0</v>
      </c>
      <c r="AL367" s="198">
        <f t="shared" si="238"/>
        <v>0</v>
      </c>
      <c r="AM367" s="198">
        <f t="shared" si="238"/>
        <v>0</v>
      </c>
      <c r="AN367" s="198">
        <f t="shared" si="238"/>
        <v>0</v>
      </c>
      <c r="AO367" s="198">
        <f t="shared" si="238"/>
        <v>0</v>
      </c>
      <c r="AP367" s="198">
        <f t="shared" si="238"/>
        <v>0</v>
      </c>
      <c r="AQ367" s="198">
        <f t="shared" si="238"/>
        <v>0</v>
      </c>
      <c r="AR367" s="198">
        <f t="shared" si="238"/>
        <v>0</v>
      </c>
      <c r="AS367" s="198">
        <f t="shared" si="238"/>
        <v>0</v>
      </c>
      <c r="AT367" s="198">
        <f t="shared" ref="AT367:BI368" si="239">VLOOKUP($B367,$B$137:$FD$303,COLUMN()-1,FALSE())</f>
        <v>0</v>
      </c>
      <c r="AU367" s="198">
        <f t="shared" si="239"/>
        <v>0</v>
      </c>
      <c r="AV367" s="198">
        <f t="shared" si="239"/>
        <v>0</v>
      </c>
      <c r="AW367" s="198">
        <f t="shared" si="239"/>
        <v>0</v>
      </c>
      <c r="AX367" s="198">
        <f t="shared" si="239"/>
        <v>0</v>
      </c>
      <c r="AY367" s="198">
        <f t="shared" si="239"/>
        <v>0</v>
      </c>
      <c r="AZ367" s="198">
        <f t="shared" si="239"/>
        <v>0</v>
      </c>
      <c r="BA367" s="198">
        <f t="shared" si="239"/>
        <v>0</v>
      </c>
      <c r="BB367" s="198">
        <f t="shared" si="239"/>
        <v>0</v>
      </c>
      <c r="BC367" s="198">
        <f t="shared" si="239"/>
        <v>0</v>
      </c>
      <c r="BD367" s="198">
        <f t="shared" si="239"/>
        <v>0</v>
      </c>
      <c r="BE367" s="198">
        <f t="shared" si="239"/>
        <v>0</v>
      </c>
      <c r="BF367" s="198">
        <f t="shared" si="239"/>
        <v>0</v>
      </c>
      <c r="BG367" s="198">
        <f t="shared" si="239"/>
        <v>0</v>
      </c>
      <c r="BH367" s="198">
        <f t="shared" si="239"/>
        <v>0</v>
      </c>
      <c r="BI367" s="198">
        <f t="shared" si="239"/>
        <v>0</v>
      </c>
      <c r="BJ367" s="198">
        <f t="shared" ref="BJ367:BY368" si="240">VLOOKUP($B367,$B$137:$FD$303,COLUMN()-1,FALSE())</f>
        <v>0</v>
      </c>
      <c r="BK367" s="198">
        <f t="shared" si="240"/>
        <v>0</v>
      </c>
      <c r="BL367" s="198">
        <f t="shared" si="240"/>
        <v>0</v>
      </c>
      <c r="BM367" s="198">
        <f t="shared" si="240"/>
        <v>0</v>
      </c>
      <c r="BN367" s="198">
        <f t="shared" si="240"/>
        <v>0</v>
      </c>
      <c r="BO367" s="198">
        <f t="shared" si="240"/>
        <v>0</v>
      </c>
      <c r="BP367" s="198">
        <f t="shared" si="240"/>
        <v>0</v>
      </c>
      <c r="BQ367" s="198">
        <f t="shared" si="240"/>
        <v>0</v>
      </c>
      <c r="BR367" s="198">
        <f t="shared" si="240"/>
        <v>0</v>
      </c>
      <c r="BS367" s="198">
        <f t="shared" si="240"/>
        <v>0</v>
      </c>
      <c r="BT367" s="198">
        <f t="shared" si="240"/>
        <v>0</v>
      </c>
      <c r="BU367" s="198">
        <f t="shared" si="240"/>
        <v>0</v>
      </c>
      <c r="BV367" s="198">
        <f t="shared" si="240"/>
        <v>0</v>
      </c>
      <c r="BW367" s="198">
        <f t="shared" si="240"/>
        <v>0</v>
      </c>
      <c r="BX367" s="198">
        <f t="shared" si="240"/>
        <v>0</v>
      </c>
      <c r="BY367" s="198">
        <f t="shared" si="240"/>
        <v>0</v>
      </c>
      <c r="BZ367" s="198">
        <f t="shared" ref="BZ367:CI368" si="241">VLOOKUP($B367,$B$137:$FD$303,COLUMN()-1,FALSE())</f>
        <v>0</v>
      </c>
      <c r="CA367" s="198">
        <f t="shared" si="241"/>
        <v>0</v>
      </c>
      <c r="CB367" s="198">
        <f t="shared" si="241"/>
        <v>0</v>
      </c>
      <c r="CC367" s="198">
        <f t="shared" si="241"/>
        <v>0</v>
      </c>
      <c r="CD367" s="198">
        <f t="shared" si="241"/>
        <v>0</v>
      </c>
      <c r="CE367" s="198">
        <f t="shared" si="241"/>
        <v>0</v>
      </c>
      <c r="CF367" s="198">
        <f t="shared" si="241"/>
        <v>0</v>
      </c>
      <c r="CG367" s="198">
        <f t="shared" si="241"/>
        <v>0</v>
      </c>
      <c r="CH367" s="198">
        <f t="shared" si="241"/>
        <v>0</v>
      </c>
      <c r="CI367" s="197">
        <f t="shared" si="216"/>
        <v>0</v>
      </c>
      <c r="CJ367" s="197">
        <f t="shared" si="212"/>
        <v>0</v>
      </c>
      <c r="CK367" s="198"/>
      <c r="CL367" s="198"/>
      <c r="CM367" s="198"/>
      <c r="CN367" s="200">
        <f t="shared" si="217"/>
      </c>
      <c r="CO367" s="201">
        <f>IF(CK367=0,"",IF(CN367&lt;0,-ABS(CN367/CK367),ABS(CN367/CK367)))</f>
      </c>
      <c r="CP367" s="106"/>
      <c r="CQ367" s="198">
        <f t="shared" ref="CQ367:CS368" si="242">VLOOKUP($B367,$B$137:$FD$303,COLUMN()-1,FALSE())</f>
        <v>0</v>
      </c>
      <c r="CR367" s="198">
        <f t="shared" si="242"/>
        <v>0</v>
      </c>
      <c r="CS367" s="198">
        <f t="shared" si="242"/>
        <v>0</v>
      </c>
      <c r="CT367" s="106"/>
      <c r="CU367" s="195">
        <f t="shared" si="201"/>
        <v>0</v>
      </c>
      <c r="CV367" s="106"/>
      <c r="CW367" s="197">
        <f t="shared" si="202"/>
        <v>0</v>
      </c>
      <c r="CX367" s="106"/>
      <c r="CY367" s="198">
        <f t="shared" ref="CY367:DC368" si="243">VLOOKUP($B367,$B$137:$FD$303,COLUMN()-1,FALSE())</f>
        <v>0</v>
      </c>
      <c r="CZ367" s="198">
        <f t="shared" si="243"/>
        <v>0</v>
      </c>
      <c r="DA367" s="198">
        <f t="shared" si="243"/>
        <v>0</v>
      </c>
      <c r="DB367" s="198">
        <f t="shared" si="243"/>
        <v>0</v>
      </c>
      <c r="DC367" s="198">
        <f t="shared" si="243"/>
        <v>0</v>
      </c>
      <c r="DD367" s="197">
        <f t="shared" si="204"/>
        <v>0</v>
      </c>
      <c r="DE367" s="106"/>
      <c r="DF367" s="198">
        <f>VLOOKUP($B367,$B$137:$FD$303,COLUMN()-1,FALSE())</f>
        <v>0</v>
      </c>
      <c r="DG367" s="198">
        <f>VLOOKUP($B367,$B$137:$FD$303,COLUMN()-1,FALSE())</f>
        <v>0</v>
      </c>
      <c r="DH367" s="197">
        <f t="shared" si="206"/>
        <v>0</v>
      </c>
      <c r="DI367" s="106"/>
      <c r="DJ367" s="140">
        <f>VLOOKUP($B367,$B$137:$FD$303,COLUMN()-1,FALSE())</f>
        <v>0</v>
      </c>
      <c r="DK367" s="141">
        <f t="shared" si="208"/>
        <v>0</v>
      </c>
      <c r="DL367" s="140">
        <f t="shared" ref="DL367:DO368" si="244">VLOOKUP($B367,$B$137:$FD$303,COLUMN()-1,FALSE())</f>
        <v>0</v>
      </c>
      <c r="DM367" s="140">
        <f t="shared" si="244"/>
        <v>0</v>
      </c>
      <c r="DN367" s="140">
        <f t="shared" si="244"/>
        <v>0</v>
      </c>
      <c r="DO367" s="140">
        <f t="shared" si="244"/>
        <v>0</v>
      </c>
      <c r="DP367" s="26"/>
      <c r="DQ367" s="26"/>
      <c r="DR367" s="26"/>
      <c r="DS367" s="26"/>
      <c r="DT367" s="26"/>
      <c r="DU367" s="26"/>
      <c r="DV367" s="26"/>
      <c r="DW367" s="202"/>
      <c r="DX367" s="202"/>
    </row>
    <row r="368" ht="19.5" customHeight="1" spans="1:128" x14ac:dyDescent="0.25">
      <c r="A368" s="138">
        <f t="shared" si="210"/>
        <v>107</v>
      </c>
      <c r="B368" s="107" t="s">
        <v>302</v>
      </c>
      <c r="C368" s="139">
        <f t="shared" si="211"/>
        <v>0</v>
      </c>
      <c r="D368" s="139"/>
      <c r="E368" s="139">
        <f t="shared" si="185"/>
        <v>0</v>
      </c>
      <c r="F368" s="139">
        <f t="shared" si="186"/>
        <v>0</v>
      </c>
      <c r="G368" s="140">
        <f t="shared" si="236"/>
        <v>0</v>
      </c>
      <c r="H368" s="140">
        <f t="shared" si="236"/>
        <v>0</v>
      </c>
      <c r="I368" s="140">
        <f t="shared" si="236"/>
        <v>0</v>
      </c>
      <c r="J368" s="140">
        <f t="shared" si="236"/>
        <v>0</v>
      </c>
      <c r="K368" s="140">
        <f t="shared" si="236"/>
        <v>0</v>
      </c>
      <c r="L368" s="140">
        <f t="shared" si="236"/>
        <v>0</v>
      </c>
      <c r="M368" s="141">
        <f t="shared" si="188"/>
        <v>0</v>
      </c>
      <c r="N368" s="140">
        <f>VLOOKUP($B368,$B$137:$FD$303,COLUMN()-1,FALSE())</f>
        <v>0</v>
      </c>
      <c r="O368" s="140">
        <f>VLOOKUP($B368,$B$137:$FD$303,COLUMN()-1,FALSE())</f>
        <v>0</v>
      </c>
      <c r="P368" s="141">
        <f t="shared" si="190"/>
        <v>0</v>
      </c>
      <c r="Q368" s="140">
        <f>VLOOKUP($B368,$B$137:$FD$303,COLUMN()-1,FALSE())</f>
        <v>0</v>
      </c>
      <c r="R368" s="140">
        <f>VLOOKUP($B368,$B$137:$FD$303,COLUMN()-1,FALSE())</f>
        <v>0</v>
      </c>
      <c r="S368" s="141">
        <f t="shared" si="192"/>
        <v>0</v>
      </c>
      <c r="T368" s="140">
        <f t="shared" si="237"/>
        <v>0</v>
      </c>
      <c r="U368" s="140">
        <f t="shared" si="237"/>
        <v>0</v>
      </c>
      <c r="V368" s="140">
        <f t="shared" si="237"/>
        <v>0</v>
      </c>
      <c r="W368" s="198">
        <f t="shared" si="237"/>
        <v>0</v>
      </c>
      <c r="X368" s="198">
        <f t="shared" si="237"/>
        <v>0</v>
      </c>
      <c r="Y368" s="198">
        <f t="shared" si="237"/>
        <v>0</v>
      </c>
      <c r="Z368" s="198">
        <f t="shared" si="237"/>
        <v>0</v>
      </c>
      <c r="AA368" s="198">
        <f t="shared" si="237"/>
        <v>0</v>
      </c>
      <c r="AB368" s="198">
        <f t="shared" si="237"/>
        <v>0</v>
      </c>
      <c r="AC368" s="141">
        <f t="shared" si="194"/>
        <v>0</v>
      </c>
      <c r="AD368" s="140">
        <f t="shared" si="238"/>
        <v>0</v>
      </c>
      <c r="AE368" s="140">
        <f t="shared" si="238"/>
        <v>0</v>
      </c>
      <c r="AF368" s="140">
        <f t="shared" si="238"/>
        <v>0</v>
      </c>
      <c r="AG368" s="140">
        <f t="shared" si="238"/>
        <v>0</v>
      </c>
      <c r="AH368" s="140">
        <f t="shared" si="238"/>
        <v>0</v>
      </c>
      <c r="AI368" s="140">
        <f t="shared" si="238"/>
        <v>0</v>
      </c>
      <c r="AJ368" s="140">
        <f t="shared" si="238"/>
        <v>0</v>
      </c>
      <c r="AK368" s="140">
        <f t="shared" si="238"/>
        <v>0</v>
      </c>
      <c r="AL368" s="140">
        <f t="shared" si="238"/>
        <v>0</v>
      </c>
      <c r="AM368" s="140">
        <f t="shared" si="238"/>
        <v>0</v>
      </c>
      <c r="AN368" s="140">
        <f t="shared" si="238"/>
        <v>0</v>
      </c>
      <c r="AO368" s="140">
        <f t="shared" si="238"/>
        <v>0</v>
      </c>
      <c r="AP368" s="140">
        <f t="shared" si="238"/>
        <v>0</v>
      </c>
      <c r="AQ368" s="140">
        <f t="shared" si="238"/>
        <v>0</v>
      </c>
      <c r="AR368" s="140">
        <f t="shared" si="238"/>
        <v>0</v>
      </c>
      <c r="AS368" s="140">
        <f t="shared" si="238"/>
        <v>0</v>
      </c>
      <c r="AT368" s="140">
        <f t="shared" si="239"/>
        <v>0</v>
      </c>
      <c r="AU368" s="140">
        <f t="shared" si="239"/>
        <v>0</v>
      </c>
      <c r="AV368" s="140">
        <f t="shared" si="239"/>
        <v>0</v>
      </c>
      <c r="AW368" s="140">
        <f t="shared" si="239"/>
        <v>0</v>
      </c>
      <c r="AX368" s="140">
        <f t="shared" si="239"/>
        <v>0</v>
      </c>
      <c r="AY368" s="140">
        <f t="shared" si="239"/>
        <v>0</v>
      </c>
      <c r="AZ368" s="140">
        <f t="shared" si="239"/>
        <v>0</v>
      </c>
      <c r="BA368" s="140">
        <f t="shared" si="239"/>
        <v>0</v>
      </c>
      <c r="BB368" s="140">
        <f t="shared" si="239"/>
        <v>0</v>
      </c>
      <c r="BC368" s="140">
        <f t="shared" si="239"/>
        <v>0</v>
      </c>
      <c r="BD368" s="140">
        <f t="shared" si="239"/>
        <v>0</v>
      </c>
      <c r="BE368" s="140">
        <f t="shared" si="239"/>
        <v>0</v>
      </c>
      <c r="BF368" s="140">
        <f t="shared" si="239"/>
        <v>0</v>
      </c>
      <c r="BG368" s="140">
        <f t="shared" si="239"/>
        <v>0</v>
      </c>
      <c r="BH368" s="140">
        <f t="shared" si="239"/>
        <v>0</v>
      </c>
      <c r="BI368" s="140">
        <f t="shared" si="239"/>
        <v>0</v>
      </c>
      <c r="BJ368" s="140">
        <f t="shared" si="240"/>
        <v>0</v>
      </c>
      <c r="BK368" s="140">
        <f t="shared" si="240"/>
        <v>0</v>
      </c>
      <c r="BL368" s="140">
        <f t="shared" si="240"/>
        <v>0</v>
      </c>
      <c r="BM368" s="181">
        <f t="shared" si="240"/>
        <v>0</v>
      </c>
      <c r="BN368" s="140">
        <f t="shared" si="240"/>
        <v>0</v>
      </c>
      <c r="BO368" s="140">
        <f t="shared" si="240"/>
        <v>0</v>
      </c>
      <c r="BP368" s="140">
        <f t="shared" si="240"/>
        <v>0</v>
      </c>
      <c r="BQ368" s="140">
        <f t="shared" si="240"/>
        <v>0</v>
      </c>
      <c r="BR368" s="140">
        <f t="shared" si="240"/>
        <v>0</v>
      </c>
      <c r="BS368" s="140">
        <f t="shared" si="240"/>
        <v>0</v>
      </c>
      <c r="BT368" s="140">
        <f t="shared" si="240"/>
        <v>0</v>
      </c>
      <c r="BU368" s="140">
        <f t="shared" si="240"/>
        <v>0</v>
      </c>
      <c r="BV368" s="140">
        <f t="shared" si="240"/>
        <v>0</v>
      </c>
      <c r="BW368" s="140">
        <f t="shared" si="240"/>
        <v>0</v>
      </c>
      <c r="BX368" s="140">
        <f t="shared" si="240"/>
        <v>0</v>
      </c>
      <c r="BY368" s="140">
        <f t="shared" si="240"/>
        <v>0</v>
      </c>
      <c r="BZ368" s="140">
        <f t="shared" si="241"/>
        <v>0</v>
      </c>
      <c r="CA368" s="140">
        <f t="shared" si="241"/>
        <v>0</v>
      </c>
      <c r="CB368" s="140">
        <f t="shared" si="241"/>
        <v>0</v>
      </c>
      <c r="CC368" s="140">
        <f t="shared" si="241"/>
        <v>0</v>
      </c>
      <c r="CD368" s="140">
        <f t="shared" si="241"/>
        <v>0</v>
      </c>
      <c r="CE368" s="140">
        <f t="shared" si="241"/>
        <v>0</v>
      </c>
      <c r="CF368" s="140">
        <f t="shared" si="241"/>
        <v>0</v>
      </c>
      <c r="CG368" s="140">
        <f t="shared" si="241"/>
        <v>0</v>
      </c>
      <c r="CH368" s="140">
        <f t="shared" si="241"/>
        <v>0</v>
      </c>
      <c r="CI368" s="141">
        <f t="shared" si="216"/>
        <v>0</v>
      </c>
      <c r="CJ368" s="141">
        <f t="shared" si="212"/>
        <v>0</v>
      </c>
      <c r="CK368" s="140"/>
      <c r="CL368" s="140"/>
      <c r="CM368" s="140"/>
      <c r="CN368" s="144">
        <f t="shared" si="217"/>
      </c>
      <c r="CO368" s="145">
        <f>IF(CK368=0,"",IF(CN368&lt;0,-ABS(CN368/CK368),ABS(CN368/CK368)))</f>
      </c>
      <c r="CP368" s="106"/>
      <c r="CQ368" s="140">
        <f t="shared" si="242"/>
        <v>0</v>
      </c>
      <c r="CR368" s="140">
        <f t="shared" si="242"/>
        <v>0</v>
      </c>
      <c r="CS368" s="140">
        <f t="shared" si="242"/>
        <v>0</v>
      </c>
      <c r="CT368" s="106"/>
      <c r="CU368" s="107">
        <f t="shared" si="201"/>
        <v>0</v>
      </c>
      <c r="CV368" s="106"/>
      <c r="CW368" s="141">
        <f t="shared" si="202"/>
        <v>0</v>
      </c>
      <c r="CX368" s="106"/>
      <c r="CY368" s="140">
        <f t="shared" si="243"/>
        <v>0</v>
      </c>
      <c r="CZ368" s="140">
        <f t="shared" si="243"/>
        <v>0</v>
      </c>
      <c r="DA368" s="140">
        <f t="shared" si="243"/>
        <v>0</v>
      </c>
      <c r="DB368" s="140">
        <f t="shared" si="243"/>
        <v>0</v>
      </c>
      <c r="DC368" s="140">
        <f t="shared" si="243"/>
        <v>0</v>
      </c>
      <c r="DD368" s="141">
        <f t="shared" si="204"/>
        <v>0</v>
      </c>
      <c r="DE368" s="106"/>
      <c r="DF368" s="140">
        <f>VLOOKUP($B368,$B$137:$FD$303,COLUMN()-1,FALSE())</f>
        <v>0</v>
      </c>
      <c r="DG368" s="140">
        <f>VLOOKUP($B368,$B$137:$FD$303,COLUMN()-1,FALSE())</f>
        <v>0</v>
      </c>
      <c r="DH368" s="141">
        <f t="shared" si="206"/>
        <v>0</v>
      </c>
      <c r="DI368" s="106"/>
      <c r="DJ368" s="140">
        <f>VLOOKUP($B368,$B$137:$FD$303,COLUMN()-1,FALSE())</f>
        <v>0</v>
      </c>
      <c r="DK368" s="141">
        <f t="shared" si="208"/>
        <v>0</v>
      </c>
      <c r="DL368" s="140">
        <f t="shared" si="244"/>
        <v>0</v>
      </c>
      <c r="DM368" s="140">
        <f t="shared" si="244"/>
        <v>0</v>
      </c>
      <c r="DN368" s="140">
        <f t="shared" si="244"/>
        <v>0</v>
      </c>
      <c r="DO368" s="140">
        <f t="shared" si="244"/>
        <v>0</v>
      </c>
      <c r="DP368" s="26"/>
      <c r="DQ368" s="26"/>
      <c r="DR368" s="26"/>
      <c r="DS368" s="26"/>
      <c r="DT368" s="26"/>
      <c r="DU368" s="26"/>
      <c r="DV368" s="26"/>
      <c r="DW368" s="131"/>
      <c r="DX368" s="131"/>
    </row>
    <row r="369" ht="19.5" customHeight="1" spans="1:128" x14ac:dyDescent="0.25">
      <c r="A369" s="141">
        <f t="shared" si="210"/>
        <v>108</v>
      </c>
      <c r="B369" s="203" t="s">
        <v>317</v>
      </c>
      <c r="C369" s="141" t="e">
        <f>+CW369+DK369+CJ369</f>
        <v>#N/A</v>
      </c>
      <c r="D369" s="141"/>
      <c r="E369" s="141" t="e">
        <f t="shared" si="185"/>
        <v>#N/A</v>
      </c>
      <c r="F369" s="141" t="e">
        <f t="shared" si="186"/>
        <v>#N/A</v>
      </c>
      <c r="G369" s="141" t="e">
        <f t="shared" ref="G369:L369" si="245">SUM(G354:G368)+SUM(G348:G351)</f>
        <v>#N/A</v>
      </c>
      <c r="H369" s="141" t="e">
        <f t="shared" si="245"/>
        <v>#N/A</v>
      </c>
      <c r="I369" s="141" t="e">
        <f t="shared" si="245"/>
        <v>#N/A</v>
      </c>
      <c r="J369" s="141" t="e">
        <f t="shared" si="245"/>
        <v>#N/A</v>
      </c>
      <c r="K369" s="141" t="e">
        <f t="shared" si="245"/>
        <v>#N/A</v>
      </c>
      <c r="L369" s="141" t="e">
        <f t="shared" si="245"/>
        <v>#N/A</v>
      </c>
      <c r="M369" s="141" t="e">
        <f t="shared" si="188"/>
        <v>#N/A</v>
      </c>
      <c r="N369" s="141" t="e">
        <f>SUM(N354:N368)+SUM(N348:N351)</f>
        <v>#N/A</v>
      </c>
      <c r="O369" s="141" t="e">
        <f>SUM(O354:O368)+SUM(O348:O351)</f>
        <v>#N/A</v>
      </c>
      <c r="P369" s="141" t="e">
        <f t="shared" si="190"/>
        <v>#N/A</v>
      </c>
      <c r="Q369" s="141" t="e">
        <f>SUM(Q354:Q368)+SUM(Q348:Q351)</f>
        <v>#N/A</v>
      </c>
      <c r="R369" s="141" t="e">
        <f>SUM(R354:R368)+SUM(R348:R351)</f>
        <v>#N/A</v>
      </c>
      <c r="S369" s="141" t="e">
        <f t="shared" si="192"/>
        <v>#N/A</v>
      </c>
      <c r="T369" s="141" t="e">
        <f t="shared" ref="T369:AB369" si="246">SUM(T354:T368)+SUM(T348:T351)</f>
        <v>#N/A</v>
      </c>
      <c r="U369" s="141" t="e">
        <f t="shared" si="246"/>
        <v>#N/A</v>
      </c>
      <c r="V369" s="141" t="e">
        <f t="shared" si="246"/>
        <v>#N/A</v>
      </c>
      <c r="W369" s="141" t="e">
        <f t="shared" si="246"/>
        <v>#N/A</v>
      </c>
      <c r="X369" s="141" t="e">
        <f t="shared" si="246"/>
        <v>#N/A</v>
      </c>
      <c r="Y369" s="141" t="e">
        <f t="shared" si="246"/>
        <v>#N/A</v>
      </c>
      <c r="Z369" s="141" t="e">
        <f t="shared" si="246"/>
        <v>#N/A</v>
      </c>
      <c r="AA369" s="141" t="e">
        <f t="shared" si="246"/>
        <v>#N/A</v>
      </c>
      <c r="AB369" s="141" t="e">
        <f t="shared" si="246"/>
        <v>#N/A</v>
      </c>
      <c r="AC369" s="141" t="e">
        <f t="shared" si="194"/>
        <v>#N/A</v>
      </c>
      <c r="AD369" s="141" t="e">
        <f t="shared" ref="AD369:CG369" si="247">SUM(AD354:AD368)+SUM(AD348:AD351)</f>
        <v>#N/A</v>
      </c>
      <c r="AE369" s="141" t="e">
        <f t="shared" si="247"/>
        <v>#N/A</v>
      </c>
      <c r="AF369" s="141" t="e">
        <f t="shared" si="247"/>
        <v>#N/A</v>
      </c>
      <c r="AG369" s="141" t="e">
        <f t="shared" si="247"/>
        <v>#N/A</v>
      </c>
      <c r="AH369" s="141" t="e">
        <f t="shared" si="247"/>
        <v>#N/A</v>
      </c>
      <c r="AI369" s="141" t="e">
        <f t="shared" si="247"/>
        <v>#N/A</v>
      </c>
      <c r="AJ369" s="141" t="e">
        <f t="shared" si="247"/>
        <v>#N/A</v>
      </c>
      <c r="AK369" s="141" t="e">
        <f t="shared" si="247"/>
        <v>#N/A</v>
      </c>
      <c r="AL369" s="141" t="e">
        <f t="shared" si="247"/>
        <v>#N/A</v>
      </c>
      <c r="AM369" s="141" t="e">
        <f t="shared" si="247"/>
        <v>#N/A</v>
      </c>
      <c r="AN369" s="141" t="e">
        <f t="shared" si="247"/>
        <v>#N/A</v>
      </c>
      <c r="AO369" s="141" t="e">
        <f t="shared" si="247"/>
        <v>#N/A</v>
      </c>
      <c r="AP369" s="141" t="e">
        <f t="shared" si="247"/>
        <v>#N/A</v>
      </c>
      <c r="AQ369" s="141" t="e">
        <f t="shared" si="247"/>
        <v>#N/A</v>
      </c>
      <c r="AR369" s="141" t="e">
        <f t="shared" si="247"/>
        <v>#N/A</v>
      </c>
      <c r="AS369" s="141" t="e">
        <f t="shared" si="247"/>
        <v>#N/A</v>
      </c>
      <c r="AT369" s="141" t="e">
        <f t="shared" si="247"/>
        <v>#N/A</v>
      </c>
      <c r="AU369" s="141" t="e">
        <f t="shared" si="247"/>
        <v>#N/A</v>
      </c>
      <c r="AV369" s="141" t="e">
        <f t="shared" si="247"/>
        <v>#N/A</v>
      </c>
      <c r="AW369" s="141" t="e">
        <f t="shared" si="247"/>
        <v>#N/A</v>
      </c>
      <c r="AX369" s="141" t="e">
        <f t="shared" si="247"/>
        <v>#N/A</v>
      </c>
      <c r="AY369" s="141" t="e">
        <f t="shared" si="247"/>
        <v>#N/A</v>
      </c>
      <c r="AZ369" s="141" t="e">
        <f t="shared" si="247"/>
        <v>#N/A</v>
      </c>
      <c r="BA369" s="141" t="e">
        <f t="shared" si="247"/>
        <v>#N/A</v>
      </c>
      <c r="BB369" s="141" t="e">
        <f t="shared" si="247"/>
        <v>#N/A</v>
      </c>
      <c r="BC369" s="141" t="e">
        <f t="shared" si="247"/>
        <v>#N/A</v>
      </c>
      <c r="BD369" s="141" t="e">
        <f t="shared" si="247"/>
        <v>#N/A</v>
      </c>
      <c r="BE369" s="141" t="e">
        <f t="shared" si="247"/>
        <v>#N/A</v>
      </c>
      <c r="BF369" s="141" t="e">
        <f t="shared" si="247"/>
        <v>#N/A</v>
      </c>
      <c r="BG369" s="141" t="e">
        <f t="shared" si="247"/>
        <v>#N/A</v>
      </c>
      <c r="BH369" s="141" t="e">
        <f t="shared" si="247"/>
        <v>#N/A</v>
      </c>
      <c r="BI369" s="141" t="e">
        <f t="shared" si="247"/>
        <v>#N/A</v>
      </c>
      <c r="BJ369" s="141" t="e">
        <f t="shared" si="247"/>
        <v>#N/A</v>
      </c>
      <c r="BK369" s="141" t="e">
        <f t="shared" si="247"/>
        <v>#N/A</v>
      </c>
      <c r="BL369" s="141" t="e">
        <f t="shared" si="247"/>
        <v>#N/A</v>
      </c>
      <c r="BM369" s="141" t="e">
        <f t="shared" si="247"/>
        <v>#N/A</v>
      </c>
      <c r="BN369" s="141" t="e">
        <f t="shared" si="247"/>
        <v>#N/A</v>
      </c>
      <c r="BO369" s="141" t="e">
        <f t="shared" si="247"/>
        <v>#N/A</v>
      </c>
      <c r="BP369" s="141" t="e">
        <f t="shared" si="247"/>
        <v>#N/A</v>
      </c>
      <c r="BQ369" s="141" t="e">
        <f t="shared" si="247"/>
        <v>#N/A</v>
      </c>
      <c r="BR369" s="141" t="e">
        <f t="shared" si="247"/>
        <v>#N/A</v>
      </c>
      <c r="BS369" s="141" t="e">
        <f t="shared" si="247"/>
        <v>#N/A</v>
      </c>
      <c r="BT369" s="141" t="e">
        <f t="shared" si="247"/>
        <v>#N/A</v>
      </c>
      <c r="BU369" s="141" t="e">
        <f t="shared" si="247"/>
        <v>#N/A</v>
      </c>
      <c r="BV369" s="141" t="e">
        <f t="shared" si="247"/>
        <v>#N/A</v>
      </c>
      <c r="BW369" s="141" t="e">
        <f t="shared" si="247"/>
        <v>#N/A</v>
      </c>
      <c r="BX369" s="141" t="e">
        <f t="shared" si="247"/>
        <v>#N/A</v>
      </c>
      <c r="BY369" s="141" t="e">
        <f t="shared" si="247"/>
        <v>#N/A</v>
      </c>
      <c r="BZ369" s="141" t="e">
        <f t="shared" si="247"/>
        <v>#N/A</v>
      </c>
      <c r="CA369" s="141" t="e">
        <f t="shared" si="247"/>
        <v>#N/A</v>
      </c>
      <c r="CB369" s="141" t="e">
        <f t="shared" si="247"/>
        <v>#N/A</v>
      </c>
      <c r="CC369" s="141" t="e">
        <f t="shared" si="247"/>
        <v>#N/A</v>
      </c>
      <c r="CD369" s="141" t="e">
        <f t="shared" si="247"/>
        <v>#N/A</v>
      </c>
      <c r="CE369" s="141" t="e">
        <f t="shared" si="247"/>
        <v>#N/A</v>
      </c>
      <c r="CF369" s="141" t="e">
        <f t="shared" si="247"/>
        <v>#N/A</v>
      </c>
      <c r="CG369" s="141">
        <f t="shared" si="247"/>
        <v>0</v>
      </c>
      <c r="CH369" s="141" t="e">
        <f>SUM(AD369:CG369)</f>
        <v>#N/A</v>
      </c>
      <c r="CI369" s="141" t="e">
        <f t="shared" si="216"/>
        <v>#N/A</v>
      </c>
      <c r="CJ369" s="141" t="e">
        <f t="shared" si="212"/>
        <v>#N/A</v>
      </c>
      <c r="CK369" s="141"/>
      <c r="CL369" s="141"/>
      <c r="CM369" s="141"/>
      <c r="CN369" s="144">
        <f t="shared" si="217"/>
      </c>
      <c r="CO369" s="145">
        <f>IF(CK369=0,"",IF(CN369&lt;0,-ABS(CN369/CK369),ABS(CN369/CK369)))</f>
      </c>
      <c r="CP369" s="26"/>
      <c r="CQ369" s="141" t="e">
        <f>SUM(CQ354:CQ368)+SUM(CQ348:CQ351)</f>
        <v>#N/A</v>
      </c>
      <c r="CR369" s="141" t="e">
        <f>SUM(CR354:CR368)+SUM(CR348:CR351)</f>
        <v>#N/A</v>
      </c>
      <c r="CS369" s="141" t="e">
        <f>SUM(CS354:CS368)+SUM(CS348:CS351)</f>
        <v>#N/A</v>
      </c>
      <c r="CT369" s="106"/>
      <c r="CU369" s="141" t="e">
        <f>SUM(CU354:CU368)+SUM(CU348:CU351)</f>
        <v>#N/A</v>
      </c>
      <c r="CV369" s="106"/>
      <c r="CW369" s="141" t="e">
        <f t="shared" si="202"/>
        <v>#N/A</v>
      </c>
      <c r="CX369" s="106"/>
      <c r="CY369" s="141" t="e">
        <f>SUM(CY354:CY368)+SUM(CY348:CY351)</f>
        <v>#N/A</v>
      </c>
      <c r="CZ369" s="141" t="e">
        <f>SUM(CZ354:CZ368)+SUM(CZ348:CZ351)</f>
        <v>#N/A</v>
      </c>
      <c r="DA369" s="141" t="e">
        <f>SUM(DA354:DA368)+SUM(DA348:DA351)</f>
        <v>#N/A</v>
      </c>
      <c r="DB369" s="141" t="e">
        <f>SUM(DB354:DB368)+SUM(DB348:DB351)</f>
        <v>#N/A</v>
      </c>
      <c r="DC369" s="141" t="e">
        <f>SUM(DC354:DC368)+SUM(DC348:DC351)</f>
        <v>#N/A</v>
      </c>
      <c r="DD369" s="141" t="e">
        <f t="shared" si="204"/>
        <v>#N/A</v>
      </c>
      <c r="DE369" s="106"/>
      <c r="DF369" s="141" t="e">
        <f>SUM(DF354:DF368)+SUM(DF348:DF351)</f>
        <v>#N/A</v>
      </c>
      <c r="DG369" s="141" t="e">
        <f>SUM(DG354:DG368)+SUM(DG348:DG351)</f>
        <v>#N/A</v>
      </c>
      <c r="DH369" s="141" t="e">
        <f t="shared" si="206"/>
        <v>#N/A</v>
      </c>
      <c r="DI369" s="106"/>
      <c r="DJ369" s="141" t="e">
        <f>SUM(DJ354:DJ368)+SUM(DJ348:DJ351)</f>
        <v>#N/A</v>
      </c>
      <c r="DK369" s="141" t="e">
        <f t="shared" si="208"/>
        <v>#N/A</v>
      </c>
      <c r="DL369" s="141" t="e">
        <f>SUM(DL354:DL368)+SUM(DL348:DL351)</f>
        <v>#N/A</v>
      </c>
      <c r="DM369" s="141" t="e">
        <f>SUM(DM354:DM368)+SUM(DM348:DM351)</f>
        <v>#N/A</v>
      </c>
      <c r="DN369" s="141" t="e">
        <f>SUM(DN354:DN368)+SUM(DN348:DN351)</f>
        <v>#N/A</v>
      </c>
      <c r="DO369" s="141" t="e">
        <f>SUM(DO354:DO368)+SUM(DO348:DO351)</f>
        <v>#N/A</v>
      </c>
      <c r="DP369" s="26"/>
      <c r="DQ369" s="26"/>
      <c r="DR369" s="26"/>
      <c r="DS369" s="26"/>
      <c r="DT369" s="26"/>
      <c r="DU369" s="26"/>
      <c r="DV369" s="26"/>
      <c r="DW369" s="205"/>
      <c r="DX369" s="205"/>
    </row>
    <row r="370" ht="19.5" customHeight="1" spans="1:128" x14ac:dyDescent="0.25">
      <c r="A370" s="138">
        <f>+A369+1</f>
        <v>109</v>
      </c>
      <c r="B370" s="208" t="s">
        <v>318</v>
      </c>
      <c r="C370" s="208">
        <f>+CW370+DK370+CJ370</f>
        <v>0</v>
      </c>
      <c r="D370" s="208"/>
      <c r="E370" s="208">
        <f t="shared" si="185"/>
        <v>0</v>
      </c>
      <c r="F370" s="208">
        <f t="shared" si="186"/>
        <v>0</v>
      </c>
      <c r="G370" s="140">
        <f t="shared" ref="G370:L370" si="248">VLOOKUP($B370,$B$137:$FD$303,COLUMN()-1,FALSE())</f>
        <v>0</v>
      </c>
      <c r="H370" s="140">
        <f t="shared" si="248"/>
        <v>0</v>
      </c>
      <c r="I370" s="140">
        <f t="shared" si="248"/>
        <v>0</v>
      </c>
      <c r="J370" s="140">
        <f t="shared" si="248"/>
        <v>0</v>
      </c>
      <c r="K370" s="140">
        <f t="shared" si="248"/>
        <v>0</v>
      </c>
      <c r="L370" s="140">
        <f t="shared" si="248"/>
        <v>0</v>
      </c>
      <c r="M370" s="141">
        <f t="shared" si="188"/>
        <v>0</v>
      </c>
      <c r="N370" s="140">
        <f>VLOOKUP($B370,$B$137:$FD$303,COLUMN()-1,FALSE())</f>
        <v>0</v>
      </c>
      <c r="O370" s="140">
        <f>VLOOKUP($B370,$B$137:$FD$303,COLUMN()-1,FALSE())</f>
        <v>0</v>
      </c>
      <c r="P370" s="141">
        <f t="shared" si="190"/>
        <v>0</v>
      </c>
      <c r="Q370" s="140">
        <f>VLOOKUP($B370,$B$137:$FD$303,COLUMN()-1,FALSE())</f>
        <v>0</v>
      </c>
      <c r="R370" s="140">
        <f>VLOOKUP($B370,$B$137:$FD$303,COLUMN()-1,FALSE())</f>
        <v>0</v>
      </c>
      <c r="S370" s="141">
        <f t="shared" si="192"/>
        <v>0</v>
      </c>
      <c r="T370" s="140">
        <f t="shared" ref="T370:AB370" si="249">VLOOKUP($B370,$B$137:$FD$303,COLUMN()-1,FALSE())</f>
        <v>0</v>
      </c>
      <c r="U370" s="140">
        <f t="shared" si="249"/>
        <v>0</v>
      </c>
      <c r="V370" s="140">
        <f t="shared" si="249"/>
        <v>0</v>
      </c>
      <c r="W370" s="140">
        <f t="shared" si="249"/>
        <v>0</v>
      </c>
      <c r="X370" s="140">
        <f t="shared" si="249"/>
        <v>0</v>
      </c>
      <c r="Y370" s="140">
        <f t="shared" si="249"/>
        <v>0</v>
      </c>
      <c r="Z370" s="140">
        <f t="shared" si="249"/>
        <v>0</v>
      </c>
      <c r="AA370" s="140">
        <f t="shared" si="249"/>
        <v>0</v>
      </c>
      <c r="AB370" s="140">
        <f t="shared" si="249"/>
        <v>0</v>
      </c>
      <c r="AC370" s="141">
        <f t="shared" si="194"/>
        <v>0</v>
      </c>
      <c r="AD370" s="140">
        <f t="shared" ref="AD370:CF370" si="250">VLOOKUP($B370,$B$137:$FD$303,COLUMN()-1,FALSE())</f>
        <v>0</v>
      </c>
      <c r="AE370" s="140">
        <f t="shared" si="250"/>
        <v>0</v>
      </c>
      <c r="AF370" s="140">
        <f t="shared" si="250"/>
        <v>0</v>
      </c>
      <c r="AG370" s="140">
        <f t="shared" si="250"/>
        <v>0</v>
      </c>
      <c r="AH370" s="140">
        <f t="shared" si="250"/>
        <v>0</v>
      </c>
      <c r="AI370" s="140">
        <f t="shared" si="250"/>
        <v>0</v>
      </c>
      <c r="AJ370" s="140">
        <f t="shared" si="250"/>
        <v>0</v>
      </c>
      <c r="AK370" s="140">
        <f t="shared" si="250"/>
        <v>0</v>
      </c>
      <c r="AL370" s="140">
        <f t="shared" si="250"/>
        <v>0</v>
      </c>
      <c r="AM370" s="140">
        <f t="shared" si="250"/>
        <v>0</v>
      </c>
      <c r="AN370" s="140">
        <f t="shared" si="250"/>
        <v>0</v>
      </c>
      <c r="AO370" s="140">
        <f t="shared" si="250"/>
        <v>0</v>
      </c>
      <c r="AP370" s="140">
        <f t="shared" si="250"/>
        <v>0</v>
      </c>
      <c r="AQ370" s="140">
        <f t="shared" si="250"/>
        <v>0</v>
      </c>
      <c r="AR370" s="140">
        <f t="shared" si="250"/>
        <v>0</v>
      </c>
      <c r="AS370" s="140">
        <f t="shared" si="250"/>
        <v>0</v>
      </c>
      <c r="AT370" s="140">
        <f t="shared" si="250"/>
        <v>0</v>
      </c>
      <c r="AU370" s="140">
        <f t="shared" si="250"/>
        <v>0</v>
      </c>
      <c r="AV370" s="140">
        <f t="shared" si="250"/>
        <v>0</v>
      </c>
      <c r="AW370" s="140">
        <f t="shared" si="250"/>
        <v>0</v>
      </c>
      <c r="AX370" s="140">
        <f t="shared" si="250"/>
        <v>0</v>
      </c>
      <c r="AY370" s="140">
        <f t="shared" si="250"/>
        <v>0</v>
      </c>
      <c r="AZ370" s="140">
        <f t="shared" si="250"/>
        <v>0</v>
      </c>
      <c r="BA370" s="140">
        <f t="shared" si="250"/>
        <v>0</v>
      </c>
      <c r="BB370" s="140">
        <f t="shared" si="250"/>
        <v>0</v>
      </c>
      <c r="BC370" s="140">
        <f t="shared" si="250"/>
        <v>0</v>
      </c>
      <c r="BD370" s="140">
        <f t="shared" si="250"/>
        <v>0</v>
      </c>
      <c r="BE370" s="140">
        <f t="shared" si="250"/>
        <v>0</v>
      </c>
      <c r="BF370" s="140">
        <f t="shared" si="250"/>
        <v>0</v>
      </c>
      <c r="BG370" s="140">
        <f t="shared" si="250"/>
        <v>0</v>
      </c>
      <c r="BH370" s="140">
        <f t="shared" si="250"/>
        <v>0</v>
      </c>
      <c r="BI370" s="140">
        <f t="shared" si="250"/>
        <v>0</v>
      </c>
      <c r="BJ370" s="140">
        <f t="shared" si="250"/>
        <v>0</v>
      </c>
      <c r="BK370" s="140">
        <f t="shared" si="250"/>
        <v>0</v>
      </c>
      <c r="BL370" s="140">
        <f t="shared" si="250"/>
        <v>0</v>
      </c>
      <c r="BM370" s="140">
        <f t="shared" si="250"/>
        <v>0</v>
      </c>
      <c r="BN370" s="140">
        <f t="shared" si="250"/>
        <v>0</v>
      </c>
      <c r="BO370" s="140">
        <f t="shared" si="250"/>
        <v>0</v>
      </c>
      <c r="BP370" s="140">
        <f t="shared" si="250"/>
        <v>0</v>
      </c>
      <c r="BQ370" s="140">
        <f t="shared" si="250"/>
        <v>0</v>
      </c>
      <c r="BR370" s="140">
        <f t="shared" si="250"/>
        <v>0</v>
      </c>
      <c r="BS370" s="140">
        <f t="shared" si="250"/>
        <v>0</v>
      </c>
      <c r="BT370" s="140">
        <f t="shared" si="250"/>
        <v>0</v>
      </c>
      <c r="BU370" s="140">
        <f t="shared" si="250"/>
        <v>0</v>
      </c>
      <c r="BV370" s="140">
        <f t="shared" si="250"/>
        <v>0</v>
      </c>
      <c r="BW370" s="140">
        <f t="shared" si="250"/>
        <v>0</v>
      </c>
      <c r="BX370" s="140">
        <f t="shared" si="250"/>
        <v>0</v>
      </c>
      <c r="BY370" s="140">
        <f t="shared" si="250"/>
        <v>0</v>
      </c>
      <c r="BZ370" s="140">
        <f t="shared" si="250"/>
        <v>0</v>
      </c>
      <c r="CA370" s="140">
        <f t="shared" si="250"/>
        <v>0</v>
      </c>
      <c r="CB370" s="140">
        <f t="shared" si="250"/>
        <v>0</v>
      </c>
      <c r="CC370" s="140">
        <f t="shared" si="250"/>
        <v>0</v>
      </c>
      <c r="CD370" s="140">
        <f t="shared" si="250"/>
        <v>0</v>
      </c>
      <c r="CE370" s="140">
        <f t="shared" si="250"/>
        <v>0</v>
      </c>
      <c r="CF370" s="140">
        <f t="shared" si="250"/>
        <v>0</v>
      </c>
      <c r="CG370" s="107"/>
      <c r="CH370" s="140">
        <f>SUM(AD370:CG370)</f>
        <v>0</v>
      </c>
      <c r="CI370" s="208">
        <f t="shared" si="216"/>
        <v>0</v>
      </c>
      <c r="CJ370" s="208">
        <f t="shared" si="212"/>
        <v>0</v>
      </c>
      <c r="CK370" s="140"/>
      <c r="CL370" s="140"/>
      <c r="CM370" s="140"/>
      <c r="CN370" s="144">
        <f t="shared" si="217"/>
      </c>
      <c r="CO370" s="145">
        <f>IF(CK370=0,"",IF(CN370&lt;0,-ABS(CN370/CK370),ABS(CN370/CK370)))</f>
      </c>
      <c r="CP370" s="26"/>
      <c r="CQ370" s="140">
        <f>VLOOKUP($B370,$B$137:$FD$303,COLUMN()-1,FALSE())</f>
        <v>0</v>
      </c>
      <c r="CR370" s="140">
        <f>VLOOKUP($B370,$B$137:$FD$303,COLUMN()-1,FALSE())</f>
        <v>0</v>
      </c>
      <c r="CS370" s="140">
        <f>VLOOKUP($B370,$B$137:$FD$303,COLUMN()-1,FALSE())</f>
        <v>0</v>
      </c>
      <c r="CT370" s="106"/>
      <c r="CU370" s="208">
        <f>E370+F370+P370+T370+U370</f>
        <v>0</v>
      </c>
      <c r="CV370" s="106"/>
      <c r="CW370" s="208">
        <f t="shared" si="202"/>
        <v>0</v>
      </c>
      <c r="CX370" s="106"/>
      <c r="CY370" s="140">
        <f>VLOOKUP($B370,$B$137:$FD$303,COLUMN()-1,FALSE())</f>
        <v>0</v>
      </c>
      <c r="CZ370" s="140">
        <f>VLOOKUP($B370,$B$137:$FD$303,COLUMN()-1,FALSE())</f>
        <v>0</v>
      </c>
      <c r="DA370" s="140">
        <f>VLOOKUP($B370,$B$137:$FD$303,COLUMN()-1,FALSE())</f>
        <v>0</v>
      </c>
      <c r="DB370" s="140">
        <f>VLOOKUP($B370,$B$137:$FD$303,COLUMN()-1,FALSE())</f>
        <v>0</v>
      </c>
      <c r="DC370" s="140">
        <f>VLOOKUP($B370,$B$137:$FD$303,COLUMN()-1,FALSE())</f>
        <v>0</v>
      </c>
      <c r="DD370" s="208">
        <f t="shared" si="204"/>
        <v>0</v>
      </c>
      <c r="DE370" s="106"/>
      <c r="DF370" s="140">
        <f>VLOOKUP($B370,$B$137:$FD$303,COLUMN()-1,FALSE())</f>
        <v>0</v>
      </c>
      <c r="DG370" s="140">
        <f>VLOOKUP($B370,$B$137:$FD$303,COLUMN()-1,FALSE())</f>
        <v>0</v>
      </c>
      <c r="DH370" s="208">
        <f t="shared" si="206"/>
        <v>0</v>
      </c>
      <c r="DI370" s="106"/>
      <c r="DJ370" s="140">
        <f>VLOOKUP($B370,$B$137:$FD$303,COLUMN()-1,FALSE())</f>
        <v>0</v>
      </c>
      <c r="DK370" s="208">
        <f t="shared" si="208"/>
        <v>0</v>
      </c>
      <c r="DL370" s="140">
        <f>VLOOKUP($B370,$B$137:$FD$303,COLUMN()-1,FALSE())</f>
        <v>0</v>
      </c>
      <c r="DM370" s="140">
        <f>VLOOKUP($B370,$B$137:$FD$303,COLUMN()-1,FALSE())</f>
        <v>0</v>
      </c>
      <c r="DN370" s="140">
        <f>VLOOKUP($B370,$B$137:$FD$303,COLUMN()-1,FALSE())</f>
        <v>0</v>
      </c>
      <c r="DO370" s="140">
        <f>VLOOKUP($B370,$B$137:$FD$303,COLUMN()-1,FALSE())</f>
        <v>0</v>
      </c>
      <c r="DP370" s="26"/>
      <c r="DQ370" s="26"/>
      <c r="DR370" s="26"/>
      <c r="DS370" s="26"/>
      <c r="DT370" s="26"/>
      <c r="DU370" s="26"/>
      <c r="DV370" s="26"/>
      <c r="DW370" s="205"/>
      <c r="DX370" s="205"/>
    </row>
    <row r="371" ht="19.5" customHeight="1" spans="1:128" x14ac:dyDescent="0.25">
      <c r="A371" s="141">
        <f>+A370+1</f>
        <v>110</v>
      </c>
      <c r="B371" s="141" t="s">
        <v>319</v>
      </c>
      <c r="C371" s="141" t="e">
        <f>+C370-C369</f>
        <v>#N/A</v>
      </c>
      <c r="D371" s="141"/>
      <c r="E371" s="141" t="e">
        <f t="shared" si="185"/>
        <v>#N/A</v>
      </c>
      <c r="F371" s="141" t="e">
        <f t="shared" si="186"/>
        <v>#N/A</v>
      </c>
      <c r="G371" s="141" t="e">
        <f t="shared" ref="G371:L371" si="251">+G370-G369</f>
        <v>#N/A</v>
      </c>
      <c r="H371" s="141" t="e">
        <f t="shared" si="251"/>
        <v>#N/A</v>
      </c>
      <c r="I371" s="141" t="e">
        <f t="shared" si="251"/>
        <v>#N/A</v>
      </c>
      <c r="J371" s="141" t="e">
        <f t="shared" si="251"/>
        <v>#N/A</v>
      </c>
      <c r="K371" s="141" t="e">
        <f t="shared" si="251"/>
        <v>#N/A</v>
      </c>
      <c r="L371" s="141" t="e">
        <f t="shared" si="251"/>
        <v>#N/A</v>
      </c>
      <c r="M371" s="141" t="e">
        <f t="shared" si="188"/>
        <v>#N/A</v>
      </c>
      <c r="N371" s="141" t="e">
        <f>+N370-N369</f>
        <v>#N/A</v>
      </c>
      <c r="O371" s="141" t="e">
        <f>+O370-O369</f>
        <v>#N/A</v>
      </c>
      <c r="P371" s="141" t="e">
        <f t="shared" si="190"/>
        <v>#N/A</v>
      </c>
      <c r="Q371" s="141" t="e">
        <f>+Q370-Q369</f>
        <v>#N/A</v>
      </c>
      <c r="R371" s="141" t="e">
        <f>+R370-R369</f>
        <v>#N/A</v>
      </c>
      <c r="S371" s="141" t="e">
        <f t="shared" si="192"/>
        <v>#N/A</v>
      </c>
      <c r="T371" s="141" t="e">
        <f t="shared" ref="T371:AB371" si="252">+T370-T369</f>
        <v>#N/A</v>
      </c>
      <c r="U371" s="141" t="e">
        <f t="shared" si="252"/>
        <v>#N/A</v>
      </c>
      <c r="V371" s="141" t="e">
        <f t="shared" si="252"/>
        <v>#N/A</v>
      </c>
      <c r="W371" s="141" t="e">
        <f t="shared" si="252"/>
        <v>#N/A</v>
      </c>
      <c r="X371" s="141" t="e">
        <f t="shared" si="252"/>
        <v>#N/A</v>
      </c>
      <c r="Y371" s="141" t="e">
        <f t="shared" si="252"/>
        <v>#N/A</v>
      </c>
      <c r="Z371" s="141" t="e">
        <f t="shared" si="252"/>
        <v>#N/A</v>
      </c>
      <c r="AA371" s="141" t="e">
        <f t="shared" si="252"/>
        <v>#N/A</v>
      </c>
      <c r="AB371" s="141" t="e">
        <f t="shared" si="252"/>
        <v>#N/A</v>
      </c>
      <c r="AC371" s="141" t="e">
        <f t="shared" si="194"/>
        <v>#N/A</v>
      </c>
      <c r="AD371" s="141" t="e">
        <f t="shared" ref="AD371:CI371" si="253">+AD370-AD369</f>
        <v>#N/A</v>
      </c>
      <c r="AE371" s="141" t="e">
        <f t="shared" si="253"/>
        <v>#N/A</v>
      </c>
      <c r="AF371" s="141" t="e">
        <f t="shared" si="253"/>
        <v>#N/A</v>
      </c>
      <c r="AG371" s="141" t="e">
        <f t="shared" si="253"/>
        <v>#N/A</v>
      </c>
      <c r="AH371" s="141" t="e">
        <f t="shared" si="253"/>
        <v>#N/A</v>
      </c>
      <c r="AI371" s="141" t="e">
        <f t="shared" si="253"/>
        <v>#N/A</v>
      </c>
      <c r="AJ371" s="141" t="e">
        <f t="shared" si="253"/>
        <v>#N/A</v>
      </c>
      <c r="AK371" s="141" t="e">
        <f t="shared" si="253"/>
        <v>#N/A</v>
      </c>
      <c r="AL371" s="141" t="e">
        <f t="shared" si="253"/>
        <v>#N/A</v>
      </c>
      <c r="AM371" s="141" t="e">
        <f t="shared" si="253"/>
        <v>#N/A</v>
      </c>
      <c r="AN371" s="141" t="e">
        <f t="shared" si="253"/>
        <v>#N/A</v>
      </c>
      <c r="AO371" s="141" t="e">
        <f t="shared" si="253"/>
        <v>#N/A</v>
      </c>
      <c r="AP371" s="141" t="e">
        <f t="shared" si="253"/>
        <v>#N/A</v>
      </c>
      <c r="AQ371" s="141" t="e">
        <f t="shared" si="253"/>
        <v>#N/A</v>
      </c>
      <c r="AR371" s="141" t="e">
        <f t="shared" si="253"/>
        <v>#N/A</v>
      </c>
      <c r="AS371" s="141" t="e">
        <f t="shared" si="253"/>
        <v>#N/A</v>
      </c>
      <c r="AT371" s="141" t="e">
        <f t="shared" si="253"/>
        <v>#N/A</v>
      </c>
      <c r="AU371" s="141" t="e">
        <f t="shared" si="253"/>
        <v>#N/A</v>
      </c>
      <c r="AV371" s="141" t="e">
        <f t="shared" si="253"/>
        <v>#N/A</v>
      </c>
      <c r="AW371" s="141" t="e">
        <f t="shared" si="253"/>
        <v>#N/A</v>
      </c>
      <c r="AX371" s="141" t="e">
        <f t="shared" si="253"/>
        <v>#N/A</v>
      </c>
      <c r="AY371" s="141" t="e">
        <f t="shared" si="253"/>
        <v>#N/A</v>
      </c>
      <c r="AZ371" s="141" t="e">
        <f t="shared" si="253"/>
        <v>#N/A</v>
      </c>
      <c r="BA371" s="141" t="e">
        <f t="shared" si="253"/>
        <v>#N/A</v>
      </c>
      <c r="BB371" s="141" t="e">
        <f t="shared" si="253"/>
        <v>#N/A</v>
      </c>
      <c r="BC371" s="141" t="e">
        <f t="shared" si="253"/>
        <v>#N/A</v>
      </c>
      <c r="BD371" s="141" t="e">
        <f t="shared" si="253"/>
        <v>#N/A</v>
      </c>
      <c r="BE371" s="141" t="e">
        <f t="shared" si="253"/>
        <v>#N/A</v>
      </c>
      <c r="BF371" s="141" t="e">
        <f t="shared" si="253"/>
        <v>#N/A</v>
      </c>
      <c r="BG371" s="141" t="e">
        <f t="shared" si="253"/>
        <v>#N/A</v>
      </c>
      <c r="BH371" s="141" t="e">
        <f t="shared" si="253"/>
        <v>#N/A</v>
      </c>
      <c r="BI371" s="141" t="e">
        <f t="shared" si="253"/>
        <v>#N/A</v>
      </c>
      <c r="BJ371" s="141" t="e">
        <f t="shared" si="253"/>
        <v>#N/A</v>
      </c>
      <c r="BK371" s="141" t="e">
        <f t="shared" si="253"/>
        <v>#N/A</v>
      </c>
      <c r="BL371" s="141" t="e">
        <f t="shared" si="253"/>
        <v>#N/A</v>
      </c>
      <c r="BM371" s="141" t="e">
        <f t="shared" si="253"/>
        <v>#N/A</v>
      </c>
      <c r="BN371" s="141" t="e">
        <f t="shared" si="253"/>
        <v>#N/A</v>
      </c>
      <c r="BO371" s="141" t="e">
        <f t="shared" si="253"/>
        <v>#N/A</v>
      </c>
      <c r="BP371" s="141" t="e">
        <f t="shared" si="253"/>
        <v>#N/A</v>
      </c>
      <c r="BQ371" s="141" t="e">
        <f t="shared" si="253"/>
        <v>#N/A</v>
      </c>
      <c r="BR371" s="141" t="e">
        <f t="shared" si="253"/>
        <v>#N/A</v>
      </c>
      <c r="BS371" s="141" t="e">
        <f t="shared" si="253"/>
        <v>#N/A</v>
      </c>
      <c r="BT371" s="141" t="e">
        <f t="shared" si="253"/>
        <v>#N/A</v>
      </c>
      <c r="BU371" s="141" t="e">
        <f t="shared" si="253"/>
        <v>#N/A</v>
      </c>
      <c r="BV371" s="141" t="e">
        <f t="shared" si="253"/>
        <v>#N/A</v>
      </c>
      <c r="BW371" s="141" t="e">
        <f t="shared" si="253"/>
        <v>#N/A</v>
      </c>
      <c r="BX371" s="141" t="e">
        <f t="shared" si="253"/>
        <v>#N/A</v>
      </c>
      <c r="BY371" s="141" t="e">
        <f t="shared" si="253"/>
        <v>#N/A</v>
      </c>
      <c r="BZ371" s="141" t="e">
        <f t="shared" si="253"/>
        <v>#N/A</v>
      </c>
      <c r="CA371" s="141" t="e">
        <f t="shared" si="253"/>
        <v>#N/A</v>
      </c>
      <c r="CB371" s="141" t="e">
        <f t="shared" si="253"/>
        <v>#N/A</v>
      </c>
      <c r="CC371" s="141" t="e">
        <f t="shared" si="253"/>
        <v>#N/A</v>
      </c>
      <c r="CD371" s="141" t="e">
        <f t="shared" si="253"/>
        <v>#N/A</v>
      </c>
      <c r="CE371" s="141" t="e">
        <f t="shared" si="253"/>
        <v>#N/A</v>
      </c>
      <c r="CF371" s="141" t="e">
        <f t="shared" si="253"/>
        <v>#N/A</v>
      </c>
      <c r="CG371" s="141">
        <f t="shared" si="253"/>
        <v>0</v>
      </c>
      <c r="CH371" s="141" t="e">
        <f t="shared" si="253"/>
        <v>#N/A</v>
      </c>
      <c r="CI371" s="141" t="e">
        <f t="shared" si="253"/>
        <v>#N/A</v>
      </c>
      <c r="CJ371" s="141" t="e">
        <f t="shared" si="212"/>
        <v>#N/A</v>
      </c>
      <c r="CK371" s="141"/>
      <c r="CL371" s="139"/>
      <c r="CM371" s="139"/>
      <c r="CN371" s="209">
        <f t="shared" si="217"/>
      </c>
      <c r="CO371" s="210">
        <f>IF(CK371=0,"",IF(CN371&lt;0,-ABS(CN371/CK371),ABS(CN371/CK371)))</f>
      </c>
      <c r="CP371" s="26"/>
      <c r="CQ371" s="141" t="e">
        <f>+CQ370-CQ369</f>
        <v>#N/A</v>
      </c>
      <c r="CR371" s="141" t="e">
        <f>+CR370-CR369</f>
        <v>#N/A</v>
      </c>
      <c r="CS371" s="141" t="e">
        <f>+CS370-CS369</f>
        <v>#N/A</v>
      </c>
      <c r="CT371" s="106"/>
      <c r="CU371" s="146" t="e">
        <f>CU369-CU370</f>
        <v>#N/A</v>
      </c>
      <c r="CV371" s="106"/>
      <c r="CW371" s="141" t="e">
        <f t="shared" si="202"/>
        <v>#N/A</v>
      </c>
      <c r="CX371" s="106"/>
      <c r="CY371" s="141" t="e">
        <f>+CY370-CY369</f>
        <v>#N/A</v>
      </c>
      <c r="CZ371" s="141" t="e">
        <f>+CZ370-CZ369</f>
        <v>#N/A</v>
      </c>
      <c r="DA371" s="141" t="e">
        <f>+DA370-DA369</f>
        <v>#N/A</v>
      </c>
      <c r="DB371" s="141" t="e">
        <f>+DB370-DB369</f>
        <v>#N/A</v>
      </c>
      <c r="DC371" s="141" t="e">
        <f>+DC370-DC369</f>
        <v>#N/A</v>
      </c>
      <c r="DD371" s="141" t="e">
        <f t="shared" si="204"/>
        <v>#N/A</v>
      </c>
      <c r="DE371" s="106"/>
      <c r="DF371" s="141" t="e">
        <f>+DF370-DF369</f>
        <v>#N/A</v>
      </c>
      <c r="DG371" s="141" t="e">
        <f>+DG370-DG369</f>
        <v>#N/A</v>
      </c>
      <c r="DH371" s="141" t="e">
        <f t="shared" si="206"/>
        <v>#N/A</v>
      </c>
      <c r="DI371" s="106"/>
      <c r="DJ371" s="141" t="e">
        <f t="shared" ref="DJ371:DO371" si="254">+DJ370-DJ369</f>
        <v>#N/A</v>
      </c>
      <c r="DK371" s="141" t="e">
        <f t="shared" si="254"/>
        <v>#N/A</v>
      </c>
      <c r="DL371" s="141" t="e">
        <f t="shared" si="254"/>
        <v>#N/A</v>
      </c>
      <c r="DM371" s="141" t="e">
        <f t="shared" si="254"/>
        <v>#N/A</v>
      </c>
      <c r="DN371" s="141" t="e">
        <f t="shared" si="254"/>
        <v>#N/A</v>
      </c>
      <c r="DO371" s="141" t="e">
        <f t="shared" si="254"/>
        <v>#N/A</v>
      </c>
      <c r="DP371" s="26"/>
      <c r="DQ371" s="26"/>
      <c r="DR371" s="26"/>
      <c r="DS371" s="26"/>
      <c r="DT371" s="26"/>
      <c r="DU371" s="26"/>
      <c r="DV371" s="26"/>
      <c r="DW371" s="205"/>
      <c r="DX371" s="205"/>
    </row>
    <row r="372" spans="2:2" x14ac:dyDescent="0.25">
      <c r="B372" s="26"/>
    </row>
    <row r="373" ht="19.5" customHeight="1" spans="1:128" x14ac:dyDescent="0.25">
      <c r="A373" s="138">
        <f>A371+1</f>
        <v>111</v>
      </c>
      <c r="B373" s="208" t="s">
        <v>341</v>
      </c>
      <c r="C373" s="208">
        <f>+CW373+DK373+CJ373+DJ373</f>
        <v>0</v>
      </c>
      <c r="D373" s="208"/>
      <c r="E373" s="208">
        <f>SUM(CY373:DC373)</f>
        <v>0</v>
      </c>
      <c r="F373" s="208">
        <f>SUM(DF373:DG373)</f>
        <v>0</v>
      </c>
      <c r="G373" s="140">
        <f t="shared" ref="G373:L373" si="255">SUM(G274:G277)</f>
        <v>0</v>
      </c>
      <c r="H373" s="140">
        <f t="shared" si="255"/>
        <v>0</v>
      </c>
      <c r="I373" s="140">
        <f t="shared" si="255"/>
        <v>0</v>
      </c>
      <c r="J373" s="140">
        <f t="shared" si="255"/>
        <v>0</v>
      </c>
      <c r="K373" s="140">
        <f t="shared" si="255"/>
        <v>0</v>
      </c>
      <c r="L373" s="140">
        <f t="shared" si="255"/>
        <v>0</v>
      </c>
      <c r="M373" s="141">
        <f>SUM(G373:L373)</f>
        <v>0</v>
      </c>
      <c r="N373" s="140">
        <f>SUM(N274:N277)</f>
        <v>0</v>
      </c>
      <c r="O373" s="140">
        <f>SUM(O274:O277)</f>
        <v>0</v>
      </c>
      <c r="P373" s="141">
        <f>SUM(G373:L373,N373:O373)</f>
        <v>0</v>
      </c>
      <c r="Q373" s="140">
        <f>SUM(Q274:Q277)</f>
        <v>0</v>
      </c>
      <c r="R373" s="140">
        <f>SUM(R274:R277)</f>
        <v>0</v>
      </c>
      <c r="S373" s="141">
        <f>SUM(Q373:R373)</f>
        <v>0</v>
      </c>
      <c r="T373" s="140">
        <f t="shared" ref="T373:AB373" si="256">SUM(T274:T277)</f>
        <v>0</v>
      </c>
      <c r="U373" s="140">
        <f t="shared" si="256"/>
        <v>0</v>
      </c>
      <c r="V373" s="140">
        <f t="shared" si="256"/>
        <v>0</v>
      </c>
      <c r="W373" s="140">
        <f t="shared" si="256"/>
        <v>0</v>
      </c>
      <c r="X373" s="140">
        <f t="shared" si="256"/>
        <v>0</v>
      </c>
      <c r="Y373" s="140">
        <f t="shared" si="256"/>
        <v>0</v>
      </c>
      <c r="Z373" s="140">
        <f t="shared" si="256"/>
        <v>0</v>
      </c>
      <c r="AA373" s="140">
        <f t="shared" si="256"/>
        <v>0</v>
      </c>
      <c r="AB373" s="140">
        <f t="shared" si="256"/>
        <v>0</v>
      </c>
      <c r="AC373" s="141">
        <f>SUM(W373:AB373)</f>
        <v>0</v>
      </c>
      <c r="AD373" s="140">
        <f t="shared" ref="AD373:CG373" si="257">SUM(AD274:AD277)</f>
        <v>0</v>
      </c>
      <c r="AE373" s="140">
        <f t="shared" si="257"/>
        <v>0</v>
      </c>
      <c r="AF373" s="140">
        <f t="shared" si="257"/>
        <v>0</v>
      </c>
      <c r="AG373" s="140">
        <f t="shared" si="257"/>
        <v>0</v>
      </c>
      <c r="AH373" s="140">
        <f t="shared" si="257"/>
        <v>0</v>
      </c>
      <c r="AI373" s="140">
        <f t="shared" si="257"/>
        <v>0</v>
      </c>
      <c r="AJ373" s="140">
        <f t="shared" si="257"/>
        <v>0</v>
      </c>
      <c r="AK373" s="140">
        <f t="shared" si="257"/>
        <v>0</v>
      </c>
      <c r="AL373" s="140">
        <f t="shared" si="257"/>
        <v>0</v>
      </c>
      <c r="AM373" s="140">
        <f t="shared" si="257"/>
        <v>0</v>
      </c>
      <c r="AN373" s="140">
        <f t="shared" si="257"/>
        <v>0</v>
      </c>
      <c r="AO373" s="140">
        <f t="shared" si="257"/>
        <v>0</v>
      </c>
      <c r="AP373" s="140">
        <f t="shared" si="257"/>
        <v>0</v>
      </c>
      <c r="AQ373" s="140">
        <f t="shared" si="257"/>
        <v>0</v>
      </c>
      <c r="AR373" s="140">
        <f t="shared" si="257"/>
        <v>0</v>
      </c>
      <c r="AS373" s="140">
        <f t="shared" si="257"/>
        <v>0</v>
      </c>
      <c r="AT373" s="140">
        <f t="shared" si="257"/>
        <v>0</v>
      </c>
      <c r="AU373" s="140">
        <f t="shared" si="257"/>
        <v>0</v>
      </c>
      <c r="AV373" s="140">
        <f t="shared" si="257"/>
        <v>0</v>
      </c>
      <c r="AW373" s="140">
        <f t="shared" si="257"/>
        <v>0</v>
      </c>
      <c r="AX373" s="140">
        <f t="shared" si="257"/>
        <v>0</v>
      </c>
      <c r="AY373" s="140">
        <f t="shared" si="257"/>
        <v>0</v>
      </c>
      <c r="AZ373" s="140">
        <f t="shared" si="257"/>
        <v>0</v>
      </c>
      <c r="BA373" s="140">
        <f t="shared" si="257"/>
        <v>0</v>
      </c>
      <c r="BB373" s="140">
        <f t="shared" si="257"/>
        <v>0</v>
      </c>
      <c r="BC373" s="140">
        <f t="shared" si="257"/>
        <v>0</v>
      </c>
      <c r="BD373" s="140">
        <f t="shared" si="257"/>
        <v>0</v>
      </c>
      <c r="BE373" s="140">
        <f t="shared" si="257"/>
        <v>0</v>
      </c>
      <c r="BF373" s="140">
        <f t="shared" si="257"/>
        <v>0</v>
      </c>
      <c r="BG373" s="140">
        <f t="shared" si="257"/>
        <v>0</v>
      </c>
      <c r="BH373" s="140">
        <f t="shared" si="257"/>
        <v>0</v>
      </c>
      <c r="BI373" s="140">
        <f t="shared" si="257"/>
        <v>0</v>
      </c>
      <c r="BJ373" s="140">
        <f t="shared" si="257"/>
        <v>0</v>
      </c>
      <c r="BK373" s="140">
        <f t="shared" si="257"/>
        <v>0</v>
      </c>
      <c r="BL373" s="140">
        <f t="shared" si="257"/>
        <v>0</v>
      </c>
      <c r="BM373" s="140">
        <f t="shared" si="257"/>
        <v>0</v>
      </c>
      <c r="BN373" s="140">
        <f t="shared" si="257"/>
        <v>0</v>
      </c>
      <c r="BO373" s="140">
        <f t="shared" si="257"/>
        <v>0</v>
      </c>
      <c r="BP373" s="140">
        <f t="shared" si="257"/>
        <v>0</v>
      </c>
      <c r="BQ373" s="140">
        <f t="shared" si="257"/>
        <v>0</v>
      </c>
      <c r="BR373" s="140">
        <f t="shared" si="257"/>
        <v>0</v>
      </c>
      <c r="BS373" s="140">
        <f t="shared" si="257"/>
        <v>0</v>
      </c>
      <c r="BT373" s="140">
        <f t="shared" si="257"/>
        <v>0</v>
      </c>
      <c r="BU373" s="140">
        <f t="shared" si="257"/>
        <v>0</v>
      </c>
      <c r="BV373" s="140">
        <f t="shared" si="257"/>
        <v>0</v>
      </c>
      <c r="BW373" s="140">
        <f t="shared" si="257"/>
        <v>0</v>
      </c>
      <c r="BX373" s="140">
        <f t="shared" si="257"/>
        <v>0</v>
      </c>
      <c r="BY373" s="140">
        <f t="shared" si="257"/>
        <v>0</v>
      </c>
      <c r="BZ373" s="140">
        <f t="shared" si="257"/>
        <v>0</v>
      </c>
      <c r="CA373" s="140">
        <f t="shared" si="257"/>
        <v>0</v>
      </c>
      <c r="CB373" s="140">
        <f t="shared" si="257"/>
        <v>0</v>
      </c>
      <c r="CC373" s="140">
        <f t="shared" si="257"/>
        <v>0</v>
      </c>
      <c r="CD373" s="140">
        <f t="shared" si="257"/>
        <v>0</v>
      </c>
      <c r="CE373" s="140">
        <f t="shared" si="257"/>
        <v>0</v>
      </c>
      <c r="CF373" s="140">
        <f t="shared" si="257"/>
        <v>0</v>
      </c>
      <c r="CG373" s="140">
        <f t="shared" si="257"/>
        <v>0</v>
      </c>
      <c r="CH373" s="140">
        <f>SUM(AD373:CG373)</f>
        <v>0</v>
      </c>
      <c r="CI373" s="208">
        <f>SUM(W373:AB373,AD373:CG373)</f>
        <v>0</v>
      </c>
      <c r="CJ373" s="208">
        <f>SUM(CQ373:CS373)</f>
        <v>0</v>
      </c>
      <c r="CK373" s="140"/>
      <c r="CL373" s="140"/>
      <c r="CM373" s="140"/>
      <c r="CN373" s="144">
        <f>IF(CK373="","",C373-CK373)</f>
      </c>
      <c r="CO373" s="145">
        <f>IF(CK373=0,"",IF(CN373&lt;0,-ABS(CN373/CK373),ABS(CN373/CK373)))</f>
      </c>
      <c r="CP373" s="26"/>
      <c r="CQ373" s="140">
        <f>SUM(CQ274:CQ277)</f>
        <v>0</v>
      </c>
      <c r="CR373" s="140">
        <f>SUM(CR274:CR277)</f>
        <v>0</v>
      </c>
      <c r="CS373" s="140">
        <f>SUM(CS274:CS277)</f>
        <v>0</v>
      </c>
      <c r="CU373" s="208">
        <f>E373+F373+P373+T373+U373</f>
        <v>0</v>
      </c>
      <c r="CW373" s="208">
        <f>SUM(E373,F373,P373,S373,T373,U373,V373,CI373)</f>
        <v>0</v>
      </c>
      <c r="CY373" s="140">
        <f>SUM(CY274:CY277)</f>
        <v>0</v>
      </c>
      <c r="CZ373" s="140">
        <f>SUM(CZ274:CZ277)</f>
        <v>0</v>
      </c>
      <c r="DA373" s="140">
        <f>SUM(DA274:DA277)</f>
        <v>0</v>
      </c>
      <c r="DB373" s="140">
        <f>SUM(DB274:DB277)</f>
        <v>0</v>
      </c>
      <c r="DC373" s="140">
        <f>SUM(DC274:DC277)</f>
        <v>0</v>
      </c>
      <c r="DD373" s="208">
        <f>SUM(CY373:DC373)</f>
        <v>0</v>
      </c>
      <c r="DF373" s="140">
        <f>SUM(DF274:DF277)</f>
        <v>0</v>
      </c>
      <c r="DG373" s="140">
        <f>SUM(DG274:DG277)</f>
        <v>0</v>
      </c>
      <c r="DH373" s="208">
        <f>SUM(DF373:DG373)</f>
        <v>0</v>
      </c>
      <c r="DJ373" s="140">
        <f>SUM(DJ274:DJ277)</f>
        <v>0</v>
      </c>
      <c r="DK373" s="208">
        <f>SUM(DL373:DO373)</f>
        <v>0</v>
      </c>
      <c r="DL373" s="140">
        <f>SUM(DL274:DL277)</f>
        <v>0</v>
      </c>
      <c r="DM373" s="140">
        <f>SUM(DM274:DM277)</f>
        <v>0</v>
      </c>
      <c r="DN373" s="140">
        <f>SUM(DN274:DN277)</f>
        <v>0</v>
      </c>
      <c r="DO373" s="140">
        <f>SUM(DO274:DO277)</f>
        <v>0</v>
      </c>
      <c r="DW373" s="205"/>
      <c r="DX373" s="205"/>
    </row>
    <row r="374" ht="19.5" customHeight="1" spans="1:128" x14ac:dyDescent="0.25">
      <c r="A374" s="141">
        <f>+A373+1</f>
        <v>112</v>
      </c>
      <c r="B374" s="141" t="s">
        <v>319</v>
      </c>
      <c r="C374" s="141" t="e">
        <f>C373-C371</f>
        <v>#N/A</v>
      </c>
      <c r="D374" s="141"/>
      <c r="E374" s="141" t="e">
        <f>SUM(CY374:DC374)</f>
        <v>#N/A</v>
      </c>
      <c r="F374" s="141" t="e">
        <f>SUM(DF374:DG374)</f>
        <v>#N/A</v>
      </c>
      <c r="G374" s="141" t="e">
        <f t="shared" ref="G374:L374" si="258">G373-G371</f>
        <v>#N/A</v>
      </c>
      <c r="H374" s="141" t="e">
        <f t="shared" si="258"/>
        <v>#N/A</v>
      </c>
      <c r="I374" s="141" t="e">
        <f t="shared" si="258"/>
        <v>#N/A</v>
      </c>
      <c r="J374" s="141" t="e">
        <f t="shared" si="258"/>
        <v>#N/A</v>
      </c>
      <c r="K374" s="141" t="e">
        <f t="shared" si="258"/>
        <v>#N/A</v>
      </c>
      <c r="L374" s="141" t="e">
        <f t="shared" si="258"/>
        <v>#N/A</v>
      </c>
      <c r="M374" s="141" t="e">
        <f>SUM(G374:L374)</f>
        <v>#N/A</v>
      </c>
      <c r="N374" s="141" t="e">
        <f>N373-N371</f>
        <v>#N/A</v>
      </c>
      <c r="O374" s="141" t="e">
        <f>O373-O371</f>
        <v>#N/A</v>
      </c>
      <c r="P374" s="141" t="e">
        <f>SUM(G374:L374,N374:O374)</f>
        <v>#N/A</v>
      </c>
      <c r="Q374" s="141" t="e">
        <f>Q373-Q371</f>
        <v>#N/A</v>
      </c>
      <c r="R374" s="141" t="e">
        <f>R373-R371</f>
        <v>#N/A</v>
      </c>
      <c r="S374" s="141" t="e">
        <f>SUM(Q374:R374)</f>
        <v>#N/A</v>
      </c>
      <c r="T374" s="141" t="e">
        <f t="shared" ref="T374:AB374" si="259">T373-T371</f>
        <v>#N/A</v>
      </c>
      <c r="U374" s="141" t="e">
        <f t="shared" si="259"/>
        <v>#N/A</v>
      </c>
      <c r="V374" s="141" t="e">
        <f t="shared" si="259"/>
        <v>#N/A</v>
      </c>
      <c r="W374" s="141" t="e">
        <f t="shared" si="259"/>
        <v>#N/A</v>
      </c>
      <c r="X374" s="141" t="e">
        <f t="shared" si="259"/>
        <v>#N/A</v>
      </c>
      <c r="Y374" s="141" t="e">
        <f t="shared" si="259"/>
        <v>#N/A</v>
      </c>
      <c r="Z374" s="141" t="e">
        <f t="shared" si="259"/>
        <v>#N/A</v>
      </c>
      <c r="AA374" s="141" t="e">
        <f t="shared" si="259"/>
        <v>#N/A</v>
      </c>
      <c r="AB374" s="141" t="e">
        <f t="shared" si="259"/>
        <v>#N/A</v>
      </c>
      <c r="AC374" s="141" t="e">
        <f>SUM(W374:AB374)</f>
        <v>#N/A</v>
      </c>
      <c r="AD374" s="141" t="e">
        <f t="shared" ref="AD374:CI374" si="260">AD373-AD371</f>
        <v>#N/A</v>
      </c>
      <c r="AE374" s="141" t="e">
        <f t="shared" si="260"/>
        <v>#N/A</v>
      </c>
      <c r="AF374" s="141" t="e">
        <f t="shared" si="260"/>
        <v>#N/A</v>
      </c>
      <c r="AG374" s="141" t="e">
        <f t="shared" si="260"/>
        <v>#N/A</v>
      </c>
      <c r="AH374" s="141" t="e">
        <f t="shared" si="260"/>
        <v>#N/A</v>
      </c>
      <c r="AI374" s="141" t="e">
        <f t="shared" si="260"/>
        <v>#N/A</v>
      </c>
      <c r="AJ374" s="141" t="e">
        <f t="shared" si="260"/>
        <v>#N/A</v>
      </c>
      <c r="AK374" s="141" t="e">
        <f t="shared" si="260"/>
        <v>#N/A</v>
      </c>
      <c r="AL374" s="141" t="e">
        <f t="shared" si="260"/>
        <v>#N/A</v>
      </c>
      <c r="AM374" s="141" t="e">
        <f t="shared" si="260"/>
        <v>#N/A</v>
      </c>
      <c r="AN374" s="141" t="e">
        <f t="shared" si="260"/>
        <v>#N/A</v>
      </c>
      <c r="AO374" s="141" t="e">
        <f t="shared" si="260"/>
        <v>#N/A</v>
      </c>
      <c r="AP374" s="141" t="e">
        <f t="shared" si="260"/>
        <v>#N/A</v>
      </c>
      <c r="AQ374" s="141" t="e">
        <f t="shared" si="260"/>
        <v>#N/A</v>
      </c>
      <c r="AR374" s="141" t="e">
        <f t="shared" si="260"/>
        <v>#N/A</v>
      </c>
      <c r="AS374" s="141" t="e">
        <f t="shared" si="260"/>
        <v>#N/A</v>
      </c>
      <c r="AT374" s="141" t="e">
        <f t="shared" si="260"/>
        <v>#N/A</v>
      </c>
      <c r="AU374" s="141" t="e">
        <f t="shared" si="260"/>
        <v>#N/A</v>
      </c>
      <c r="AV374" s="141" t="e">
        <f t="shared" si="260"/>
        <v>#N/A</v>
      </c>
      <c r="AW374" s="141" t="e">
        <f t="shared" si="260"/>
        <v>#N/A</v>
      </c>
      <c r="AX374" s="141" t="e">
        <f t="shared" si="260"/>
        <v>#N/A</v>
      </c>
      <c r="AY374" s="141" t="e">
        <f t="shared" si="260"/>
        <v>#N/A</v>
      </c>
      <c r="AZ374" s="141" t="e">
        <f t="shared" si="260"/>
        <v>#N/A</v>
      </c>
      <c r="BA374" s="141" t="e">
        <f t="shared" si="260"/>
        <v>#N/A</v>
      </c>
      <c r="BB374" s="141" t="e">
        <f t="shared" si="260"/>
        <v>#N/A</v>
      </c>
      <c r="BC374" s="141" t="e">
        <f t="shared" si="260"/>
        <v>#N/A</v>
      </c>
      <c r="BD374" s="141" t="e">
        <f t="shared" si="260"/>
        <v>#N/A</v>
      </c>
      <c r="BE374" s="141" t="e">
        <f t="shared" si="260"/>
        <v>#N/A</v>
      </c>
      <c r="BF374" s="141" t="e">
        <f t="shared" si="260"/>
        <v>#N/A</v>
      </c>
      <c r="BG374" s="141" t="e">
        <f t="shared" si="260"/>
        <v>#N/A</v>
      </c>
      <c r="BH374" s="141" t="e">
        <f t="shared" si="260"/>
        <v>#N/A</v>
      </c>
      <c r="BI374" s="141" t="e">
        <f t="shared" si="260"/>
        <v>#N/A</v>
      </c>
      <c r="BJ374" s="141" t="e">
        <f t="shared" si="260"/>
        <v>#N/A</v>
      </c>
      <c r="BK374" s="141" t="e">
        <f t="shared" si="260"/>
        <v>#N/A</v>
      </c>
      <c r="BL374" s="141" t="e">
        <f t="shared" si="260"/>
        <v>#N/A</v>
      </c>
      <c r="BM374" s="141" t="e">
        <f t="shared" si="260"/>
        <v>#N/A</v>
      </c>
      <c r="BN374" s="141" t="e">
        <f t="shared" si="260"/>
        <v>#N/A</v>
      </c>
      <c r="BO374" s="141" t="e">
        <f t="shared" si="260"/>
        <v>#N/A</v>
      </c>
      <c r="BP374" s="141" t="e">
        <f t="shared" si="260"/>
        <v>#N/A</v>
      </c>
      <c r="BQ374" s="141" t="e">
        <f t="shared" si="260"/>
        <v>#N/A</v>
      </c>
      <c r="BR374" s="141" t="e">
        <f t="shared" si="260"/>
        <v>#N/A</v>
      </c>
      <c r="BS374" s="141" t="e">
        <f t="shared" si="260"/>
        <v>#N/A</v>
      </c>
      <c r="BT374" s="141" t="e">
        <f t="shared" si="260"/>
        <v>#N/A</v>
      </c>
      <c r="BU374" s="141" t="e">
        <f t="shared" si="260"/>
        <v>#N/A</v>
      </c>
      <c r="BV374" s="141" t="e">
        <f t="shared" si="260"/>
        <v>#N/A</v>
      </c>
      <c r="BW374" s="141" t="e">
        <f t="shared" si="260"/>
        <v>#N/A</v>
      </c>
      <c r="BX374" s="141" t="e">
        <f t="shared" si="260"/>
        <v>#N/A</v>
      </c>
      <c r="BY374" s="141" t="e">
        <f t="shared" si="260"/>
        <v>#N/A</v>
      </c>
      <c r="BZ374" s="141" t="e">
        <f t="shared" si="260"/>
        <v>#N/A</v>
      </c>
      <c r="CA374" s="141" t="e">
        <f t="shared" si="260"/>
        <v>#N/A</v>
      </c>
      <c r="CB374" s="141" t="e">
        <f t="shared" si="260"/>
        <v>#N/A</v>
      </c>
      <c r="CC374" s="141" t="e">
        <f t="shared" si="260"/>
        <v>#N/A</v>
      </c>
      <c r="CD374" s="141" t="e">
        <f t="shared" si="260"/>
        <v>#N/A</v>
      </c>
      <c r="CE374" s="141" t="e">
        <f t="shared" si="260"/>
        <v>#N/A</v>
      </c>
      <c r="CF374" s="141" t="e">
        <f t="shared" si="260"/>
        <v>#N/A</v>
      </c>
      <c r="CG374" s="141">
        <f t="shared" si="260"/>
        <v>0</v>
      </c>
      <c r="CH374" s="141" t="e">
        <f t="shared" si="260"/>
        <v>#N/A</v>
      </c>
      <c r="CI374" s="141" t="e">
        <f t="shared" si="260"/>
        <v>#N/A</v>
      </c>
      <c r="CJ374" s="141" t="e">
        <f>SUM(CQ374:CS374)</f>
        <v>#N/A</v>
      </c>
      <c r="CK374" s="141"/>
      <c r="CL374" s="141"/>
      <c r="CM374" s="141"/>
      <c r="CN374" s="209">
        <f>IF(CK374="","",C374-CK374)</f>
      </c>
      <c r="CO374" s="210">
        <f>IF(CK374=0,"",IF(CN374&lt;0,-ABS(CN374/CK374),ABS(CN374/CK374)))</f>
      </c>
      <c r="CP374" s="26"/>
      <c r="CQ374" s="141" t="e">
        <f>CQ373-CQ371</f>
        <v>#N/A</v>
      </c>
      <c r="CR374" s="141" t="e">
        <f>CR373-CR371</f>
        <v>#N/A</v>
      </c>
      <c r="CS374" s="141" t="e">
        <f>CS373-CS371</f>
        <v>#N/A</v>
      </c>
      <c r="CT374" s="106"/>
      <c r="CU374" s="141" t="e">
        <f>CU373-CU371</f>
        <v>#N/A</v>
      </c>
      <c r="CV374" s="106"/>
      <c r="CW374" s="141" t="e">
        <f>SUM(E374,F374,P374,S374,T374,U374,V374,CI374)</f>
        <v>#N/A</v>
      </c>
      <c r="CX374" s="106"/>
      <c r="CY374" s="141" t="e">
        <f>CY373-CY371</f>
        <v>#N/A</v>
      </c>
      <c r="CZ374" s="141" t="e">
        <f>CZ373-CZ371</f>
        <v>#N/A</v>
      </c>
      <c r="DA374" s="141" t="e">
        <f>DA373-DA371</f>
        <v>#N/A</v>
      </c>
      <c r="DB374" s="141" t="e">
        <f>DB373-DB371</f>
        <v>#N/A</v>
      </c>
      <c r="DC374" s="141" t="e">
        <f>DC373-DC371</f>
        <v>#N/A</v>
      </c>
      <c r="DD374" s="141" t="e">
        <f>SUM(CY374:DC374)</f>
        <v>#N/A</v>
      </c>
      <c r="DE374" s="106"/>
      <c r="DF374" s="141" t="e">
        <f>DF373-DF371</f>
        <v>#N/A</v>
      </c>
      <c r="DG374" s="141" t="e">
        <f>DG373-DG371</f>
        <v>#N/A</v>
      </c>
      <c r="DH374" s="141" t="e">
        <f>SUM(DF374:DG374)</f>
        <v>#N/A</v>
      </c>
      <c r="DI374" s="106"/>
      <c r="DJ374" s="141" t="e">
        <f t="shared" ref="DJ374:DO374" si="261">DJ373-DJ371</f>
        <v>#N/A</v>
      </c>
      <c r="DK374" s="141" t="e">
        <f t="shared" si="261"/>
        <v>#N/A</v>
      </c>
      <c r="DL374" s="141" t="e">
        <f t="shared" si="261"/>
        <v>#N/A</v>
      </c>
      <c r="DM374" s="141" t="e">
        <f t="shared" si="261"/>
        <v>#N/A</v>
      </c>
      <c r="DN374" s="141" t="e">
        <f t="shared" si="261"/>
        <v>#N/A</v>
      </c>
      <c r="DO374" s="141" t="e">
        <f t="shared" si="261"/>
        <v>#N/A</v>
      </c>
      <c r="DP374" s="26"/>
      <c r="DQ374" s="26"/>
      <c r="DR374" s="26"/>
      <c r="DS374" s="26"/>
      <c r="DT374" s="26"/>
      <c r="DU374" s="26"/>
      <c r="DV374" s="26"/>
      <c r="DW374" s="205"/>
      <c r="DX374" s="205"/>
    </row>
    <row r="375" spans="2:2" x14ac:dyDescent="0.25">
      <c r="B375" s="26"/>
    </row>
    <row r="376" spans="2:2" x14ac:dyDescent="0.25">
      <c r="B376" s="26"/>
    </row>
    <row r="377" ht="15.75" customHeight="1" spans="2:119" x14ac:dyDescent="0.25">
      <c r="B377" s="26"/>
      <c r="E377" s="26">
        <f>E240-5000</f>
        <v>-5000</v>
      </c>
      <c r="F377" s="26">
        <f t="shared" ref="F377:BQ377" si="262">F240</f>
        <v>0</v>
      </c>
      <c r="G377" s="26">
        <f t="shared" si="262"/>
        <v>0</v>
      </c>
      <c r="H377" s="26">
        <f t="shared" si="262"/>
        <v>0</v>
      </c>
      <c r="I377" s="26">
        <f t="shared" si="262"/>
        <v>0</v>
      </c>
      <c r="J377" s="26">
        <f t="shared" si="262"/>
        <v>0</v>
      </c>
      <c r="K377" s="26">
        <f t="shared" si="262"/>
        <v>0</v>
      </c>
      <c r="L377" s="26">
        <f t="shared" si="262"/>
        <v>0</v>
      </c>
      <c r="M377" s="26">
        <f t="shared" si="262"/>
        <v>0</v>
      </c>
      <c r="N377" s="26">
        <f t="shared" si="262"/>
        <v>0</v>
      </c>
      <c r="O377" s="26">
        <f t="shared" si="262"/>
        <v>0</v>
      </c>
      <c r="P377" s="26">
        <f t="shared" si="262"/>
        <v>0</v>
      </c>
      <c r="Q377" s="26">
        <f t="shared" si="262"/>
        <v>0</v>
      </c>
      <c r="R377" s="26">
        <f t="shared" si="262"/>
        <v>0</v>
      </c>
      <c r="S377" s="26">
        <f t="shared" si="262"/>
        <v>0</v>
      </c>
      <c r="T377" s="26">
        <f t="shared" si="262"/>
        <v>0</v>
      </c>
      <c r="U377" s="26">
        <f t="shared" si="262"/>
        <v>0</v>
      </c>
      <c r="V377" s="26">
        <f t="shared" si="262"/>
        <v>0</v>
      </c>
      <c r="W377" s="26">
        <f t="shared" si="262"/>
        <v>0</v>
      </c>
      <c r="X377" s="26">
        <f t="shared" si="262"/>
        <v>0</v>
      </c>
      <c r="Y377" s="26">
        <f t="shared" si="262"/>
        <v>0</v>
      </c>
      <c r="Z377" s="26">
        <f t="shared" si="262"/>
        <v>0</v>
      </c>
      <c r="AA377" s="26">
        <f t="shared" si="262"/>
        <v>0</v>
      </c>
      <c r="AB377" s="26">
        <f t="shared" si="262"/>
        <v>0</v>
      </c>
      <c r="AC377" s="26">
        <f t="shared" si="262"/>
        <v>0</v>
      </c>
      <c r="AD377" s="26">
        <f t="shared" si="262"/>
        <v>0</v>
      </c>
      <c r="AE377" s="26">
        <f t="shared" si="262"/>
        <v>0</v>
      </c>
      <c r="AF377" s="26">
        <f t="shared" si="262"/>
        <v>0</v>
      </c>
      <c r="AG377" s="26">
        <f t="shared" si="262"/>
        <v>0</v>
      </c>
      <c r="AH377" s="26">
        <f t="shared" si="262"/>
        <v>0</v>
      </c>
      <c r="AI377" s="26">
        <f t="shared" si="262"/>
        <v>0</v>
      </c>
      <c r="AJ377" s="26">
        <f t="shared" si="262"/>
        <v>0</v>
      </c>
      <c r="AK377" s="26">
        <f t="shared" si="262"/>
        <v>0</v>
      </c>
      <c r="AL377" s="26">
        <f t="shared" si="262"/>
        <v>0</v>
      </c>
      <c r="AM377" s="26">
        <f t="shared" si="262"/>
        <v>0</v>
      </c>
      <c r="AN377" s="26">
        <f t="shared" si="262"/>
        <v>0</v>
      </c>
      <c r="AO377" s="26">
        <f t="shared" si="262"/>
        <v>0</v>
      </c>
      <c r="AP377" s="26">
        <f t="shared" si="262"/>
        <v>0</v>
      </c>
      <c r="AQ377" s="26">
        <f t="shared" si="262"/>
        <v>0</v>
      </c>
      <c r="AR377" s="26">
        <f t="shared" si="262"/>
        <v>0</v>
      </c>
      <c r="AS377" s="26">
        <f t="shared" si="262"/>
        <v>0</v>
      </c>
      <c r="AT377" s="26">
        <f t="shared" si="262"/>
        <v>0</v>
      </c>
      <c r="AU377" s="26">
        <f t="shared" si="262"/>
        <v>0</v>
      </c>
      <c r="AV377" s="26">
        <f t="shared" si="262"/>
        <v>0</v>
      </c>
      <c r="AW377" s="26">
        <f t="shared" si="262"/>
        <v>0</v>
      </c>
      <c r="AX377" s="26">
        <f t="shared" si="262"/>
        <v>0</v>
      </c>
      <c r="AY377" s="26">
        <f t="shared" si="262"/>
        <v>0</v>
      </c>
      <c r="AZ377" s="26">
        <f t="shared" si="262"/>
        <v>0</v>
      </c>
      <c r="BA377" s="26">
        <f t="shared" si="262"/>
        <v>0</v>
      </c>
      <c r="BB377" s="26">
        <f t="shared" si="262"/>
        <v>0</v>
      </c>
      <c r="BC377" s="26">
        <f t="shared" si="262"/>
        <v>0</v>
      </c>
      <c r="BD377" s="26">
        <f t="shared" si="262"/>
        <v>0</v>
      </c>
      <c r="BE377" s="26">
        <f t="shared" si="262"/>
        <v>0</v>
      </c>
      <c r="BF377" s="26">
        <f t="shared" si="262"/>
        <v>0</v>
      </c>
      <c r="BG377" s="26">
        <f t="shared" si="262"/>
        <v>0</v>
      </c>
      <c r="BH377" s="26">
        <f t="shared" si="262"/>
        <v>0</v>
      </c>
      <c r="BI377" s="26">
        <f t="shared" si="262"/>
        <v>0</v>
      </c>
      <c r="BJ377" s="26">
        <f t="shared" si="262"/>
        <v>0</v>
      </c>
      <c r="BK377" s="26">
        <f t="shared" si="262"/>
        <v>0</v>
      </c>
      <c r="BL377" s="26">
        <f t="shared" si="262"/>
        <v>0</v>
      </c>
      <c r="BM377" s="26">
        <f t="shared" si="262"/>
        <v>0</v>
      </c>
      <c r="BN377" s="26">
        <f t="shared" si="262"/>
        <v>0</v>
      </c>
      <c r="BO377" s="26">
        <f t="shared" si="262"/>
        <v>0</v>
      </c>
      <c r="BP377" s="26">
        <f t="shared" si="262"/>
        <v>0</v>
      </c>
      <c r="BQ377" s="26">
        <f t="shared" si="262"/>
        <v>0</v>
      </c>
      <c r="BR377" s="26">
        <f t="shared" ref="BR377:DO377" si="263">BR240</f>
        <v>0</v>
      </c>
      <c r="BS377" s="26">
        <f t="shared" si="263"/>
        <v>0</v>
      </c>
      <c r="BT377" s="26">
        <f t="shared" si="263"/>
        <v>0</v>
      </c>
      <c r="BU377" s="26">
        <f t="shared" si="263"/>
        <v>0</v>
      </c>
      <c r="BV377" s="26">
        <f t="shared" si="263"/>
        <v>0</v>
      </c>
      <c r="BW377" s="26">
        <f t="shared" si="263"/>
        <v>0</v>
      </c>
      <c r="BX377" s="26">
        <f t="shared" si="263"/>
        <v>0</v>
      </c>
      <c r="BY377" s="26">
        <f t="shared" si="263"/>
        <v>0</v>
      </c>
      <c r="BZ377" s="26">
        <f t="shared" si="263"/>
        <v>0</v>
      </c>
      <c r="CA377" s="26">
        <f t="shared" si="263"/>
        <v>0</v>
      </c>
      <c r="CB377" s="26">
        <f t="shared" si="263"/>
        <v>0</v>
      </c>
      <c r="CC377" s="26">
        <f t="shared" si="263"/>
        <v>0</v>
      </c>
      <c r="CD377" s="26">
        <f t="shared" si="263"/>
        <v>0</v>
      </c>
      <c r="CE377" s="26">
        <f t="shared" si="263"/>
        <v>0</v>
      </c>
      <c r="CF377" s="26">
        <f t="shared" si="263"/>
        <v>0</v>
      </c>
      <c r="CG377" s="26">
        <f t="shared" si="263"/>
        <v>0</v>
      </c>
      <c r="CH377" s="26">
        <f t="shared" si="263"/>
        <v>0</v>
      </c>
      <c r="CI377" s="26">
        <f t="shared" si="263"/>
        <v>0</v>
      </c>
      <c r="CJ377" s="26">
        <f t="shared" si="263"/>
        <v>0</v>
      </c>
      <c r="CK377" s="26">
        <f t="shared" si="263"/>
        <v>0</v>
      </c>
      <c r="CL377" s="26">
        <f t="shared" si="263"/>
        <v>0</v>
      </c>
      <c r="CM377" s="26">
        <f t="shared" si="263"/>
        <v>0</v>
      </c>
      <c r="CN377" s="26">
        <f t="shared" si="263"/>
        <v>0</v>
      </c>
      <c r="CO377" s="26">
        <f t="shared" si="263"/>
      </c>
      <c r="CP377" s="26">
        <f t="shared" si="263"/>
        <v>0</v>
      </c>
      <c r="CQ377" s="26">
        <f t="shared" si="263"/>
        <v>0</v>
      </c>
      <c r="CR377" s="26">
        <f t="shared" si="263"/>
        <v>0</v>
      </c>
      <c r="CS377" s="26">
        <f t="shared" si="263"/>
        <v>0</v>
      </c>
      <c r="CT377" s="26">
        <f t="shared" si="263"/>
        <v>0</v>
      </c>
      <c r="CU377" s="26">
        <f t="shared" si="263"/>
        <v>0</v>
      </c>
      <c r="CV377" s="26">
        <f t="shared" si="263"/>
        <v>0</v>
      </c>
      <c r="CW377" s="26">
        <f t="shared" si="263"/>
        <v>0</v>
      </c>
      <c r="CX377" s="26">
        <f t="shared" si="263"/>
        <v>0</v>
      </c>
      <c r="CY377" s="26">
        <f t="shared" si="263"/>
        <v>0</v>
      </c>
      <c r="CZ377" s="26">
        <f t="shared" si="263"/>
        <v>0</v>
      </c>
      <c r="DA377" s="26">
        <f t="shared" si="263"/>
        <v>0</v>
      </c>
      <c r="DB377" s="26">
        <f t="shared" si="263"/>
        <v>0</v>
      </c>
      <c r="DC377" s="26">
        <f t="shared" si="263"/>
        <v>0</v>
      </c>
      <c r="DD377" s="26">
        <f t="shared" si="263"/>
        <v>0</v>
      </c>
      <c r="DE377" s="26">
        <f t="shared" si="263"/>
        <v>0</v>
      </c>
      <c r="DF377" s="26">
        <f t="shared" si="263"/>
        <v>0</v>
      </c>
      <c r="DG377" s="26">
        <f t="shared" si="263"/>
        <v>0</v>
      </c>
      <c r="DH377" s="26">
        <f t="shared" si="263"/>
        <v>0</v>
      </c>
      <c r="DI377" s="26">
        <f t="shared" si="263"/>
        <v>0</v>
      </c>
      <c r="DJ377" s="26">
        <f t="shared" si="263"/>
        <v>0</v>
      </c>
      <c r="DK377" s="26">
        <f t="shared" si="263"/>
        <v>0</v>
      </c>
      <c r="DL377" s="26">
        <f t="shared" si="263"/>
        <v>0</v>
      </c>
      <c r="DM377" s="26">
        <f t="shared" si="263"/>
        <v>0</v>
      </c>
      <c r="DN377" s="26">
        <f t="shared" si="263"/>
        <v>0</v>
      </c>
      <c r="DO377" s="26">
        <f t="shared" si="263"/>
        <v>0</v>
      </c>
    </row>
  </sheetData>
  <mergeCells count="2">
    <mergeCell ref="CN2:CO2"/>
    <mergeCell ref="CN3:CO3"/>
  </mergeCells>
  <conditionalFormatting sqref="A283:A288">
    <cfRule type="cellIs" dxfId="13" priority="1" operator="lessThan">
      <formula>0</formula>
    </cfRule>
  </conditionalFormatting>
  <conditionalFormatting sqref="B249">
    <cfRule type="cellIs" dxfId="14" priority="2" operator="lessThan">
      <formula>0</formula>
    </cfRule>
  </conditionalFormatting>
  <conditionalFormatting sqref="B272">
    <cfRule type="cellIs" dxfId="15" priority="3" operator="lessThan">
      <formula>0</formula>
    </cfRule>
  </conditionalFormatting>
  <conditionalFormatting sqref="B281:B288">
    <cfRule type="cellIs" dxfId="16" priority="4" operator="lessThan">
      <formula>0</formula>
    </cfRule>
  </conditionalFormatting>
  <conditionalFormatting sqref="B359">
    <cfRule type="cellIs" dxfId="17" priority="5" operator="lessThan">
      <formula>0</formula>
    </cfRule>
  </conditionalFormatting>
  <conditionalFormatting sqref="B362">
    <cfRule type="cellIs" dxfId="18" priority="6" operator="lessThan">
      <formula>0</formula>
    </cfRule>
  </conditionalFormatting>
  <conditionalFormatting sqref="B367">
    <cfRule type="cellIs" dxfId="19" priority="7" operator="lessThan">
      <formula>0</formula>
    </cfRule>
  </conditionalFormatting>
  <conditionalFormatting sqref="M258">
    <cfRule type="cellIs" dxfId="20" priority="8" operator="lessThan">
      <formula>0</formula>
    </cfRule>
  </conditionalFormatting>
  <conditionalFormatting sqref="P258">
    <cfRule type="cellIs" dxfId="21" priority="9" operator="lessThan">
      <formula>0</formula>
    </cfRule>
  </conditionalFormatting>
  <conditionalFormatting sqref="S258">
    <cfRule type="cellIs" dxfId="22" priority="10" operator="lessThan">
      <formula>0</formula>
    </cfRule>
  </conditionalFormatting>
  <conditionalFormatting sqref="AC258">
    <cfRule type="cellIs" dxfId="23" priority="11" operator="lessThan">
      <formula>0</formula>
    </cfRule>
  </conditionalFormatting>
  <conditionalFormatting sqref="CJ23:CK23">
    <cfRule type="cellIs" dxfId="24" priority="12" operator="lessThan">
      <formula>0</formula>
    </cfRule>
  </conditionalFormatting>
  <conditionalFormatting sqref="CK228:CM357">
    <cfRule type="cellIs" dxfId="25" priority="13" operator="lessThan">
      <formula>0</formula>
    </cfRule>
  </conditionalFormatting>
  <conditionalFormatting sqref="CL15:CM15">
    <cfRule type="cellIs" dxfId="26" priority="14" operator="lessThan">
      <formula>0</formula>
    </cfRule>
  </conditionalFormatting>
  <dataValidations count="3">
    <dataValidation type="list" allowBlank="1" showInputMessage="1" showErrorMessage="1" sqref="B284">
      <formula1>"Amount Paid Down,Amount Drawn (Operations),Amount Drawn (Acquisitions),Amount Drawn (Stocks / Shareholder uses),LOC Increase / Decrease"</formula1>
      <formula2>0</formula2>
    </dataValidation>
    <dataValidation type="list" allowBlank="1" showInputMessage="1" showErrorMessage="1" sqref="B286">
      <formula1>"Limit Change,Amount Paid Down,Amount Drawn (Operations),Amount Drawn (Acquisitions),Amount Drawn (Stocks / Shareholder uses)"</formula1>
      <formula2>0</formula2>
    </dataValidation>
    <dataValidation type="list" allowBlank="1" showInputMessage="1" showErrorMessage="1" sqref="B362">
      <formula1>"LOC Increase / Decrease,Amount Paid Down,Amount Drawn (Operations),Amount Drawn (Acquisitions),Amount Drawn (Stocks / Shareholder uses)"</formula1>
      <formula2>0</formula2>
    </dataValidation>
  </dataValidations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FormatPr defaultRowHeight="15" outlineLevelRow="0" outlineLevelCol="0" x14ac:dyDescent="55"/>
  <sheetData/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FormatPr defaultRowHeight="15" outlineLevelRow="0" outlineLevelCol="0" x14ac:dyDescent="55"/>
  <sheetData/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FormatPr defaultRowHeight="15" outlineLevelRow="0" outlineLevelCol="0" x14ac:dyDescent="55"/>
  <sheetData/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MayYTD</vt:lpstr>
      <vt:lpstr>May</vt:lpstr>
      <vt:lpstr>LOC Tracker</vt:lpstr>
      <vt:lpstr>Dec</vt:lpstr>
      <vt:lpstr>DecYTD22</vt:lpstr>
      <vt:lpstr>Depr by Entity - H</vt:lpstr>
      <vt:lpstr>May CF Adj</vt:lpstr>
      <vt:lpstr>Jan</vt:lpstr>
      <vt:lpstr>Feb</vt:lpstr>
      <vt:lpstr>Mar</vt:lpstr>
      <vt:lpstr>Apr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contentStatus/>
  <dcterms:created xsi:type="dcterms:W3CDTF">2014-12-29T16:05:52Z</dcterms:created>
  <dcterms:modified xsi:type="dcterms:W3CDTF">2023-06-12T11:52:08Z</dcterms:modified>
</cp:coreProperties>
</file>