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CopiedSheet" sheetId="2" r:id="rId4"/>
  </sheets>
  <calcPr calcId="122211"/>
</workbook>
</file>

<file path=xl/sharedStrings.xml><?xml version="1.0" encoding="utf-8"?>
<sst xmlns="http://schemas.openxmlformats.org/spreadsheetml/2006/main" count="554" uniqueCount="554">
  <si>
    <t>Cash Flow Model (000's)</t>
  </si>
  <si>
    <t>23</t>
  </si>
  <si>
    <t/>
  </si>
  <si>
    <t>All Co.</t>
  </si>
  <si>
    <t>1</t>
  </si>
  <si>
    <t>Non Op</t>
  </si>
  <si>
    <t>All</t>
  </si>
  <si>
    <t>CY vs. PY</t>
  </si>
  <si>
    <t>Excl Non Op</t>
  </si>
  <si>
    <t>CJS</t>
  </si>
  <si>
    <t>CJN</t>
  </si>
  <si>
    <t>LOC</t>
  </si>
  <si>
    <t>Restricted</t>
  </si>
  <si>
    <t>Restrd</t>
  </si>
  <si>
    <t>Tax</t>
  </si>
  <si>
    <t>Total Ops</t>
  </si>
  <si>
    <t>CJSC</t>
  </si>
  <si>
    <t>CJNC</t>
  </si>
  <si>
    <t>SC1</t>
  </si>
  <si>
    <t>SC2</t>
  </si>
  <si>
    <t>SC3</t>
  </si>
  <si>
    <t>SC4</t>
  </si>
  <si>
    <t>LAN</t>
  </si>
  <si>
    <t>CLI</t>
  </si>
  <si>
    <t>Fee Prop</t>
  </si>
  <si>
    <t>BVI</t>
  </si>
  <si>
    <t>DWO</t>
  </si>
  <si>
    <t>Fee-All</t>
  </si>
  <si>
    <t>RCIH</t>
  </si>
  <si>
    <t>NWS</t>
  </si>
  <si>
    <t>PR Entity</t>
  </si>
  <si>
    <t>FRM</t>
  </si>
  <si>
    <t>CDP</t>
  </si>
  <si>
    <t>FFC</t>
  </si>
  <si>
    <t>CHA</t>
  </si>
  <si>
    <t>CRE</t>
  </si>
  <si>
    <t>DIA</t>
  </si>
  <si>
    <t>EAG</t>
  </si>
  <si>
    <t>NEW</t>
  </si>
  <si>
    <t>SIL</t>
  </si>
  <si>
    <t>SSRE ST</t>
  </si>
  <si>
    <t>GPI</t>
  </si>
  <si>
    <t>ALP</t>
  </si>
  <si>
    <t>BET</t>
  </si>
  <si>
    <t>DEL</t>
  </si>
  <si>
    <t>AKG</t>
  </si>
  <si>
    <t>GRI</t>
  </si>
  <si>
    <t>PUR</t>
  </si>
  <si>
    <t>VAL</t>
  </si>
  <si>
    <t>LPI</t>
  </si>
  <si>
    <t>DOL</t>
  </si>
  <si>
    <t>FIR</t>
  </si>
  <si>
    <t>GST</t>
  </si>
  <si>
    <t>HDN</t>
  </si>
  <si>
    <t>OVA</t>
  </si>
  <si>
    <t>WOO</t>
  </si>
  <si>
    <t>SPI</t>
  </si>
  <si>
    <t>NET</t>
  </si>
  <si>
    <t>DPI</t>
  </si>
  <si>
    <t>SEK</t>
  </si>
  <si>
    <t>CPI</t>
  </si>
  <si>
    <t>LOM</t>
  </si>
  <si>
    <t>AKS</t>
  </si>
  <si>
    <t>MAR</t>
  </si>
  <si>
    <t>WIL</t>
  </si>
  <si>
    <t>STO</t>
  </si>
  <si>
    <t>ANG</t>
  </si>
  <si>
    <t>BRU</t>
  </si>
  <si>
    <t>VEN</t>
  </si>
  <si>
    <t>SAT</t>
  </si>
  <si>
    <t>NEP</t>
  </si>
  <si>
    <t>JUP</t>
  </si>
  <si>
    <t>LCP</t>
  </si>
  <si>
    <t>WES</t>
  </si>
  <si>
    <t>NOR</t>
  </si>
  <si>
    <t>SOU</t>
  </si>
  <si>
    <t>EAS</t>
  </si>
  <si>
    <t>GRA</t>
  </si>
  <si>
    <t>API</t>
  </si>
  <si>
    <t>DPH</t>
  </si>
  <si>
    <t>ZPI</t>
  </si>
  <si>
    <t>PGP</t>
  </si>
  <si>
    <t>EAM</t>
  </si>
  <si>
    <t>SEA</t>
  </si>
  <si>
    <t>EAL</t>
  </si>
  <si>
    <t>KLP</t>
  </si>
  <si>
    <t>WEP</t>
  </si>
  <si>
    <t>AKC</t>
  </si>
  <si>
    <t>AKA</t>
  </si>
  <si>
    <t>SPA</t>
  </si>
  <si>
    <t>DPM</t>
  </si>
  <si>
    <t>HDM</t>
  </si>
  <si>
    <t>HDR</t>
  </si>
  <si>
    <t>TPI</t>
  </si>
  <si>
    <t>GSM</t>
  </si>
  <si>
    <t>SOF</t>
  </si>
  <si>
    <t xml:space="preserve">New RE </t>
  </si>
  <si>
    <t>Total RE</t>
  </si>
  <si>
    <t>NCE,CST</t>
  </si>
  <si>
    <t>2022</t>
  </si>
  <si>
    <t>2021</t>
  </si>
  <si>
    <t>2020</t>
  </si>
  <si>
    <t>VARIANCE</t>
  </si>
  <si>
    <t>CST</t>
  </si>
  <si>
    <t>NES</t>
  </si>
  <si>
    <t>SPR</t>
  </si>
  <si>
    <t>Total CJ,Fee, CDP, FRM</t>
  </si>
  <si>
    <t>Same</t>
  </si>
  <si>
    <t>SCL</t>
  </si>
  <si>
    <t>DFG</t>
  </si>
  <si>
    <t>SunGir</t>
  </si>
  <si>
    <t>H&amp;N</t>
  </si>
  <si>
    <t>1st Star</t>
  </si>
  <si>
    <t>Carl's ST</t>
  </si>
  <si>
    <t>2nd Star</t>
  </si>
  <si>
    <t>3rd Star</t>
  </si>
  <si>
    <t xml:space="preserve">Rest </t>
  </si>
  <si>
    <t>DFL</t>
  </si>
  <si>
    <t>2SH</t>
  </si>
  <si>
    <t>Fed</t>
  </si>
  <si>
    <t>CA</t>
  </si>
  <si>
    <t>GL Code 2</t>
  </si>
  <si>
    <t>Type 2</t>
  </si>
  <si>
    <t>GL Code</t>
  </si>
  <si>
    <t>Type</t>
  </si>
  <si>
    <t>Remarks</t>
  </si>
  <si>
    <t>CF Code</t>
  </si>
  <si>
    <t>Debit</t>
  </si>
  <si>
    <t>Credit</t>
  </si>
  <si>
    <t>2020 Operating EBITDA</t>
  </si>
  <si>
    <t>28</t>
  </si>
  <si>
    <t>39</t>
  </si>
  <si>
    <t>22</t>
  </si>
  <si>
    <t>16</t>
  </si>
  <si>
    <t>10</t>
  </si>
  <si>
    <t>-5</t>
  </si>
  <si>
    <t>0</t>
  </si>
  <si>
    <t>14</t>
  </si>
  <si>
    <t>8</t>
  </si>
  <si>
    <t>13</t>
  </si>
  <si>
    <t>61</t>
  </si>
  <si>
    <t>20</t>
  </si>
  <si>
    <t>52</t>
  </si>
  <si>
    <t>29</t>
  </si>
  <si>
    <t>59</t>
  </si>
  <si>
    <t>17</t>
  </si>
  <si>
    <t>74</t>
  </si>
  <si>
    <t>18</t>
  </si>
  <si>
    <t>73</t>
  </si>
  <si>
    <t>40</t>
  </si>
  <si>
    <t>36</t>
  </si>
  <si>
    <t>12</t>
  </si>
  <si>
    <t>11</t>
  </si>
  <si>
    <t>19</t>
  </si>
  <si>
    <t>51</t>
  </si>
  <si>
    <t>26</t>
  </si>
  <si>
    <t>5</t>
  </si>
  <si>
    <t>-3</t>
  </si>
  <si>
    <t>15</t>
  </si>
  <si>
    <t>24</t>
  </si>
  <si>
    <t>37</t>
  </si>
  <si>
    <t>282</t>
  </si>
  <si>
    <t>4</t>
  </si>
  <si>
    <t>2</t>
  </si>
  <si>
    <t>151</t>
  </si>
  <si>
    <t>2807</t>
  </si>
  <si>
    <t>-33</t>
  </si>
  <si>
    <t>-9</t>
  </si>
  <si>
    <t>50</t>
  </si>
  <si>
    <t>-1</t>
  </si>
  <si>
    <t>88</t>
  </si>
  <si>
    <t>118</t>
  </si>
  <si>
    <t>References</t>
  </si>
  <si>
    <t>Value</t>
  </si>
  <si>
    <t>2021 Operating EBITDA</t>
  </si>
  <si>
    <t>38</t>
  </si>
  <si>
    <t>21</t>
  </si>
  <si>
    <t>9</t>
  </si>
  <si>
    <t>94</t>
  </si>
  <si>
    <t>-7</t>
  </si>
  <si>
    <t>58</t>
  </si>
  <si>
    <t>72</t>
  </si>
  <si>
    <t>67</t>
  </si>
  <si>
    <t>-2</t>
  </si>
  <si>
    <t>-133</t>
  </si>
  <si>
    <t>7</t>
  </si>
  <si>
    <t>41</t>
  </si>
  <si>
    <t>32</t>
  </si>
  <si>
    <t>49</t>
  </si>
  <si>
    <t>30</t>
  </si>
  <si>
    <t>313</t>
  </si>
  <si>
    <t>3</t>
  </si>
  <si>
    <t>182</t>
  </si>
  <si>
    <t>95</t>
  </si>
  <si>
    <t>2677</t>
  </si>
  <si>
    <t>-107</t>
  </si>
  <si>
    <t>-6</t>
  </si>
  <si>
    <t>31</t>
  </si>
  <si>
    <t>-10</t>
  </si>
  <si>
    <t>97</t>
  </si>
  <si>
    <t>2022 Operating EBITDA</t>
  </si>
  <si>
    <t>33</t>
  </si>
  <si>
    <t>-71</t>
  </si>
  <si>
    <t>27</t>
  </si>
  <si>
    <t>83</t>
  </si>
  <si>
    <t>55</t>
  </si>
  <si>
    <t>75</t>
  </si>
  <si>
    <t>139</t>
  </si>
  <si>
    <t>101</t>
  </si>
  <si>
    <t>90</t>
  </si>
  <si>
    <t>45</t>
  </si>
  <si>
    <t>351</t>
  </si>
  <si>
    <t>221</t>
  </si>
  <si>
    <t>253</t>
  </si>
  <si>
    <t>6</t>
  </si>
  <si>
    <t>196</t>
  </si>
  <si>
    <t>100</t>
  </si>
  <si>
    <t>35</t>
  </si>
  <si>
    <t>109</t>
  </si>
  <si>
    <t>-470</t>
  </si>
  <si>
    <t>-0.08591707134852447</t>
  </si>
  <si>
    <t>-227</t>
  </si>
  <si>
    <t>-4</t>
  </si>
  <si>
    <t>-23</t>
  </si>
  <si>
    <t>-14</t>
  </si>
  <si>
    <t>78</t>
  </si>
  <si>
    <t>77</t>
  </si>
  <si>
    <t>-26</t>
  </si>
  <si>
    <t>2577</t>
  </si>
  <si>
    <t>Current Month</t>
  </si>
  <si>
    <t>May</t>
  </si>
  <si>
    <t>Actual 05/23</t>
  </si>
  <si>
    <t>Budget 05/23</t>
  </si>
  <si>
    <t>Previous Month</t>
  </si>
  <si>
    <t>Apr</t>
  </si>
  <si>
    <t>Net Income</t>
  </si>
  <si>
    <t>-16</t>
  </si>
  <si>
    <t>-66</t>
  </si>
  <si>
    <t>-152</t>
  </si>
  <si>
    <t>-32</t>
  </si>
  <si>
    <t>-41</t>
  </si>
  <si>
    <t>25</t>
  </si>
  <si>
    <t>-199</t>
  </si>
  <si>
    <t>-8</t>
  </si>
  <si>
    <t>66</t>
  </si>
  <si>
    <t>96</t>
  </si>
  <si>
    <t>-89</t>
  </si>
  <si>
    <t>-49</t>
  </si>
  <si>
    <t>-63</t>
  </si>
  <si>
    <t>-44</t>
  </si>
  <si>
    <t>-45</t>
  </si>
  <si>
    <t>-135</t>
  </si>
  <si>
    <t>-373</t>
  </si>
  <si>
    <t>-171</t>
  </si>
  <si>
    <t>-155</t>
  </si>
  <si>
    <t>-38</t>
  </si>
  <si>
    <t>830</t>
  </si>
  <si>
    <t>-24</t>
  </si>
  <si>
    <t>57</t>
  </si>
  <si>
    <t>93</t>
  </si>
  <si>
    <t>212</t>
  </si>
  <si>
    <t>Interest Expense - Preferred Equity</t>
  </si>
  <si>
    <t>Gain/Loss on Disposal of Assets</t>
  </si>
  <si>
    <t>Interest</t>
  </si>
  <si>
    <t>552</t>
  </si>
  <si>
    <t>105</t>
  </si>
  <si>
    <t>193</t>
  </si>
  <si>
    <t>256</t>
  </si>
  <si>
    <t>44</t>
  </si>
  <si>
    <t>108</t>
  </si>
  <si>
    <t>79</t>
  </si>
  <si>
    <t>70</t>
  </si>
  <si>
    <t>89</t>
  </si>
  <si>
    <t>116</t>
  </si>
  <si>
    <t>290</t>
  </si>
  <si>
    <t>625</t>
  </si>
  <si>
    <t>337</t>
  </si>
  <si>
    <t>106</t>
  </si>
  <si>
    <t>Income Tax Expensed</t>
  </si>
  <si>
    <t>Reserve Payment to Prop Taxes</t>
  </si>
  <si>
    <t>Prop Tax Adj for Escrow</t>
  </si>
  <si>
    <t>Other Expenses</t>
  </si>
  <si>
    <t>Settlement or one time Expenses</t>
  </si>
  <si>
    <t>Remodel &amp; IE - Add Back</t>
  </si>
  <si>
    <t>New Product - Add Back</t>
  </si>
  <si>
    <t>New Store Cost - Add Back</t>
  </si>
  <si>
    <t>PM Expenses - Add Back</t>
  </si>
  <si>
    <t>69</t>
  </si>
  <si>
    <t>Reserve Payment to Insurance</t>
  </si>
  <si>
    <t>Interest Expense - EIDL</t>
  </si>
  <si>
    <t>2023 Operating EBITDA</t>
  </si>
  <si>
    <t>Take out ERC</t>
  </si>
  <si>
    <t>CJ P&amp;L</t>
  </si>
  <si>
    <t>Full Retail Sales</t>
  </si>
  <si>
    <t>Less Sales Discounts</t>
  </si>
  <si>
    <t>Net Sales</t>
  </si>
  <si>
    <t>Direct Cost of Sales</t>
  </si>
  <si>
    <t>Ideal Food Cost</t>
  </si>
  <si>
    <t>Less Food Variance</t>
  </si>
  <si>
    <t>Food</t>
  </si>
  <si>
    <t>Paper (Including Newspaper &amp; Kids Meals)</t>
  </si>
  <si>
    <t>Labor &amp; Benefits</t>
  </si>
  <si>
    <t>Lead/Counter Person</t>
  </si>
  <si>
    <t>Lead/Counter Person OT</t>
  </si>
  <si>
    <t>Shift Supervisor /Asst Mgr/Night Mgr</t>
  </si>
  <si>
    <t>Shift Supervisor /Asst Mgr/Night Mgr OT</t>
  </si>
  <si>
    <t>Manager's Salary</t>
  </si>
  <si>
    <t>Manager's OT</t>
  </si>
  <si>
    <t>Sick/Vacation/Holiday</t>
  </si>
  <si>
    <t>Labor Matrix</t>
  </si>
  <si>
    <t>Less Labor Variance</t>
  </si>
  <si>
    <t>Total Actual Direct Labor</t>
  </si>
  <si>
    <t>Manager's Bonus</t>
  </si>
  <si>
    <t>Workers' Compensation Ins. Premium etc</t>
  </si>
  <si>
    <t>Payroll Taxes</t>
  </si>
  <si>
    <t>Employees Benefits(Award &amp; Insurance)</t>
  </si>
  <si>
    <t>Total Labor &amp; Benefits</t>
  </si>
  <si>
    <t>Total Direct Cost of Sales</t>
  </si>
  <si>
    <t>Gross Margin</t>
  </si>
  <si>
    <t>Controllables</t>
  </si>
  <si>
    <t>Cash Over/Short</t>
  </si>
  <si>
    <t>Credit Card Over/Short</t>
  </si>
  <si>
    <t>Operating Supplies (Excl New Prod)</t>
  </si>
  <si>
    <t>Uniforms &amp; Laundry</t>
  </si>
  <si>
    <t>Internal Penalty</t>
  </si>
  <si>
    <t>Repairs &amp; Maintenance</t>
  </si>
  <si>
    <t>R&amp;M</t>
  </si>
  <si>
    <t>R&amp;M-Kitchen Equipment (Excl New Prod)</t>
  </si>
  <si>
    <t>R&amp;M-Point of Sale Equipment</t>
  </si>
  <si>
    <t>R&amp;M-Building Interior</t>
  </si>
  <si>
    <t>R&amp;M-Building Exterior</t>
  </si>
  <si>
    <t>R&amp;M-Major Projects</t>
  </si>
  <si>
    <t>Total Repair &amp; Maintenance</t>
  </si>
  <si>
    <t>Total Controllables</t>
  </si>
  <si>
    <t>Other Unit Overhead</t>
  </si>
  <si>
    <t>Utilities</t>
  </si>
  <si>
    <t>Telephone</t>
  </si>
  <si>
    <t>Electricity</t>
  </si>
  <si>
    <t>Gas</t>
  </si>
  <si>
    <t>Water</t>
  </si>
  <si>
    <t>Total Utilities</t>
  </si>
  <si>
    <t>Armored Transport &amp; Security</t>
  </si>
  <si>
    <t>CC/ATM Charges</t>
  </si>
  <si>
    <t>Banking Charges</t>
  </si>
  <si>
    <t>Payroll Services</t>
  </si>
  <si>
    <t>Equipment Leases/Rental</t>
  </si>
  <si>
    <t>Trash/Refuse Service</t>
  </si>
  <si>
    <t>Delivery Charges</t>
  </si>
  <si>
    <t>Royalties</t>
  </si>
  <si>
    <t>Advertising</t>
  </si>
  <si>
    <t>Local Store Marketing</t>
  </si>
  <si>
    <t>Promotions - Other</t>
  </si>
  <si>
    <t>Mileage &amp; Miscellaneous</t>
  </si>
  <si>
    <t>Total Other Unit Overhead</t>
  </si>
  <si>
    <t>Income Before Facility Costs &amp; G&amp;A</t>
  </si>
  <si>
    <t>Facility Costs</t>
  </si>
  <si>
    <t>Rent</t>
  </si>
  <si>
    <t>Percentage Rent</t>
  </si>
  <si>
    <t>Common Area Maintenance</t>
  </si>
  <si>
    <t>Property Taxes</t>
  </si>
  <si>
    <t>Property &amp; Liability Insurance</t>
  </si>
  <si>
    <t>Licenses &amp; Permits</t>
  </si>
  <si>
    <t>Retirement Expense</t>
  </si>
  <si>
    <t>Total Facility Costs</t>
  </si>
  <si>
    <t>Income Before G&amp;A</t>
  </si>
  <si>
    <t>General &amp; Administrative</t>
  </si>
  <si>
    <t>District Manager Salary</t>
  </si>
  <si>
    <t>Officers Salary</t>
  </si>
  <si>
    <t>Payroll Tax &amp; Benefits (Admin)</t>
  </si>
  <si>
    <t>Auto Expenses</t>
  </si>
  <si>
    <t>Miscellaneous Bank Charges</t>
  </si>
  <si>
    <t>Computer Expenses</t>
  </si>
  <si>
    <t>Conferences &amp; Seminars</t>
  </si>
  <si>
    <t>Donations</t>
  </si>
  <si>
    <t>Interest Income / Discount Earned</t>
  </si>
  <si>
    <t>Miscellenous Income</t>
  </si>
  <si>
    <t>Legal expense</t>
  </si>
  <si>
    <t>Management Fees</t>
  </si>
  <si>
    <t>Meals &amp; Entertainment</t>
  </si>
  <si>
    <t>Miscellaneous</t>
  </si>
  <si>
    <t>Office Supplies</t>
  </si>
  <si>
    <t>Postage</t>
  </si>
  <si>
    <t>Professional Fees</t>
  </si>
  <si>
    <t>Rebates</t>
  </si>
  <si>
    <t>Telephone - G&amp;A</t>
  </si>
  <si>
    <t>Training</t>
  </si>
  <si>
    <t>Travel &amp; Entertainment</t>
  </si>
  <si>
    <t>Robbery/ Theft Expense</t>
  </si>
  <si>
    <t>Dues &amp; Subscriptions</t>
  </si>
  <si>
    <t>Q&amp;A Expenses</t>
  </si>
  <si>
    <t>Taxes &amp; Licenses</t>
  </si>
  <si>
    <t>Late Charges &amp; Penalties</t>
  </si>
  <si>
    <t>Other Income/Expense</t>
  </si>
  <si>
    <t>Total General &amp; Administrative</t>
  </si>
  <si>
    <t>EBITDA</t>
  </si>
  <si>
    <t>Cash Flows from Ops after Debt Serv</t>
  </si>
  <si>
    <t>Remodel &amp; IE</t>
  </si>
  <si>
    <t>New Product</t>
  </si>
  <si>
    <t>New Site</t>
  </si>
  <si>
    <t>PM Expenses</t>
  </si>
  <si>
    <t>Bldg Image Enhancement</t>
  </si>
  <si>
    <t>PM - Electrical</t>
  </si>
  <si>
    <t>PM - Gate</t>
  </si>
  <si>
    <t>PM - General</t>
  </si>
  <si>
    <t>PM - Landscape</t>
  </si>
  <si>
    <t>PM - Plumming</t>
  </si>
  <si>
    <t>PM - Pool</t>
  </si>
  <si>
    <t>PM - Rent Ready</t>
  </si>
  <si>
    <t>PM - Roof</t>
  </si>
  <si>
    <t>Other Capital</t>
  </si>
  <si>
    <t>Purchase of Yardi Software</t>
  </si>
  <si>
    <t>Total Capital Expenditures</t>
  </si>
  <si>
    <t>Legal Settlements</t>
  </si>
  <si>
    <t>SH Dist (Recurring Sched Pay to Investors)</t>
  </si>
  <si>
    <t>Investor Interest Expense (Nisha $1M Loan)</t>
  </si>
  <si>
    <t>Shortage Reserve</t>
  </si>
  <si>
    <t>Replacement Reserve</t>
  </si>
  <si>
    <t>Interest Rate Cap Reserve</t>
  </si>
  <si>
    <t>Interest Income on Escrow</t>
  </si>
  <si>
    <t>Interest Reserve Draw</t>
  </si>
  <si>
    <t>Interest Rate Cap Reimbursement</t>
  </si>
  <si>
    <t>Loan Principal Payments</t>
  </si>
  <si>
    <t>-13</t>
  </si>
  <si>
    <t>-800</t>
  </si>
  <si>
    <t>Interest Expense</t>
  </si>
  <si>
    <t>Net Debt Service</t>
  </si>
  <si>
    <t>Reconcile</t>
  </si>
  <si>
    <t>Operating Cash Flow after Debt Service</t>
  </si>
  <si>
    <t>Non Opg Exp: F Discretionary</t>
  </si>
  <si>
    <t>Breakout</t>
  </si>
  <si>
    <t>Non Opg Exp: F Biz (incl ERC Refund)</t>
  </si>
  <si>
    <t>Non Opg Exp: Trans Costs</t>
  </si>
  <si>
    <t>Operating Cashflow Pre-Tax (Due to Restricted)</t>
  </si>
  <si>
    <t>Taxes Paid</t>
  </si>
  <si>
    <t>Company Income Tax Expenses Paid</t>
  </si>
  <si>
    <t>Income Taxes Paid Through Payroll</t>
  </si>
  <si>
    <t>Owner Tax Payments Coded to Income Tax Expense</t>
  </si>
  <si>
    <t>Owner Tax Payments coded to distributions</t>
  </si>
  <si>
    <t>Total Income Tax Payments</t>
  </si>
  <si>
    <t>What is this</t>
  </si>
  <si>
    <t>Operating Cashflow After Tax</t>
  </si>
  <si>
    <t>Cash Flows from Capital Events</t>
  </si>
  <si>
    <t>Incoming:</t>
  </si>
  <si>
    <t>Reimbursement of Deposit</t>
  </si>
  <si>
    <t>Loan Funding Against Assets</t>
  </si>
  <si>
    <t>1000</t>
  </si>
  <si>
    <t>Line of Credit Advance</t>
  </si>
  <si>
    <t>1200</t>
  </si>
  <si>
    <t>Details</t>
  </si>
  <si>
    <t>Acquisition Deposit Received from Buyer</t>
  </si>
  <si>
    <t>Asset Sale / Divestiture Proceeds</t>
  </si>
  <si>
    <t>Incoming: Divestiture / Financing</t>
  </si>
  <si>
    <t>Outgoing:</t>
  </si>
  <si>
    <t>Loan PayOff</t>
  </si>
  <si>
    <t>Acquisition Deposit Paid to Seller</t>
  </si>
  <si>
    <t>Acquisition Purchase Price</t>
  </si>
  <si>
    <t>Credit Line (Payback)</t>
  </si>
  <si>
    <t>Outgoing: Acquisition / Loan Repay</t>
  </si>
  <si>
    <t>Net Cash Flow before transfers</t>
  </si>
  <si>
    <t>Incoming: Transfers / Equity from</t>
  </si>
  <si>
    <t>201</t>
  </si>
  <si>
    <t>Investment from Partner</t>
  </si>
  <si>
    <t>Outgoing: Transfers / Equity to</t>
  </si>
  <si>
    <t>-100</t>
  </si>
  <si>
    <t>-40</t>
  </si>
  <si>
    <t>-20</t>
  </si>
  <si>
    <t>-50</t>
  </si>
  <si>
    <t>-180</t>
  </si>
  <si>
    <t>-480</t>
  </si>
  <si>
    <t>-936</t>
  </si>
  <si>
    <t>SH Distn to HD Personal</t>
  </si>
  <si>
    <t>SH Distn to Minortity SH</t>
  </si>
  <si>
    <t>Repay/Loan SH</t>
  </si>
  <si>
    <t>Working Capital Incr/(Decr)</t>
  </si>
  <si>
    <t>#REF!</t>
  </si>
  <si>
    <t>Intercompany Transfers</t>
  </si>
  <si>
    <t>-75</t>
  </si>
  <si>
    <t>87</t>
  </si>
  <si>
    <t>163</t>
  </si>
  <si>
    <t>-52</t>
  </si>
  <si>
    <t>333</t>
  </si>
  <si>
    <t>-265</t>
  </si>
  <si>
    <t>-59</t>
  </si>
  <si>
    <t>220</t>
  </si>
  <si>
    <t>-120</t>
  </si>
  <si>
    <t>Beginning Deposits in Transit/Credits</t>
  </si>
  <si>
    <t>Ending Deposits in Transit/Credits</t>
  </si>
  <si>
    <t>-102</t>
  </si>
  <si>
    <t>2991</t>
  </si>
  <si>
    <t>Beginning Outstanding Checks/Debits</t>
  </si>
  <si>
    <t>Ending Outstanding Checks/Debits</t>
  </si>
  <si>
    <t>53</t>
  </si>
  <si>
    <t>133</t>
  </si>
  <si>
    <t>138</t>
  </si>
  <si>
    <t>54</t>
  </si>
  <si>
    <t>486</t>
  </si>
  <si>
    <t>149</t>
  </si>
  <si>
    <t>390</t>
  </si>
  <si>
    <t>908</t>
  </si>
  <si>
    <t>71</t>
  </si>
  <si>
    <t>378</t>
  </si>
  <si>
    <t>176</t>
  </si>
  <si>
    <t>496</t>
  </si>
  <si>
    <t>104</t>
  </si>
  <si>
    <t>210</t>
  </si>
  <si>
    <t>Total Change in Cash</t>
  </si>
  <si>
    <t>LOC Available at Beginning of Period</t>
  </si>
  <si>
    <t>Amount Paid Down</t>
  </si>
  <si>
    <t>Amount Drawn (Operations)</t>
  </si>
  <si>
    <t>Amount Drawn (Acquisitions)</t>
  </si>
  <si>
    <t>Amount Drawn (Stocks / Shareholder uses)</t>
  </si>
  <si>
    <t>Add used</t>
  </si>
  <si>
    <t>Limit Change</t>
  </si>
  <si>
    <t>total balance</t>
  </si>
  <si>
    <t>LOC Available at Period End</t>
  </si>
  <si>
    <t>overstated 2m ub paydown</t>
  </si>
  <si>
    <t>LOC Incr/Decr</t>
  </si>
  <si>
    <t>Beginning Bank Cash Balance (Operating)</t>
  </si>
  <si>
    <t>Calculated Ending Bank Cash Balance</t>
  </si>
  <si>
    <t>Actual Ending Bank Cash Balance (Oper)</t>
  </si>
  <si>
    <t>121</t>
  </si>
  <si>
    <t>65</t>
  </si>
  <si>
    <t>43</t>
  </si>
  <si>
    <t>47</t>
  </si>
  <si>
    <t>42</t>
  </si>
  <si>
    <t>2464</t>
  </si>
  <si>
    <t>1726</t>
  </si>
  <si>
    <t>Variance</t>
  </si>
  <si>
    <t>Beginning Cash + LOC Available</t>
  </si>
  <si>
    <t>Actual Ending Cash + LOC</t>
  </si>
  <si>
    <t>Change in Cash</t>
  </si>
  <si>
    <t>Total LOC</t>
  </si>
  <si>
    <t>Transfers from Restricted</t>
  </si>
  <si>
    <t>Transfer to Restricted</t>
  </si>
  <si>
    <t>Other Tax Lines:</t>
  </si>
  <si>
    <t>Capital Gain</t>
  </si>
  <si>
    <t>Long Term Capital Gain</t>
  </si>
  <si>
    <t>Acquisition Deposit / Sell Exp</t>
  </si>
  <si>
    <t>Depreciation Estimate</t>
  </si>
  <si>
    <t>Cost Seg Depreciation prior years Estimate</t>
  </si>
  <si>
    <t>Amortization Estimate</t>
  </si>
  <si>
    <t>-185.460055555556</t>
  </si>
  <si>
    <t>Tax (Prior Yr)</t>
  </si>
  <si>
    <t>Other Diff book v tax</t>
  </si>
  <si>
    <t>Dividend &amp; Interest Income</t>
  </si>
  <si>
    <t>Net Taxable Income</t>
  </si>
  <si>
    <t>Tax Rate</t>
  </si>
  <si>
    <t>0.238</t>
  </si>
  <si>
    <t>0.133</t>
  </si>
  <si>
    <t>Taxes Due</t>
  </si>
  <si>
    <t>Total Loan Payments</t>
  </si>
  <si>
    <t>Non Opg Exp: F Business</t>
  </si>
  <si>
    <t>LOC Increase / Decrease</t>
  </si>
  <si>
    <t>In Transit / Outstanding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</si>
</sst>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tr">
        <f>(RIGHT(CELL("Filename",B1),LEN(CELL("Filename",B1))-FIND("]",CELL("Filename",B1),1)))</f>
      </c>
      <c r="B1" t="s">
        <v>0</v>
      </c>
      <c r="C1" t="s">
        <v>1</v>
      </c>
    </row>
    <row r="2">
      <c r="A2" t="s">
        <v>2</v>
      </c>
      <c r="B2" t="s">
        <v>2</v>
      </c>
      <c r="C2" t="s">
        <v>3</v>
      </c>
      <c r="D2" t="s">
        <v>2</v>
      </c>
      <c r="E2" t="s">
        <v>2</v>
      </c>
      <c r="F2" t="s">
        <v>2</v>
      </c>
      <c r="G2" t="s">
        <v>2</v>
      </c>
      <c r="H2" t="s">
        <v>2</v>
      </c>
      <c r="I2" t="s">
        <v>2</v>
      </c>
      <c r="J2" t="s">
        <v>2</v>
      </c>
      <c r="K2" t="s">
        <v>2</v>
      </c>
      <c r="L2" t="s">
        <v>2</v>
      </c>
      <c r="M2" t="s">
        <v>2</v>
      </c>
      <c r="N2" t="s">
        <v>2</v>
      </c>
      <c r="O2" t="s">
        <v>2</v>
      </c>
      <c r="P2" t="s">
        <v>2</v>
      </c>
      <c r="Q2" t="s">
        <v>2</v>
      </c>
      <c r="R2" t="s">
        <v>2</v>
      </c>
      <c r="S2" t="s">
        <v>2</v>
      </c>
      <c r="T2" t="s">
        <v>2</v>
      </c>
      <c r="U2" t="s">
        <v>2</v>
      </c>
      <c r="V2" t="s">
        <v>2</v>
      </c>
      <c r="W2" t="s">
        <v>2</v>
      </c>
      <c r="X2" t="s">
        <v>2</v>
      </c>
      <c r="Y2" t="s">
        <v>2</v>
      </c>
      <c r="Z2" t="s">
        <v>2</v>
      </c>
      <c r="AA2" t="s">
        <v>2</v>
      </c>
      <c r="AB2" t="s">
        <v>2</v>
      </c>
      <c r="AC2" t="s">
        <v>2</v>
      </c>
      <c r="AD2" t="s">
        <v>4</v>
      </c>
      <c r="AE2" t="str">
        <f>+AD2+1</f>
      </c>
      <c r="AF2" t="str">
        <f>+AE2+1</f>
      </c>
      <c r="AG2" t="str">
        <f>+AF2+1</f>
      </c>
      <c r="AH2" t="str">
        <f>+AG2+1</f>
      </c>
      <c r="AI2" t="str">
        <f>+AH2+1</f>
      </c>
      <c r="AJ2" t="str">
        <f>+AI2+1</f>
      </c>
      <c r="AK2" t="str">
        <f>+AJ2+1</f>
      </c>
      <c r="AL2" t="str">
        <f>+AK2+1</f>
      </c>
      <c r="AM2" t="str">
        <f>+AL2+1</f>
      </c>
      <c r="AN2" t="str">
        <f>+AM2+1</f>
      </c>
      <c r="AO2" t="str">
        <f>+AN2+1</f>
      </c>
      <c r="AP2" t="str">
        <f>+AO2+1</f>
      </c>
      <c r="AQ2" t="str">
        <f>+AP2+1</f>
      </c>
      <c r="AR2" t="str">
        <f>+AQ2+1</f>
      </c>
      <c r="AS2" t="str">
        <f>+AR2+1</f>
      </c>
      <c r="AT2" t="str">
        <f>+AS2+1</f>
      </c>
      <c r="AU2" t="str">
        <f>+AT2+1</f>
      </c>
      <c r="AV2" t="str">
        <f>+AU2+1</f>
      </c>
      <c r="AW2" t="str">
        <f>+AV2+1</f>
      </c>
      <c r="AX2" t="str">
        <f>+AW2+1</f>
      </c>
      <c r="AY2" t="str">
        <f>+AX2+1</f>
      </c>
      <c r="AZ2" t="str">
        <f>+AY2+1</f>
      </c>
      <c r="BA2" t="str">
        <f>+AZ2+1</f>
      </c>
      <c r="BB2" t="str">
        <f>+BA2+1</f>
      </c>
      <c r="BC2" t="str">
        <f>+BB2+1</f>
      </c>
      <c r="BD2" t="str">
        <f>+BC2+1</f>
      </c>
      <c r="BE2" t="str">
        <f>+BD2+1</f>
      </c>
      <c r="BF2" t="str">
        <f>+BE2+1</f>
      </c>
      <c r="BG2" t="str">
        <f>+BF2+1</f>
      </c>
      <c r="BH2" t="str">
        <f>+BG2+1</f>
      </c>
      <c r="BI2" t="str">
        <f>+BH2+1</f>
      </c>
      <c r="BJ2" t="str">
        <f>+BI2+1</f>
      </c>
      <c r="BK2" t="str">
        <f>+BJ2+1</f>
      </c>
      <c r="BL2" t="str">
        <f>+BK2+1</f>
      </c>
      <c r="BM2" t="str">
        <f>+BL2+1</f>
      </c>
      <c r="BN2" t="str">
        <f>+BM2+1</f>
      </c>
      <c r="BO2" t="str">
        <f>+BN2+1</f>
      </c>
      <c r="BP2" t="str">
        <f>+BO2+1</f>
      </c>
      <c r="BQ2" t="str">
        <f>+BP2+1</f>
      </c>
      <c r="BR2" t="str">
        <f>+BQ2+1</f>
      </c>
      <c r="BS2" t="str">
        <f>+BR2+1</f>
      </c>
      <c r="BT2" t="str">
        <f>+BS2+1</f>
      </c>
      <c r="BU2" t="str">
        <f>+BT2+1</f>
      </c>
      <c r="BV2" t="str">
        <f>+BU2+1</f>
      </c>
      <c r="BW2" t="str">
        <f>+BV2+1</f>
      </c>
      <c r="BX2" t="str">
        <f>+BW2+1</f>
      </c>
      <c r="BY2" t="str">
        <f>+BX2+1</f>
      </c>
      <c r="BZ2" t="str">
        <f>+BY2+1</f>
      </c>
      <c r="CA2" t="str">
        <f>+BZ2+1</f>
      </c>
      <c r="CB2" t="str">
        <f>+CA2+1</f>
      </c>
      <c r="CC2" t="str">
        <f>+CB2+1</f>
      </c>
      <c r="CD2" t="str">
        <f>+CC2+1</f>
      </c>
      <c r="CE2" t="str">
        <f>+CD2+1</f>
      </c>
      <c r="CF2" t="str">
        <f>+CE2+1</f>
      </c>
      <c r="CG2" t="str">
        <f>+CF2+1</f>
      </c>
      <c r="CH2" t="s">
        <v>2</v>
      </c>
      <c r="CI2" t="s">
        <v>2</v>
      </c>
      <c r="CJ2" t="s">
        <v>5</v>
      </c>
      <c r="CK2" t="s">
        <v>6</v>
      </c>
      <c r="CL2" t="s">
        <v>6</v>
      </c>
      <c r="CM2" t="s">
        <v>6</v>
      </c>
      <c r="CN2" t="s">
        <v>7</v>
      </c>
      <c r="CO2" t="s">
        <v>2</v>
      </c>
      <c r="CP2" t="s">
        <v>2</v>
      </c>
      <c r="CQ2" t="s">
        <v>5</v>
      </c>
      <c r="CR2" t="s">
        <v>5</v>
      </c>
      <c r="CS2" t="s">
        <v>5</v>
      </c>
      <c r="CT2" t="s">
        <v>2</v>
      </c>
      <c r="CU2" t="s">
        <v>2</v>
      </c>
      <c r="CV2" t="s">
        <v>2</v>
      </c>
      <c r="CW2" t="s">
        <v>8</v>
      </c>
      <c r="CX2" t="s">
        <v>2</v>
      </c>
      <c r="CY2" t="s">
        <v>9</v>
      </c>
      <c r="CZ2" t="s">
        <v>9</v>
      </c>
      <c r="DA2" t="s">
        <v>9</v>
      </c>
      <c r="DB2" t="s">
        <v>9</v>
      </c>
      <c r="DC2" t="s">
        <v>9</v>
      </c>
      <c r="DD2" t="s">
        <v>9</v>
      </c>
      <c r="DE2" t="s">
        <v>2</v>
      </c>
      <c r="DF2" t="s">
        <v>10</v>
      </c>
      <c r="DG2" t="s">
        <v>10</v>
      </c>
      <c r="DH2" t="s">
        <v>10</v>
      </c>
      <c r="DI2" t="s">
        <v>2</v>
      </c>
      <c r="DJ2" t="s">
        <v>11</v>
      </c>
      <c r="DK2" t="s">
        <v>12</v>
      </c>
      <c r="DL2" t="s">
        <v>13</v>
      </c>
      <c r="DM2" t="s">
        <v>13</v>
      </c>
      <c r="DN2" t="s">
        <v>13</v>
      </c>
      <c r="DO2" t="s">
        <v>13</v>
      </c>
      <c r="DP2" t="s">
        <v>2</v>
      </c>
      <c r="DQ2" t="s">
        <v>2</v>
      </c>
      <c r="DR2" t="s">
        <v>2</v>
      </c>
      <c r="DS2" t="s">
        <v>2</v>
      </c>
      <c r="DT2" t="s">
        <v>2</v>
      </c>
      <c r="DU2" t="s">
        <v>2</v>
      </c>
      <c r="DV2" t="s">
        <v>2</v>
      </c>
      <c r="DW2" t="s">
        <v>14</v>
      </c>
      <c r="DX2" t="s">
        <v>14</v>
      </c>
    </row>
    <row r="3">
      <c r="A3" t="s">
        <v>2</v>
      </c>
      <c r="B3" t="s">
        <v>2</v>
      </c>
      <c r="C3" t="s">
        <v>15</v>
      </c>
      <c r="D3" t="s">
        <v>2</v>
      </c>
      <c r="E3" t="s">
        <v>16</v>
      </c>
      <c r="F3" t="s">
        <v>17</v>
      </c>
      <c r="G3" t="s">
        <v>18</v>
      </c>
      <c r="H3" t="s">
        <v>19</v>
      </c>
      <c r="I3" t="s">
        <v>20</v>
      </c>
      <c r="J3" t="s">
        <v>21</v>
      </c>
      <c r="K3" t="s">
        <v>22</v>
      </c>
      <c r="L3" t="s">
        <v>23</v>
      </c>
      <c r="M3" t="s">
        <v>24</v>
      </c>
      <c r="N3" t="s">
        <v>25</v>
      </c>
      <c r="O3" t="s">
        <v>26</v>
      </c>
      <c r="P3" t="s">
        <v>27</v>
      </c>
      <c r="Q3" t="s">
        <v>28</v>
      </c>
      <c r="R3" t="s">
        <v>29</v>
      </c>
      <c r="S3" t="s">
        <v>30</v>
      </c>
      <c r="T3" t="s">
        <v>31</v>
      </c>
      <c r="U3" t="s">
        <v>32</v>
      </c>
      <c r="V3" t="s">
        <v>33</v>
      </c>
      <c r="W3" t="s">
        <v>34</v>
      </c>
      <c r="X3" t="s">
        <v>35</v>
      </c>
      <c r="Y3" t="s">
        <v>36</v>
      </c>
      <c r="Z3" t="s">
        <v>37</v>
      </c>
      <c r="AA3" t="s">
        <v>38</v>
      </c>
      <c r="AB3" t="s">
        <v>39</v>
      </c>
      <c r="AC3" t="s">
        <v>40</v>
      </c>
      <c r="AD3" t="s">
        <v>41</v>
      </c>
      <c r="AE3" t="s">
        <v>42</v>
      </c>
      <c r="AF3" t="s">
        <v>43</v>
      </c>
      <c r="AG3" t="s">
        <v>44</v>
      </c>
      <c r="AH3" t="s">
        <v>45</v>
      </c>
      <c r="AI3" t="s">
        <v>46</v>
      </c>
      <c r="AJ3" t="s">
        <v>47</v>
      </c>
      <c r="AK3" t="s">
        <v>48</v>
      </c>
      <c r="AL3" t="s">
        <v>49</v>
      </c>
      <c r="AM3" t="s">
        <v>50</v>
      </c>
      <c r="AN3" t="s">
        <v>51</v>
      </c>
      <c r="AO3" t="s">
        <v>52</v>
      </c>
      <c r="AP3" t="s">
        <v>53</v>
      </c>
      <c r="AQ3" t="s">
        <v>54</v>
      </c>
      <c r="AR3" t="s">
        <v>55</v>
      </c>
      <c r="AS3" t="s">
        <v>56</v>
      </c>
      <c r="AT3" t="s">
        <v>57</v>
      </c>
      <c r="AU3" t="s">
        <v>58</v>
      </c>
      <c r="AV3" t="s">
        <v>59</v>
      </c>
      <c r="AW3" t="s">
        <v>60</v>
      </c>
      <c r="AX3" t="s">
        <v>61</v>
      </c>
      <c r="AY3" t="s">
        <v>62</v>
      </c>
      <c r="AZ3" t="s">
        <v>63</v>
      </c>
      <c r="BA3" t="s">
        <v>64</v>
      </c>
      <c r="BB3" t="s">
        <v>65</v>
      </c>
      <c r="BC3" t="s">
        <v>66</v>
      </c>
      <c r="BD3" t="s">
        <v>67</v>
      </c>
      <c r="BE3" t="s">
        <v>68</v>
      </c>
      <c r="BF3" t="s">
        <v>69</v>
      </c>
      <c r="BG3" t="s">
        <v>70</v>
      </c>
      <c r="BH3" t="s">
        <v>71</v>
      </c>
      <c r="BI3" t="s">
        <v>72</v>
      </c>
      <c r="BJ3" t="s">
        <v>73</v>
      </c>
      <c r="BK3" t="s">
        <v>74</v>
      </c>
      <c r="BL3" t="s">
        <v>75</v>
      </c>
      <c r="BM3" t="s">
        <v>76</v>
      </c>
      <c r="BN3" t="s">
        <v>77</v>
      </c>
      <c r="BO3" t="s">
        <v>78</v>
      </c>
      <c r="BP3" t="s">
        <v>79</v>
      </c>
      <c r="BQ3" t="s">
        <v>80</v>
      </c>
      <c r="BR3" t="s">
        <v>81</v>
      </c>
      <c r="BS3" t="s">
        <v>82</v>
      </c>
      <c r="BT3" t="s">
        <v>83</v>
      </c>
      <c r="BU3" t="s">
        <v>84</v>
      </c>
      <c r="BV3" t="s">
        <v>85</v>
      </c>
      <c r="BW3" t="s">
        <v>86</v>
      </c>
      <c r="BX3" t="s">
        <v>87</v>
      </c>
      <c r="BY3" t="s">
        <v>88</v>
      </c>
      <c r="BZ3" t="s">
        <v>89</v>
      </c>
      <c r="CA3" t="s">
        <v>90</v>
      </c>
      <c r="CB3" t="s">
        <v>91</v>
      </c>
      <c r="CC3" t="s">
        <v>92</v>
      </c>
      <c r="CD3" t="s">
        <v>93</v>
      </c>
      <c r="CE3" t="s">
        <v>94</v>
      </c>
      <c r="CF3" t="s">
        <v>95</v>
      </c>
      <c r="CG3" t="s">
        <v>2</v>
      </c>
      <c r="CH3" t="s">
        <v>96</v>
      </c>
      <c r="CI3" t="s">
        <v>97</v>
      </c>
      <c r="CJ3" t="s">
        <v>98</v>
      </c>
      <c r="CK3" t="s">
        <v>99</v>
      </c>
      <c r="CL3" t="s">
        <v>100</v>
      </c>
      <c r="CM3" t="s">
        <v>101</v>
      </c>
      <c r="CN3" t="s">
        <v>102</v>
      </c>
      <c r="CO3" t="s">
        <v>2</v>
      </c>
      <c r="CP3" t="s">
        <v>2</v>
      </c>
      <c r="CQ3" t="s">
        <v>103</v>
      </c>
      <c r="CR3" t="s">
        <v>104</v>
      </c>
      <c r="CS3" t="s">
        <v>105</v>
      </c>
      <c r="CT3" t="s">
        <v>2</v>
      </c>
      <c r="CU3" t="s">
        <v>106</v>
      </c>
      <c r="CV3" t="s">
        <v>2</v>
      </c>
      <c r="CW3" t="s">
        <v>107</v>
      </c>
      <c r="CX3" t="s">
        <v>2</v>
      </c>
      <c r="CY3" t="s">
        <v>108</v>
      </c>
      <c r="CZ3" t="s">
        <v>109</v>
      </c>
      <c r="DA3" t="s">
        <v>110</v>
      </c>
      <c r="DB3" t="s">
        <v>111</v>
      </c>
      <c r="DC3" t="s">
        <v>112</v>
      </c>
      <c r="DD3" t="s">
        <v>113</v>
      </c>
      <c r="DE3" t="s">
        <v>2</v>
      </c>
      <c r="DF3" t="s">
        <v>114</v>
      </c>
      <c r="DG3" t="s">
        <v>115</v>
      </c>
      <c r="DH3" t="s">
        <v>17</v>
      </c>
      <c r="DI3" t="s">
        <v>2</v>
      </c>
      <c r="DJ3" t="s">
        <v>11</v>
      </c>
      <c r="DK3" t="s">
        <v>116</v>
      </c>
      <c r="DL3" t="s">
        <v>117</v>
      </c>
      <c r="DM3" t="s">
        <v>26</v>
      </c>
      <c r="DN3" t="s">
        <v>108</v>
      </c>
      <c r="DO3" t="s">
        <v>118</v>
      </c>
      <c r="DP3" t="s">
        <v>2</v>
      </c>
      <c r="DQ3" t="s">
        <v>2</v>
      </c>
      <c r="DR3" t="s">
        <v>2</v>
      </c>
      <c r="DS3" t="s">
        <v>2</v>
      </c>
      <c r="DT3" t="s">
        <v>2</v>
      </c>
      <c r="DU3" t="s">
        <v>2</v>
      </c>
      <c r="DV3" t="s">
        <v>2</v>
      </c>
      <c r="DW3" t="s">
        <v>119</v>
      </c>
      <c r="DX3" t="s">
        <v>120</v>
      </c>
      <c r="DY3" t="s">
        <v>2</v>
      </c>
      <c r="DZ3" t="s">
        <v>2</v>
      </c>
      <c r="EA3" t="s">
        <v>2</v>
      </c>
      <c r="EB3" t="s">
        <v>2</v>
      </c>
      <c r="EC3" t="s">
        <v>2</v>
      </c>
      <c r="ED3" t="s">
        <v>2</v>
      </c>
      <c r="EE3" t="s">
        <v>2</v>
      </c>
      <c r="EF3" t="s">
        <v>2</v>
      </c>
      <c r="EG3" t="s">
        <v>2</v>
      </c>
      <c r="EH3" t="s">
        <v>2</v>
      </c>
      <c r="EI3" t="s">
        <v>2</v>
      </c>
      <c r="EJ3" t="s">
        <v>2</v>
      </c>
      <c r="EK3" t="s">
        <v>2</v>
      </c>
      <c r="EL3" t="s">
        <v>2</v>
      </c>
      <c r="EM3" t="s">
        <v>2</v>
      </c>
      <c r="EN3" t="s">
        <v>2</v>
      </c>
      <c r="EO3" t="s">
        <v>2</v>
      </c>
      <c r="EP3" t="s">
        <v>2</v>
      </c>
      <c r="EQ3" t="s">
        <v>2</v>
      </c>
      <c r="ER3" t="s">
        <v>2</v>
      </c>
      <c r="ES3" t="s">
        <v>2</v>
      </c>
      <c r="ET3" t="s">
        <v>2</v>
      </c>
      <c r="EU3" t="s">
        <v>2</v>
      </c>
      <c r="EV3" t="s">
        <v>2</v>
      </c>
      <c r="EW3" t="s">
        <v>2</v>
      </c>
      <c r="EX3" t="s">
        <v>2</v>
      </c>
      <c r="EY3" t="s">
        <v>2</v>
      </c>
      <c r="EZ3" t="s">
        <v>121</v>
      </c>
      <c r="FA3" t="s">
        <v>122</v>
      </c>
      <c r="FB3" t="s">
        <v>123</v>
      </c>
      <c r="FC3" t="s">
        <v>124</v>
      </c>
      <c r="FD3" t="s">
        <v>125</v>
      </c>
      <c r="FE3" t="s">
        <v>126</v>
      </c>
      <c r="FF3" t="s">
        <v>127</v>
      </c>
      <c r="FG3" t="s">
        <v>128</v>
      </c>
    </row>
    <row r="4">
      <c r="A4" t="str">
        <f>ROW()-3</f>
      </c>
      <c r="B4" t="s">
        <v>129</v>
      </c>
      <c r="C4" t="str">
        <f>+CW4+DK4+CJ4+DJ4</f>
      </c>
      <c r="D4" t="s">
        <v>2</v>
      </c>
      <c r="E4" t="str">
        <f>SUM(CY4:DC4)</f>
      </c>
      <c r="F4" t="str">
        <f>SUM(DF4:DG4)</f>
      </c>
      <c r="G4" t="s">
        <v>130</v>
      </c>
      <c r="H4" t="s">
        <v>131</v>
      </c>
      <c r="I4" t="s">
        <v>132</v>
      </c>
      <c r="J4" t="s">
        <v>133</v>
      </c>
      <c r="K4" t="s">
        <v>134</v>
      </c>
      <c r="L4" t="s">
        <v>135</v>
      </c>
      <c r="M4" t="str">
        <f>SUM(G4:L4)</f>
      </c>
      <c r="N4" t="s">
        <v>132</v>
      </c>
      <c r="O4" t="s">
        <v>136</v>
      </c>
      <c r="P4" t="str">
        <f>SUM(G4:L4,N4:O4)</f>
      </c>
      <c r="Q4" t="s">
        <v>137</v>
      </c>
      <c r="R4" t="s">
        <v>138</v>
      </c>
      <c r="S4" t="str">
        <f>SUM(Q4:R4)</f>
      </c>
      <c r="T4" t="s">
        <v>139</v>
      </c>
      <c r="U4" t="s">
        <v>140</v>
      </c>
      <c r="V4" t="s">
        <v>130</v>
      </c>
      <c r="W4" t="s">
        <v>141</v>
      </c>
      <c r="X4" t="s">
        <v>142</v>
      </c>
      <c r="Y4" t="s">
        <v>130</v>
      </c>
      <c r="Z4" t="s">
        <v>143</v>
      </c>
      <c r="AA4" t="s">
        <v>144</v>
      </c>
      <c r="AB4" t="s">
        <v>2</v>
      </c>
      <c r="AC4" t="str">
        <f>SUM(W4:AB4)</f>
      </c>
      <c r="AD4" t="s">
        <v>145</v>
      </c>
      <c r="AE4" t="s">
        <v>140</v>
      </c>
      <c r="AF4" t="s">
        <v>146</v>
      </c>
      <c r="AG4" t="s">
        <v>147</v>
      </c>
      <c r="AH4" t="s">
        <v>148</v>
      </c>
      <c r="AI4" t="s">
        <v>136</v>
      </c>
      <c r="AJ4" t="s">
        <v>141</v>
      </c>
      <c r="AK4" t="s">
        <v>137</v>
      </c>
      <c r="AL4" t="s">
        <v>134</v>
      </c>
      <c r="AM4" t="s">
        <v>149</v>
      </c>
      <c r="AN4" t="s">
        <v>150</v>
      </c>
      <c r="AO4" t="s">
        <v>151</v>
      </c>
      <c r="AP4" t="s">
        <v>139</v>
      </c>
      <c r="AQ4" t="s">
        <v>152</v>
      </c>
      <c r="AR4" t="s">
        <v>153</v>
      </c>
      <c r="AS4" t="s">
        <v>133</v>
      </c>
      <c r="AT4" t="s">
        <v>154</v>
      </c>
      <c r="AU4" t="s">
        <v>147</v>
      </c>
      <c r="AV4" t="s">
        <v>155</v>
      </c>
      <c r="AW4" t="s">
        <v>152</v>
      </c>
      <c r="AX4" t="s">
        <v>147</v>
      </c>
      <c r="AY4" t="s">
        <v>152</v>
      </c>
      <c r="AZ4" t="s">
        <v>145</v>
      </c>
      <c r="BA4" t="s">
        <v>156</v>
      </c>
      <c r="BB4" t="s">
        <v>157</v>
      </c>
      <c r="BC4" t="s">
        <v>152</v>
      </c>
      <c r="BD4" t="s">
        <v>158</v>
      </c>
      <c r="BE4" t="s">
        <v>159</v>
      </c>
      <c r="BF4" t="s">
        <v>1</v>
      </c>
      <c r="BG4" t="s">
        <v>160</v>
      </c>
      <c r="BH4" t="s">
        <v>153</v>
      </c>
      <c r="BI4" t="s">
        <v>161</v>
      </c>
      <c r="BJ4" t="s">
        <v>162</v>
      </c>
      <c r="BK4" t="s">
        <v>136</v>
      </c>
      <c r="BL4" t="s">
        <v>133</v>
      </c>
      <c r="BM4" t="s">
        <v>163</v>
      </c>
      <c r="BN4" t="s">
        <v>164</v>
      </c>
      <c r="BO4" t="s">
        <v>136</v>
      </c>
      <c r="BP4" t="s">
        <v>136</v>
      </c>
      <c r="BQ4" t="s">
        <v>136</v>
      </c>
      <c r="BR4" t="s">
        <v>136</v>
      </c>
      <c r="BS4" t="s">
        <v>136</v>
      </c>
      <c r="BT4" t="s">
        <v>136</v>
      </c>
      <c r="BU4" t="s">
        <v>136</v>
      </c>
      <c r="BV4" t="s">
        <v>136</v>
      </c>
      <c r="BW4" t="s">
        <v>136</v>
      </c>
      <c r="BX4" t="s">
        <v>136</v>
      </c>
      <c r="BY4" t="s">
        <v>136</v>
      </c>
      <c r="BZ4" t="s">
        <v>136</v>
      </c>
      <c r="CA4" t="s">
        <v>136</v>
      </c>
      <c r="CB4" t="s">
        <v>136</v>
      </c>
      <c r="CC4" t="s">
        <v>136</v>
      </c>
      <c r="CD4" t="s">
        <v>136</v>
      </c>
      <c r="CE4" t="s">
        <v>136</v>
      </c>
      <c r="CF4" t="s">
        <v>136</v>
      </c>
      <c r="CG4" t="s">
        <v>2</v>
      </c>
      <c r="CH4" t="str">
        <f>SUM(AD4:CG4)</f>
      </c>
      <c r="CI4" t="str">
        <f>SUM(W4:AB4,AD4:CG4)</f>
      </c>
      <c r="CJ4" t="str">
        <f>SUM(CQ4:CS4)</f>
      </c>
      <c r="CK4" t="s">
        <v>2</v>
      </c>
      <c r="CL4" t="s">
        <v>136</v>
      </c>
      <c r="CM4" t="s">
        <v>165</v>
      </c>
      <c r="CN4" t="s">
        <v>136</v>
      </c>
      <c r="CO4" t="s">
        <v>136</v>
      </c>
      <c r="CP4" t="s">
        <v>2</v>
      </c>
      <c r="CQ4" t="s">
        <v>166</v>
      </c>
      <c r="CR4" t="s">
        <v>167</v>
      </c>
      <c r="CS4" t="s">
        <v>136</v>
      </c>
      <c r="CT4" t="s">
        <v>2</v>
      </c>
      <c r="CU4" t="str">
        <f>E4+F4+P4+T4+U4</f>
      </c>
      <c r="CV4" t="s">
        <v>2</v>
      </c>
      <c r="CW4" t="str">
        <f>SUM(E4,F4,P4,S4,T4,U4,V4,CI4)</f>
      </c>
      <c r="CX4" t="s">
        <v>2</v>
      </c>
      <c r="CY4" t="s">
        <v>136</v>
      </c>
      <c r="CZ4" t="s">
        <v>168</v>
      </c>
      <c r="DA4" t="s">
        <v>149</v>
      </c>
      <c r="DB4" t="s">
        <v>145</v>
      </c>
      <c r="DC4" t="s">
        <v>169</v>
      </c>
      <c r="DD4" t="str">
        <f>SUM(CY4:DC4)</f>
      </c>
      <c r="DE4" t="s">
        <v>2</v>
      </c>
      <c r="DF4" t="s">
        <v>170</v>
      </c>
      <c r="DG4" t="s">
        <v>171</v>
      </c>
      <c r="DH4" t="str">
        <f>SUM(DF4:DG4)</f>
      </c>
      <c r="DI4" t="s">
        <v>2</v>
      </c>
      <c r="DJ4" t="s">
        <v>136</v>
      </c>
      <c r="DK4" t="s">
        <v>2</v>
      </c>
      <c r="DL4" t="s">
        <v>4</v>
      </c>
      <c r="DM4" t="s">
        <v>136</v>
      </c>
      <c r="DN4" t="s">
        <v>136</v>
      </c>
      <c r="DO4" t="s">
        <v>136</v>
      </c>
      <c r="DP4" t="s">
        <v>2</v>
      </c>
      <c r="DQ4" t="s">
        <v>2</v>
      </c>
      <c r="DR4" t="s">
        <v>2</v>
      </c>
      <c r="DS4" t="s">
        <v>2</v>
      </c>
      <c r="DT4" t="s">
        <v>2</v>
      </c>
      <c r="DU4" t="s">
        <v>2</v>
      </c>
      <c r="DV4" t="s">
        <v>2</v>
      </c>
      <c r="DW4" t="s">
        <v>136</v>
      </c>
      <c r="DX4" t="s">
        <v>136</v>
      </c>
      <c r="DY4" t="s">
        <v>2</v>
      </c>
      <c r="DZ4" t="s">
        <v>2</v>
      </c>
      <c r="EA4" t="s">
        <v>2</v>
      </c>
      <c r="EB4" t="s">
        <v>2</v>
      </c>
      <c r="EC4" t="s">
        <v>2</v>
      </c>
      <c r="ED4" t="s">
        <v>2</v>
      </c>
      <c r="EE4" t="s">
        <v>2</v>
      </c>
      <c r="EF4" t="s">
        <v>2</v>
      </c>
      <c r="EG4" t="s">
        <v>2</v>
      </c>
      <c r="EH4" t="s">
        <v>2</v>
      </c>
      <c r="EI4" t="s">
        <v>2</v>
      </c>
      <c r="EJ4" t="s">
        <v>2</v>
      </c>
      <c r="EK4" t="s">
        <v>2</v>
      </c>
      <c r="EL4" t="s">
        <v>2</v>
      </c>
      <c r="EM4" t="s">
        <v>2</v>
      </c>
      <c r="EN4" t="s">
        <v>2</v>
      </c>
      <c r="EO4" t="s">
        <v>2</v>
      </c>
      <c r="EP4" t="s">
        <v>2</v>
      </c>
      <c r="EQ4" t="s">
        <v>2</v>
      </c>
      <c r="ER4" t="s">
        <v>2</v>
      </c>
      <c r="ES4" t="s">
        <v>2</v>
      </c>
      <c r="ET4" t="s">
        <v>2</v>
      </c>
      <c r="EU4" t="s">
        <v>2</v>
      </c>
      <c r="EV4" t="s">
        <v>172</v>
      </c>
      <c r="EW4" t="s">
        <v>173</v>
      </c>
    </row>
    <row r="5">
      <c r="A5" t="str">
        <f>ROW()-3</f>
      </c>
      <c r="B5" t="s">
        <v>174</v>
      </c>
      <c r="C5" t="str">
        <f>+CW5+DK5+CJ5+DJ5</f>
      </c>
      <c r="D5" t="s">
        <v>2</v>
      </c>
      <c r="E5" t="str">
        <f>SUM(CY5:DC5)</f>
      </c>
      <c r="F5" t="str">
        <f>SUM(DF5:DG5)</f>
      </c>
      <c r="G5" t="s">
        <v>155</v>
      </c>
      <c r="H5" t="s">
        <v>175</v>
      </c>
      <c r="I5" t="s">
        <v>176</v>
      </c>
      <c r="J5" t="s">
        <v>158</v>
      </c>
      <c r="K5" t="s">
        <v>177</v>
      </c>
      <c r="L5" t="s">
        <v>138</v>
      </c>
      <c r="M5" t="str">
        <f>SUM(G5:L5)</f>
      </c>
      <c r="N5" t="s">
        <v>141</v>
      </c>
      <c r="O5" t="s">
        <v>136</v>
      </c>
      <c r="P5" t="str">
        <f>SUM(G5:L5,N5:O5)</f>
      </c>
      <c r="Q5" t="s">
        <v>4</v>
      </c>
      <c r="R5" t="s">
        <v>4</v>
      </c>
      <c r="S5" t="str">
        <f>SUM(Q5:R5)</f>
      </c>
      <c r="T5" t="s">
        <v>177</v>
      </c>
      <c r="U5" t="s">
        <v>178</v>
      </c>
      <c r="V5" t="s">
        <v>179</v>
      </c>
      <c r="W5" t="s">
        <v>159</v>
      </c>
      <c r="X5" t="s">
        <v>149</v>
      </c>
      <c r="Y5" t="s">
        <v>162</v>
      </c>
      <c r="Z5" t="s">
        <v>142</v>
      </c>
      <c r="AA5" t="s">
        <v>180</v>
      </c>
      <c r="AB5" t="s">
        <v>2</v>
      </c>
      <c r="AC5" t="str">
        <f>SUM(W5:AB5)</f>
      </c>
      <c r="AD5" t="s">
        <v>141</v>
      </c>
      <c r="AE5" t="s">
        <v>181</v>
      </c>
      <c r="AF5" t="s">
        <v>182</v>
      </c>
      <c r="AG5" t="s">
        <v>183</v>
      </c>
      <c r="AH5" t="s">
        <v>184</v>
      </c>
      <c r="AI5" t="s">
        <v>136</v>
      </c>
      <c r="AJ5" t="s">
        <v>176</v>
      </c>
      <c r="AK5" t="s">
        <v>185</v>
      </c>
      <c r="AL5" t="s">
        <v>139</v>
      </c>
      <c r="AM5" t="s">
        <v>186</v>
      </c>
      <c r="AN5" t="s">
        <v>187</v>
      </c>
      <c r="AO5" t="s">
        <v>139</v>
      </c>
      <c r="AP5" t="s">
        <v>132</v>
      </c>
      <c r="AQ5" t="s">
        <v>137</v>
      </c>
      <c r="AR5" t="s">
        <v>137</v>
      </c>
      <c r="AS5" t="s">
        <v>132</v>
      </c>
      <c r="AT5" t="s">
        <v>188</v>
      </c>
      <c r="AU5" t="s">
        <v>137</v>
      </c>
      <c r="AV5" t="s">
        <v>185</v>
      </c>
      <c r="AW5" t="s">
        <v>177</v>
      </c>
      <c r="AX5" t="s">
        <v>147</v>
      </c>
      <c r="AY5" t="s">
        <v>151</v>
      </c>
      <c r="AZ5" t="s">
        <v>137</v>
      </c>
      <c r="BA5" t="s">
        <v>183</v>
      </c>
      <c r="BB5" t="s">
        <v>151</v>
      </c>
      <c r="BC5" t="s">
        <v>151</v>
      </c>
      <c r="BD5" t="s">
        <v>139</v>
      </c>
      <c r="BE5" t="s">
        <v>145</v>
      </c>
      <c r="BF5" t="s">
        <v>153</v>
      </c>
      <c r="BG5" t="s">
        <v>189</v>
      </c>
      <c r="BH5" t="s">
        <v>176</v>
      </c>
      <c r="BI5" t="s">
        <v>190</v>
      </c>
      <c r="BJ5" t="s">
        <v>191</v>
      </c>
      <c r="BK5" t="s">
        <v>169</v>
      </c>
      <c r="BL5" t="s">
        <v>183</v>
      </c>
      <c r="BM5" t="s">
        <v>189</v>
      </c>
      <c r="BN5" t="s">
        <v>192</v>
      </c>
      <c r="BO5" t="s">
        <v>193</v>
      </c>
      <c r="BP5" t="s">
        <v>186</v>
      </c>
      <c r="BQ5" t="s">
        <v>136</v>
      </c>
      <c r="BR5" t="s">
        <v>136</v>
      </c>
      <c r="BS5" t="s">
        <v>136</v>
      </c>
      <c r="BT5" t="s">
        <v>136</v>
      </c>
      <c r="BU5" t="s">
        <v>136</v>
      </c>
      <c r="BV5" t="s">
        <v>136</v>
      </c>
      <c r="BW5" t="s">
        <v>136</v>
      </c>
      <c r="BX5" t="s">
        <v>136</v>
      </c>
      <c r="BY5" t="s">
        <v>136</v>
      </c>
      <c r="BZ5" t="s">
        <v>136</v>
      </c>
      <c r="CA5" t="s">
        <v>136</v>
      </c>
      <c r="CB5" t="s">
        <v>136</v>
      </c>
      <c r="CC5" t="s">
        <v>136</v>
      </c>
      <c r="CD5" t="s">
        <v>136</v>
      </c>
      <c r="CE5" t="s">
        <v>136</v>
      </c>
      <c r="CF5" t="s">
        <v>136</v>
      </c>
      <c r="CG5" t="s">
        <v>2</v>
      </c>
      <c r="CH5" t="str">
        <f>SUM(AD5:CG5)</f>
      </c>
      <c r="CI5" t="str">
        <f>SUM(W5:AB5,AD5:CG5)</f>
      </c>
      <c r="CJ5" t="str">
        <f>SUM(CQ5:CS5)</f>
      </c>
      <c r="CK5" t="s">
        <v>2</v>
      </c>
      <c r="CL5" t="s">
        <v>194</v>
      </c>
      <c r="CM5" t="s">
        <v>136</v>
      </c>
      <c r="CN5" t="s">
        <v>136</v>
      </c>
      <c r="CO5" t="s">
        <v>136</v>
      </c>
      <c r="CP5" t="s">
        <v>2</v>
      </c>
      <c r="CQ5" t="s">
        <v>195</v>
      </c>
      <c r="CR5" t="s">
        <v>196</v>
      </c>
      <c r="CS5" t="s">
        <v>139</v>
      </c>
      <c r="CT5" t="s">
        <v>2</v>
      </c>
      <c r="CU5" t="str">
        <f>E5+F5+P5+T5+U5</f>
      </c>
      <c r="CV5" t="s">
        <v>2</v>
      </c>
      <c r="CW5" t="str">
        <f>SUM(E5,F5,P5,S5,T5,U5,V5,CI5)</f>
      </c>
      <c r="CX5" t="s">
        <v>2</v>
      </c>
      <c r="CY5" t="s">
        <v>163</v>
      </c>
      <c r="CZ5" t="s">
        <v>197</v>
      </c>
      <c r="DA5" t="s">
        <v>142</v>
      </c>
      <c r="DB5" t="s">
        <v>132</v>
      </c>
      <c r="DC5" t="s">
        <v>198</v>
      </c>
      <c r="DD5" t="str">
        <f>SUM(CY5:DC5)</f>
      </c>
      <c r="DE5" t="s">
        <v>2</v>
      </c>
      <c r="DF5" t="s">
        <v>189</v>
      </c>
      <c r="DG5" t="s">
        <v>199</v>
      </c>
      <c r="DH5" t="str">
        <f>SUM(DF5:DG5)</f>
      </c>
      <c r="DI5" t="s">
        <v>2</v>
      </c>
      <c r="DJ5" t="s">
        <v>136</v>
      </c>
      <c r="DK5" t="s">
        <v>2</v>
      </c>
      <c r="DL5" t="s">
        <v>136</v>
      </c>
      <c r="DM5" t="s">
        <v>136</v>
      </c>
      <c r="DN5" t="s">
        <v>163</v>
      </c>
      <c r="DO5" t="s">
        <v>136</v>
      </c>
      <c r="DP5" t="s">
        <v>2</v>
      </c>
      <c r="DQ5" t="s">
        <v>2</v>
      </c>
      <c r="DR5" t="s">
        <v>2</v>
      </c>
      <c r="DS5" t="s">
        <v>2</v>
      </c>
      <c r="DT5" t="s">
        <v>2</v>
      </c>
      <c r="DU5" t="s">
        <v>2</v>
      </c>
      <c r="DV5" t="s">
        <v>2</v>
      </c>
      <c r="DW5" t="s">
        <v>136</v>
      </c>
      <c r="DX5" t="s">
        <v>136</v>
      </c>
    </row>
    <row r="6">
      <c r="A6" t="str">
        <f>ROW()-3</f>
      </c>
      <c r="B6" t="s">
        <v>200</v>
      </c>
      <c r="C6" t="str">
        <f>+CW6+DK6+CJ6+DJ6</f>
      </c>
      <c r="D6" t="s">
        <v>2</v>
      </c>
      <c r="E6" t="str">
        <f>SUM(CY6:DC6)</f>
      </c>
      <c r="F6" t="str">
        <f>SUM(DF6:DG6)</f>
      </c>
      <c r="G6" t="s">
        <v>130</v>
      </c>
      <c r="H6" t="s">
        <v>201</v>
      </c>
      <c r="I6" t="s">
        <v>132</v>
      </c>
      <c r="J6" t="s">
        <v>158</v>
      </c>
      <c r="K6" t="s">
        <v>169</v>
      </c>
      <c r="L6" t="s">
        <v>177</v>
      </c>
      <c r="M6" t="str">
        <f>SUM(G6:L6)</f>
      </c>
      <c r="N6" t="s">
        <v>176</v>
      </c>
      <c r="O6" t="s">
        <v>163</v>
      </c>
      <c r="P6" t="str">
        <f>SUM(G6:L6,N6:O6)</f>
      </c>
      <c r="Q6" t="s">
        <v>163</v>
      </c>
      <c r="R6" t="s">
        <v>136</v>
      </c>
      <c r="S6" t="str">
        <f>SUM(Q6:R6)</f>
      </c>
      <c r="T6" t="s">
        <v>176</v>
      </c>
      <c r="U6" t="s">
        <v>1</v>
      </c>
      <c r="V6" t="s">
        <v>202</v>
      </c>
      <c r="W6" t="s">
        <v>203</v>
      </c>
      <c r="X6" t="s">
        <v>204</v>
      </c>
      <c r="Y6" t="s">
        <v>155</v>
      </c>
      <c r="Z6" t="s">
        <v>205</v>
      </c>
      <c r="AA6" t="s">
        <v>206</v>
      </c>
      <c r="AB6" t="s">
        <v>2</v>
      </c>
      <c r="AC6" t="str">
        <f>SUM(W6:AB6)</f>
      </c>
      <c r="AD6" t="s">
        <v>135</v>
      </c>
      <c r="AE6" t="s">
        <v>207</v>
      </c>
      <c r="AF6" t="s">
        <v>208</v>
      </c>
      <c r="AG6" t="s">
        <v>136</v>
      </c>
      <c r="AH6" t="s">
        <v>209</v>
      </c>
      <c r="AI6" t="s">
        <v>136</v>
      </c>
      <c r="AJ6" t="s">
        <v>1</v>
      </c>
      <c r="AK6" t="s">
        <v>159</v>
      </c>
      <c r="AL6" t="s">
        <v>177</v>
      </c>
      <c r="AM6" t="s">
        <v>175</v>
      </c>
      <c r="AN6" t="s">
        <v>163</v>
      </c>
      <c r="AO6" t="s">
        <v>156</v>
      </c>
      <c r="AP6" t="s">
        <v>169</v>
      </c>
      <c r="AQ6" t="s">
        <v>155</v>
      </c>
      <c r="AR6" t="s">
        <v>133</v>
      </c>
      <c r="AS6" t="s">
        <v>179</v>
      </c>
      <c r="AT6" t="s">
        <v>170</v>
      </c>
      <c r="AU6" t="s">
        <v>137</v>
      </c>
      <c r="AV6" t="s">
        <v>141</v>
      </c>
      <c r="AW6" t="s">
        <v>152</v>
      </c>
      <c r="AX6" t="s">
        <v>141</v>
      </c>
      <c r="AY6" t="s">
        <v>136</v>
      </c>
      <c r="AZ6" t="s">
        <v>210</v>
      </c>
      <c r="BA6" t="s">
        <v>157</v>
      </c>
      <c r="BB6" t="s">
        <v>133</v>
      </c>
      <c r="BC6" t="s">
        <v>139</v>
      </c>
      <c r="BD6" t="s">
        <v>145</v>
      </c>
      <c r="BE6" t="s">
        <v>1</v>
      </c>
      <c r="BF6" t="s">
        <v>176</v>
      </c>
      <c r="BG6" t="s">
        <v>201</v>
      </c>
      <c r="BH6" t="s">
        <v>153</v>
      </c>
      <c r="BI6" t="s">
        <v>211</v>
      </c>
      <c r="BJ6" t="s">
        <v>162</v>
      </c>
      <c r="BK6" t="s">
        <v>136</v>
      </c>
      <c r="BL6" t="s">
        <v>169</v>
      </c>
      <c r="BM6" t="s">
        <v>136</v>
      </c>
      <c r="BN6" t="s">
        <v>212</v>
      </c>
      <c r="BO6" t="s">
        <v>213</v>
      </c>
      <c r="BP6" t="s">
        <v>214</v>
      </c>
      <c r="BQ6" t="s">
        <v>215</v>
      </c>
      <c r="BR6" t="s">
        <v>169</v>
      </c>
      <c r="BS6" t="s">
        <v>131</v>
      </c>
      <c r="BT6" t="s">
        <v>151</v>
      </c>
      <c r="BU6" t="s">
        <v>176</v>
      </c>
      <c r="BV6" t="s">
        <v>168</v>
      </c>
      <c r="BW6" t="s">
        <v>216</v>
      </c>
      <c r="BX6" t="s">
        <v>177</v>
      </c>
      <c r="BY6" t="s">
        <v>217</v>
      </c>
      <c r="BZ6" t="s">
        <v>175</v>
      </c>
      <c r="CA6" t="s">
        <v>218</v>
      </c>
      <c r="CB6" t="s">
        <v>214</v>
      </c>
      <c r="CC6" t="s">
        <v>147</v>
      </c>
      <c r="CD6" t="s">
        <v>219</v>
      </c>
      <c r="CE6" t="s">
        <v>136</v>
      </c>
      <c r="CF6" t="s">
        <v>136</v>
      </c>
      <c r="CG6" t="s">
        <v>2</v>
      </c>
      <c r="CH6" t="str">
        <f>SUM(AD6:CG6)</f>
      </c>
      <c r="CI6" t="str">
        <f>SUM(W6:AB6,AD6:CG6)</f>
      </c>
      <c r="CJ6" t="str">
        <f>SUM(CQ6:CS6)</f>
      </c>
      <c r="CK6" t="s">
        <v>2</v>
      </c>
      <c r="CL6" t="s">
        <v>194</v>
      </c>
      <c r="CM6" t="s">
        <v>165</v>
      </c>
      <c r="CN6" t="s">
        <v>220</v>
      </c>
      <c r="CO6" t="s">
        <v>220</v>
      </c>
      <c r="CP6" t="s">
        <v>2</v>
      </c>
      <c r="CQ6" t="s">
        <v>221</v>
      </c>
      <c r="CR6" t="s">
        <v>222</v>
      </c>
      <c r="CS6" t="s">
        <v>134</v>
      </c>
      <c r="CT6" t="s">
        <v>2</v>
      </c>
      <c r="CU6" t="str">
        <f>E6+F6+P6+T6+U6</f>
      </c>
      <c r="CV6" t="s">
        <v>2</v>
      </c>
      <c r="CW6" t="str">
        <f>SUM(E6,F6,P6,S6,T6,U6,V6,CI6)</f>
      </c>
      <c r="CX6" t="s">
        <v>136</v>
      </c>
      <c r="CY6" t="s">
        <v>136</v>
      </c>
      <c r="CZ6" t="s">
        <v>223</v>
      </c>
      <c r="DA6" t="s">
        <v>163</v>
      </c>
      <c r="DB6" t="s">
        <v>157</v>
      </c>
      <c r="DC6" t="s">
        <v>224</v>
      </c>
      <c r="DD6" t="str">
        <f>SUM(CY6:DC6)</f>
      </c>
      <c r="DE6" t="s">
        <v>2</v>
      </c>
      <c r="DF6" t="s">
        <v>225</v>
      </c>
      <c r="DG6" t="s">
        <v>226</v>
      </c>
      <c r="DH6" t="str">
        <f>SUM(DF6:DG6)</f>
      </c>
      <c r="DI6" t="s">
        <v>2</v>
      </c>
      <c r="DJ6" t="s">
        <v>136</v>
      </c>
      <c r="DK6" t="s">
        <v>2</v>
      </c>
      <c r="DL6" t="s">
        <v>227</v>
      </c>
      <c r="DM6" t="s">
        <v>163</v>
      </c>
      <c r="DN6" t="s">
        <v>136</v>
      </c>
      <c r="DO6" t="s">
        <v>136</v>
      </c>
      <c r="DP6" t="s">
        <v>2</v>
      </c>
      <c r="DQ6" t="s">
        <v>2</v>
      </c>
      <c r="DR6" t="s">
        <v>2</v>
      </c>
      <c r="DS6" t="s">
        <v>2</v>
      </c>
      <c r="DT6" t="s">
        <v>2</v>
      </c>
      <c r="DU6" t="s">
        <v>2</v>
      </c>
      <c r="DV6" t="s">
        <v>2</v>
      </c>
      <c r="DW6" t="s">
        <v>228</v>
      </c>
      <c r="DX6" t="s">
        <v>228</v>
      </c>
      <c r="DY6" t="s">
        <v>2</v>
      </c>
      <c r="DZ6" t="s">
        <v>2</v>
      </c>
      <c r="EA6" t="s">
        <v>2</v>
      </c>
      <c r="EB6" t="s">
        <v>2</v>
      </c>
      <c r="EC6" t="s">
        <v>2</v>
      </c>
      <c r="ED6" t="s">
        <v>2</v>
      </c>
      <c r="EE6" t="s">
        <v>2</v>
      </c>
      <c r="EF6" t="s">
        <v>2</v>
      </c>
      <c r="EG6" t="s">
        <v>2</v>
      </c>
      <c r="EH6" t="s">
        <v>2</v>
      </c>
      <c r="EI6" t="s">
        <v>2</v>
      </c>
      <c r="EJ6" t="s">
        <v>2</v>
      </c>
      <c r="EK6" t="s">
        <v>2</v>
      </c>
      <c r="EL6" t="s">
        <v>2</v>
      </c>
      <c r="EM6" t="s">
        <v>2</v>
      </c>
      <c r="EN6" t="s">
        <v>2</v>
      </c>
      <c r="EO6" t="s">
        <v>2</v>
      </c>
      <c r="EP6" t="s">
        <v>2</v>
      </c>
      <c r="EQ6" t="s">
        <v>2</v>
      </c>
      <c r="ER6" t="s">
        <v>2</v>
      </c>
      <c r="ES6" t="s">
        <v>2</v>
      </c>
      <c r="ET6" t="s">
        <v>2</v>
      </c>
      <c r="EU6" t="s">
        <v>2</v>
      </c>
      <c r="EV6" t="s">
        <v>229</v>
      </c>
      <c r="EW6" t="s">
        <v>230</v>
      </c>
    </row>
    <row r="7">
      <c r="A7" t="s">
        <v>2</v>
      </c>
      <c r="B7" t="s">
        <v>2</v>
      </c>
      <c r="C7" t="s">
        <v>231</v>
      </c>
      <c r="D7" t="s">
        <v>232</v>
      </c>
      <c r="E7" t="s">
        <v>2</v>
      </c>
      <c r="F7" t="s">
        <v>2</v>
      </c>
      <c r="G7" t="s">
        <v>2</v>
      </c>
      <c r="H7" t="s">
        <v>2</v>
      </c>
      <c r="I7" t="s">
        <v>2</v>
      </c>
      <c r="J7" t="s">
        <v>2</v>
      </c>
      <c r="K7" t="s">
        <v>2</v>
      </c>
      <c r="L7" t="s">
        <v>2</v>
      </c>
      <c r="M7" t="s">
        <v>2</v>
      </c>
      <c r="N7" t="s">
        <v>2</v>
      </c>
      <c r="O7" t="s">
        <v>2</v>
      </c>
      <c r="P7" t="s">
        <v>2</v>
      </c>
      <c r="Q7" t="s">
        <v>2</v>
      </c>
      <c r="R7" t="s">
        <v>2</v>
      </c>
      <c r="S7" t="s">
        <v>2</v>
      </c>
      <c r="T7" t="s">
        <v>2</v>
      </c>
      <c r="U7" t="s">
        <v>2</v>
      </c>
      <c r="V7" t="s">
        <v>2</v>
      </c>
      <c r="W7" t="s">
        <v>2</v>
      </c>
      <c r="X7" t="s">
        <v>2</v>
      </c>
      <c r="Y7" t="s">
        <v>2</v>
      </c>
      <c r="Z7" t="s">
        <v>2</v>
      </c>
      <c r="AA7" t="s">
        <v>2</v>
      </c>
      <c r="AB7" t="s">
        <v>2</v>
      </c>
      <c r="AC7" t="s">
        <v>2</v>
      </c>
      <c r="AD7" t="s">
        <v>2</v>
      </c>
      <c r="AE7" t="s">
        <v>2</v>
      </c>
      <c r="AF7" t="s">
        <v>2</v>
      </c>
      <c r="AG7" t="s">
        <v>2</v>
      </c>
      <c r="AH7" t="s">
        <v>2</v>
      </c>
      <c r="AI7" t="s">
        <v>2</v>
      </c>
      <c r="AJ7" t="s">
        <v>2</v>
      </c>
      <c r="AK7" t="s">
        <v>2</v>
      </c>
      <c r="AL7" t="s">
        <v>2</v>
      </c>
      <c r="AM7" t="s">
        <v>2</v>
      </c>
      <c r="AN7" t="s">
        <v>2</v>
      </c>
      <c r="AO7" t="s">
        <v>2</v>
      </c>
      <c r="AP7" t="s">
        <v>2</v>
      </c>
      <c r="AQ7" t="s">
        <v>2</v>
      </c>
      <c r="AR7" t="s">
        <v>2</v>
      </c>
      <c r="AS7" t="s">
        <v>2</v>
      </c>
      <c r="AT7" t="s">
        <v>2</v>
      </c>
      <c r="AU7" t="s">
        <v>2</v>
      </c>
      <c r="AV7" t="s">
        <v>2</v>
      </c>
      <c r="AW7" t="s">
        <v>2</v>
      </c>
      <c r="AX7" t="s">
        <v>2</v>
      </c>
      <c r="AY7" t="s">
        <v>2</v>
      </c>
      <c r="AZ7" t="s">
        <v>2</v>
      </c>
      <c r="BA7" t="s">
        <v>2</v>
      </c>
      <c r="BB7" t="s">
        <v>2</v>
      </c>
      <c r="BC7" t="s">
        <v>2</v>
      </c>
      <c r="BD7" t="s">
        <v>2</v>
      </c>
      <c r="BE7" t="s">
        <v>2</v>
      </c>
      <c r="BF7" t="s">
        <v>2</v>
      </c>
      <c r="BG7" t="s">
        <v>2</v>
      </c>
      <c r="BH7" t="s">
        <v>2</v>
      </c>
      <c r="BI7" t="s">
        <v>2</v>
      </c>
      <c r="BJ7" t="s">
        <v>2</v>
      </c>
      <c r="BK7" t="s">
        <v>2</v>
      </c>
      <c r="BL7" t="s">
        <v>2</v>
      </c>
      <c r="BM7" t="s">
        <v>2</v>
      </c>
      <c r="BN7" t="s">
        <v>2</v>
      </c>
      <c r="BO7" t="s">
        <v>2</v>
      </c>
      <c r="BP7" t="s">
        <v>2</v>
      </c>
      <c r="BQ7" t="s">
        <v>2</v>
      </c>
      <c r="BR7" t="s">
        <v>2</v>
      </c>
      <c r="BS7" t="s">
        <v>2</v>
      </c>
      <c r="BT7" t="s">
        <v>2</v>
      </c>
      <c r="BU7" t="s">
        <v>2</v>
      </c>
      <c r="BV7" t="s">
        <v>2</v>
      </c>
      <c r="BW7" t="s">
        <v>2</v>
      </c>
      <c r="BX7" t="s">
        <v>2</v>
      </c>
      <c r="BY7" t="s">
        <v>2</v>
      </c>
      <c r="BZ7" t="s">
        <v>2</v>
      </c>
      <c r="CA7" t="s">
        <v>2</v>
      </c>
      <c r="CB7" t="s">
        <v>2</v>
      </c>
      <c r="CC7" t="s">
        <v>2</v>
      </c>
      <c r="CD7" t="s">
        <v>2</v>
      </c>
      <c r="CE7" t="s">
        <v>2</v>
      </c>
      <c r="CF7" t="s">
        <v>2</v>
      </c>
      <c r="CG7" t="s">
        <v>2</v>
      </c>
      <c r="CH7" t="s">
        <v>2</v>
      </c>
      <c r="CI7" t="s">
        <v>2</v>
      </c>
      <c r="CJ7" t="s">
        <v>2</v>
      </c>
      <c r="CK7" t="s">
        <v>2</v>
      </c>
      <c r="CL7" t="s">
        <v>2</v>
      </c>
      <c r="CM7" t="s">
        <v>2</v>
      </c>
      <c r="CN7" t="s">
        <v>2</v>
      </c>
      <c r="CO7" t="s">
        <v>2</v>
      </c>
      <c r="CP7" t="s">
        <v>2</v>
      </c>
      <c r="CQ7" t="s">
        <v>2</v>
      </c>
      <c r="CR7" t="s">
        <v>2</v>
      </c>
      <c r="CS7" t="s">
        <v>2</v>
      </c>
      <c r="CT7" t="s">
        <v>2</v>
      </c>
      <c r="CU7" t="s">
        <v>2</v>
      </c>
      <c r="CV7" t="s">
        <v>2</v>
      </c>
      <c r="CW7" t="s">
        <v>2</v>
      </c>
      <c r="CX7" t="s">
        <v>2</v>
      </c>
      <c r="CY7" t="s">
        <v>2</v>
      </c>
      <c r="CZ7" t="s">
        <v>2</v>
      </c>
      <c r="DA7" t="s">
        <v>2</v>
      </c>
      <c r="DB7" t="s">
        <v>2</v>
      </c>
      <c r="DC7" t="s">
        <v>2</v>
      </c>
      <c r="DD7" t="s">
        <v>2</v>
      </c>
      <c r="DE7" t="s">
        <v>2</v>
      </c>
      <c r="DF7" t="s">
        <v>2</v>
      </c>
      <c r="DG7" t="s">
        <v>2</v>
      </c>
      <c r="DH7" t="s">
        <v>2</v>
      </c>
      <c r="DI7" t="s">
        <v>2</v>
      </c>
      <c r="DJ7" t="s">
        <v>2</v>
      </c>
      <c r="DK7" t="s">
        <v>2</v>
      </c>
      <c r="DL7" t="s">
        <v>2</v>
      </c>
      <c r="DM7" t="s">
        <v>2</v>
      </c>
      <c r="DN7" t="s">
        <v>2</v>
      </c>
      <c r="DO7" t="s">
        <v>2</v>
      </c>
      <c r="DP7" t="s">
        <v>2</v>
      </c>
      <c r="DQ7" t="s">
        <v>2</v>
      </c>
      <c r="DR7" t="s">
        <v>2</v>
      </c>
      <c r="DS7" t="s">
        <v>2</v>
      </c>
      <c r="DT7" t="s">
        <v>2</v>
      </c>
      <c r="DU7" t="s">
        <v>2</v>
      </c>
      <c r="DV7" t="s">
        <v>2</v>
      </c>
      <c r="DW7" t="s">
        <v>2</v>
      </c>
      <c r="DX7" t="s">
        <v>2</v>
      </c>
      <c r="DY7" t="s">
        <v>2</v>
      </c>
      <c r="DZ7" t="s">
        <v>2</v>
      </c>
      <c r="EA7" t="s">
        <v>2</v>
      </c>
      <c r="EB7" t="s">
        <v>2</v>
      </c>
      <c r="EC7" t="s">
        <v>2</v>
      </c>
      <c r="ED7" t="s">
        <v>2</v>
      </c>
      <c r="EE7" t="s">
        <v>2</v>
      </c>
      <c r="EF7" t="s">
        <v>2</v>
      </c>
      <c r="EG7" t="s">
        <v>2</v>
      </c>
      <c r="EH7" t="s">
        <v>2</v>
      </c>
      <c r="EI7" t="s">
        <v>2</v>
      </c>
      <c r="EJ7" t="s">
        <v>2</v>
      </c>
      <c r="EK7" t="s">
        <v>2</v>
      </c>
      <c r="EL7" t="s">
        <v>2</v>
      </c>
      <c r="EM7" t="s">
        <v>2</v>
      </c>
      <c r="EN7" t="s">
        <v>2</v>
      </c>
      <c r="EO7" t="s">
        <v>2</v>
      </c>
      <c r="EP7" t="s">
        <v>2</v>
      </c>
      <c r="EQ7" t="s">
        <v>2</v>
      </c>
      <c r="ER7" t="s">
        <v>2</v>
      </c>
      <c r="ES7" t="s">
        <v>2</v>
      </c>
      <c r="ET7" t="s">
        <v>2</v>
      </c>
      <c r="EU7" t="s">
        <v>2</v>
      </c>
      <c r="EV7" t="s">
        <v>233</v>
      </c>
      <c r="EW7" t="s">
        <v>234</v>
      </c>
    </row>
    <row r="8">
      <c r="A8" t="str">
        <f>ROW()-3</f>
      </c>
      <c r="B8" t="s">
        <v>235</v>
      </c>
      <c r="C8" t="str">
        <f>+CW8+DK8+CJ8+DJ8</f>
      </c>
      <c r="D8" t="s">
        <v>2</v>
      </c>
      <c r="E8" t="str">
        <f>SUM(CY8:DC8)</f>
      </c>
      <c r="F8" t="str">
        <f>SUM(DF8:DG8)</f>
      </c>
      <c r="G8" t="s">
        <v>137</v>
      </c>
      <c r="H8" t="s">
        <v>137</v>
      </c>
      <c r="I8" t="s">
        <v>151</v>
      </c>
      <c r="J8" t="s">
        <v>138</v>
      </c>
      <c r="K8" t="s">
        <v>214</v>
      </c>
      <c r="L8" t="s">
        <v>134</v>
      </c>
      <c r="M8" t="str">
        <f>SUM(G8:L8)</f>
      </c>
      <c r="N8" t="s">
        <v>134</v>
      </c>
      <c r="O8" t="s">
        <v>152</v>
      </c>
      <c r="P8" t="str">
        <f>SUM(G8:L8,N8:O8)</f>
      </c>
      <c r="Q8" t="s">
        <v>163</v>
      </c>
      <c r="R8" t="s">
        <v>157</v>
      </c>
      <c r="S8" t="str">
        <f>SUM(Q8:R8)</f>
      </c>
      <c r="T8" t="s">
        <v>236</v>
      </c>
      <c r="U8" t="s">
        <v>237</v>
      </c>
      <c r="V8" t="s">
        <v>238</v>
      </c>
      <c r="W8" t="s">
        <v>179</v>
      </c>
      <c r="X8" t="s">
        <v>197</v>
      </c>
      <c r="Y8" t="s">
        <v>137</v>
      </c>
      <c r="Z8" t="s">
        <v>1</v>
      </c>
      <c r="AA8" t="s">
        <v>141</v>
      </c>
      <c r="AB8" t="s">
        <v>2</v>
      </c>
      <c r="AC8" t="str">
        <f>SUM(W8:AB8)</f>
      </c>
      <c r="AD8" t="s">
        <v>136</v>
      </c>
      <c r="AE8" t="s">
        <v>239</v>
      </c>
      <c r="AF8" t="s">
        <v>240</v>
      </c>
      <c r="AG8" t="s">
        <v>136</v>
      </c>
      <c r="AH8" t="s">
        <v>155</v>
      </c>
      <c r="AI8" t="s">
        <v>136</v>
      </c>
      <c r="AJ8" t="s">
        <v>185</v>
      </c>
      <c r="AK8" t="s">
        <v>141</v>
      </c>
      <c r="AL8" t="s">
        <v>162</v>
      </c>
      <c r="AM8" t="s">
        <v>241</v>
      </c>
      <c r="AN8" t="s">
        <v>136</v>
      </c>
      <c r="AO8" t="s">
        <v>136</v>
      </c>
      <c r="AP8" t="s">
        <v>136</v>
      </c>
      <c r="AQ8" t="s">
        <v>153</v>
      </c>
      <c r="AR8" t="s">
        <v>137</v>
      </c>
      <c r="AS8" t="s">
        <v>136</v>
      </c>
      <c r="AT8" t="s">
        <v>189</v>
      </c>
      <c r="AU8" t="s">
        <v>133</v>
      </c>
      <c r="AV8" t="s">
        <v>147</v>
      </c>
      <c r="AW8" t="s">
        <v>177</v>
      </c>
      <c r="AX8" t="s">
        <v>158</v>
      </c>
      <c r="AY8" t="s">
        <v>136</v>
      </c>
      <c r="AZ8" t="s">
        <v>134</v>
      </c>
      <c r="BA8" t="s">
        <v>136</v>
      </c>
      <c r="BB8" t="s">
        <v>222</v>
      </c>
      <c r="BC8" t="s">
        <v>139</v>
      </c>
      <c r="BD8" t="s">
        <v>151</v>
      </c>
      <c r="BE8" t="s">
        <v>156</v>
      </c>
      <c r="BF8" t="s">
        <v>136</v>
      </c>
      <c r="BG8" t="s">
        <v>147</v>
      </c>
      <c r="BH8" t="s">
        <v>137</v>
      </c>
      <c r="BI8" t="s">
        <v>242</v>
      </c>
      <c r="BJ8" t="s">
        <v>243</v>
      </c>
      <c r="BK8" t="s">
        <v>136</v>
      </c>
      <c r="BL8" t="s">
        <v>136</v>
      </c>
      <c r="BM8" t="s">
        <v>136</v>
      </c>
      <c r="BN8" t="s">
        <v>244</v>
      </c>
      <c r="BO8" t="s">
        <v>245</v>
      </c>
      <c r="BP8" t="s">
        <v>136</v>
      </c>
      <c r="BQ8" t="s">
        <v>246</v>
      </c>
      <c r="BR8" t="s">
        <v>236</v>
      </c>
      <c r="BS8" t="s">
        <v>167</v>
      </c>
      <c r="BT8" t="s">
        <v>167</v>
      </c>
      <c r="BU8" t="s">
        <v>177</v>
      </c>
      <c r="BV8" t="s">
        <v>247</v>
      </c>
      <c r="BW8" t="s">
        <v>130</v>
      </c>
      <c r="BX8" t="s">
        <v>183</v>
      </c>
      <c r="BY8" t="s">
        <v>248</v>
      </c>
      <c r="BZ8" t="s">
        <v>249</v>
      </c>
      <c r="CA8" t="s">
        <v>250</v>
      </c>
      <c r="CB8" t="s">
        <v>157</v>
      </c>
      <c r="CC8" t="s">
        <v>167</v>
      </c>
      <c r="CD8" t="s">
        <v>251</v>
      </c>
      <c r="CE8" t="s">
        <v>252</v>
      </c>
      <c r="CF8" t="s">
        <v>253</v>
      </c>
      <c r="CG8" t="s">
        <v>2</v>
      </c>
      <c r="CH8" t="str">
        <f>SUM(AD8:CG8)</f>
      </c>
      <c r="CI8" t="str">
        <f>SUM(W8:AB8,AD8:CG8)</f>
      </c>
      <c r="CJ8" t="str">
        <f>SUM(CQ8:CS8)</f>
      </c>
      <c r="CK8" t="s">
        <v>2</v>
      </c>
      <c r="CL8" t="s">
        <v>2</v>
      </c>
      <c r="CM8" t="s">
        <v>2</v>
      </c>
      <c r="CN8" t="str">
        <f>IF(CK8="","",C8-CK8)</f>
      </c>
      <c r="CO8" t="str">
        <f>CN8/CK8</f>
      </c>
      <c r="CP8" t="s">
        <v>2</v>
      </c>
      <c r="CQ8" t="s">
        <v>254</v>
      </c>
      <c r="CR8" t="s">
        <v>255</v>
      </c>
      <c r="CS8" t="s">
        <v>153</v>
      </c>
      <c r="CT8" t="s">
        <v>2</v>
      </c>
      <c r="CU8" t="str">
        <f>E8+F8+P8+T8+U8</f>
      </c>
      <c r="CV8" t="s">
        <v>2</v>
      </c>
      <c r="CW8" t="str">
        <f>SUM(E8,F8,P8,S8,T8,U8,V8,CI8)</f>
      </c>
      <c r="CX8" t="s">
        <v>2</v>
      </c>
      <c r="CY8" t="s">
        <v>256</v>
      </c>
      <c r="CZ8" t="s">
        <v>257</v>
      </c>
      <c r="DA8" t="s">
        <v>258</v>
      </c>
      <c r="DB8" t="s">
        <v>143</v>
      </c>
      <c r="DC8" t="s">
        <v>141</v>
      </c>
      <c r="DD8" t="str">
        <f>SUM(CY8:DC8)</f>
      </c>
      <c r="DE8" t="s">
        <v>2</v>
      </c>
      <c r="DF8" t="s">
        <v>170</v>
      </c>
      <c r="DG8" t="s">
        <v>259</v>
      </c>
      <c r="DH8" t="str">
        <f>SUM(DF8:DG8)</f>
      </c>
      <c r="DI8" t="s">
        <v>2</v>
      </c>
      <c r="DJ8" t="s">
        <v>2</v>
      </c>
      <c r="DK8" t="str">
        <f>SUM(DL8:DO8)</f>
      </c>
      <c r="DL8" t="s">
        <v>260</v>
      </c>
      <c r="DM8" t="s">
        <v>152</v>
      </c>
      <c r="DN8" t="s">
        <v>256</v>
      </c>
      <c r="DO8" t="s">
        <v>2</v>
      </c>
      <c r="DP8" t="s">
        <v>2</v>
      </c>
      <c r="DQ8" t="s">
        <v>2</v>
      </c>
      <c r="DR8" t="s">
        <v>2</v>
      </c>
      <c r="DS8" t="s">
        <v>2</v>
      </c>
      <c r="DT8" t="s">
        <v>2</v>
      </c>
      <c r="DU8" t="s">
        <v>2</v>
      </c>
      <c r="DV8" t="s">
        <v>2</v>
      </c>
      <c r="DW8" t="s">
        <v>2</v>
      </c>
      <c r="DX8" t="s">
        <v>2</v>
      </c>
      <c r="DY8" t="s">
        <v>2</v>
      </c>
      <c r="DZ8" t="s">
        <v>2</v>
      </c>
      <c r="EA8" t="s">
        <v>2</v>
      </c>
      <c r="EB8" t="s">
        <v>2</v>
      </c>
      <c r="EC8" t="s">
        <v>2</v>
      </c>
      <c r="ED8" t="s">
        <v>2</v>
      </c>
      <c r="EE8" t="s">
        <v>2</v>
      </c>
      <c r="EF8" t="s">
        <v>2</v>
      </c>
      <c r="EG8" t="s">
        <v>2</v>
      </c>
      <c r="EH8" t="s">
        <v>2</v>
      </c>
      <c r="EI8" t="s">
        <v>2</v>
      </c>
      <c r="EJ8" t="s">
        <v>2</v>
      </c>
      <c r="EK8" t="s">
        <v>2</v>
      </c>
      <c r="EL8" t="s">
        <v>2</v>
      </c>
      <c r="EM8" t="s">
        <v>2</v>
      </c>
      <c r="EN8" t="s">
        <v>2</v>
      </c>
      <c r="EO8" t="s">
        <v>2</v>
      </c>
      <c r="EP8" t="s">
        <v>2</v>
      </c>
      <c r="EQ8" t="s">
        <v>2</v>
      </c>
      <c r="ER8" t="s">
        <v>2</v>
      </c>
      <c r="ES8" t="s">
        <v>2</v>
      </c>
      <c r="ET8" t="s">
        <v>2</v>
      </c>
      <c r="EU8" t="s">
        <v>2</v>
      </c>
      <c r="EV8" t="s">
        <v>2</v>
      </c>
      <c r="EW8" t="s">
        <v>2</v>
      </c>
      <c r="EX8" t="s">
        <v>2</v>
      </c>
      <c r="EY8" t="s">
        <v>187</v>
      </c>
    </row>
    <row r="9">
      <c r="A9" t="str">
        <f>ROW()-3</f>
      </c>
      <c r="B9" t="s">
        <v>261</v>
      </c>
      <c r="C9" t="str">
        <f>+CW9+DK9+CJ9+DJ9</f>
      </c>
      <c r="D9" t="s">
        <v>2</v>
      </c>
      <c r="E9" t="str">
        <f>SUM(CY9:DC9)</f>
      </c>
      <c r="F9" t="str">
        <f>SUM(DF9:DG9)</f>
      </c>
      <c r="G9" t="s">
        <v>136</v>
      </c>
      <c r="H9" t="s">
        <v>136</v>
      </c>
      <c r="I9" t="s">
        <v>136</v>
      </c>
      <c r="J9" t="s">
        <v>136</v>
      </c>
      <c r="K9" t="s">
        <v>136</v>
      </c>
      <c r="L9" t="s">
        <v>136</v>
      </c>
      <c r="M9" t="str">
        <f>SUM(G9:L9)</f>
      </c>
      <c r="N9" t="s">
        <v>136</v>
      </c>
      <c r="O9" t="s">
        <v>136</v>
      </c>
      <c r="P9" t="str">
        <f>SUM(G9:L9,N9:O9)</f>
      </c>
      <c r="Q9" t="s">
        <v>136</v>
      </c>
      <c r="R9" t="s">
        <v>136</v>
      </c>
      <c r="S9" t="str">
        <f>SUM(Q9:R9)</f>
      </c>
      <c r="T9" t="s">
        <v>136</v>
      </c>
      <c r="U9" t="s">
        <v>136</v>
      </c>
      <c r="V9" t="s">
        <v>136</v>
      </c>
      <c r="W9" t="s">
        <v>136</v>
      </c>
      <c r="X9" t="s">
        <v>136</v>
      </c>
      <c r="Y9" t="s">
        <v>136</v>
      </c>
      <c r="Z9" t="s">
        <v>136</v>
      </c>
      <c r="AA9" t="s">
        <v>136</v>
      </c>
      <c r="AB9" t="s">
        <v>2</v>
      </c>
      <c r="AC9" t="str">
        <f>SUM(W9:AB9)</f>
      </c>
      <c r="AD9" t="str">
        <f>SUMIFS(INDIRECT("'"&amp;$EW$6&amp;" CF Adj'!$J:$J"), INDIRECT("'"&amp;$EW$6&amp;" CF Adj'!$N:$N"), $FE9, INDIRECT("'"&amp;$EW$6&amp;" CF Adj'!$C:$C"), AD$3)/1000</f>
      </c>
      <c r="AE9" t="str">
        <f>SUMIFS(INDIRECT("'"&amp;$EW$6&amp;" CF Adj'!$J:$J"), INDIRECT("'"&amp;$EW$6&amp;" CF Adj'!$N:$N"), $FE9, INDIRECT("'"&amp;$EW$6&amp;" CF Adj'!$C:$C"), AE$3)/1000</f>
      </c>
      <c r="AF9" t="str">
        <f>SUMIFS(INDIRECT("'"&amp;$EW$6&amp;" CF Adj'!$J:$J"), INDIRECT("'"&amp;$EW$6&amp;" CF Adj'!$N:$N"), $FE9, INDIRECT("'"&amp;$EW$6&amp;" CF Adj'!$C:$C"), AF$3)/1000</f>
      </c>
      <c r="AG9" t="str">
        <f>SUMIFS(INDIRECT("'"&amp;$EW$6&amp;" CF Adj'!$J:$J"), INDIRECT("'"&amp;$EW$6&amp;" CF Adj'!$N:$N"), $FE9, INDIRECT("'"&amp;$EW$6&amp;" CF Adj'!$C:$C"), AG$3)/1000</f>
      </c>
      <c r="AH9" t="str">
        <f>SUMIFS(INDIRECT("'"&amp;$EW$6&amp;" CF Adj'!$J:$J"), INDIRECT("'"&amp;$EW$6&amp;" CF Adj'!$N:$N"), $FE9, INDIRECT("'"&amp;$EW$6&amp;" CF Adj'!$C:$C"), AH$3)/1000</f>
      </c>
      <c r="AI9" t="str">
        <f>SUMIFS(INDIRECT("'"&amp;$EW$6&amp;" CF Adj'!$J:$J"), INDIRECT("'"&amp;$EW$6&amp;" CF Adj'!$N:$N"), $FE9, INDIRECT("'"&amp;$EW$6&amp;" CF Adj'!$C:$C"), AI$3)/1000</f>
      </c>
      <c r="AJ9" t="str">
        <f>SUMIFS(INDIRECT("'"&amp;$EW$6&amp;" CF Adj'!$J:$J"), INDIRECT("'"&amp;$EW$6&amp;" CF Adj'!$N:$N"), $FE9, INDIRECT("'"&amp;$EW$6&amp;" CF Adj'!$C:$C"), AJ$3)/1000</f>
      </c>
      <c r="AK9" t="str">
        <f>SUMIFS(INDIRECT("'"&amp;$EW$6&amp;" CF Adj'!$J:$J"), INDIRECT("'"&amp;$EW$6&amp;" CF Adj'!$N:$N"), $FE9, INDIRECT("'"&amp;$EW$6&amp;" CF Adj'!$C:$C"), AK$3)/1000</f>
      </c>
      <c r="AL9" t="str">
        <f>SUMIFS(INDIRECT("'"&amp;$EW$6&amp;" CF Adj'!$J:$J"), INDIRECT("'"&amp;$EW$6&amp;" CF Adj'!$N:$N"), $FE9, INDIRECT("'"&amp;$EW$6&amp;" CF Adj'!$C:$C"), AL$3)/1000</f>
      </c>
      <c r="AM9" t="str">
        <f>SUMIFS(INDIRECT("'"&amp;$EW$6&amp;" CF Adj'!$J:$J"), INDIRECT("'"&amp;$EW$6&amp;" CF Adj'!$N:$N"), $FE9, INDIRECT("'"&amp;$EW$6&amp;" CF Adj'!$C:$C"), AM$3)/1000</f>
      </c>
      <c r="AN9" t="str">
        <f>SUMIFS(INDIRECT("'"&amp;$EW$6&amp;" CF Adj'!$J:$J"), INDIRECT("'"&amp;$EW$6&amp;" CF Adj'!$N:$N"), $FE9, INDIRECT("'"&amp;$EW$6&amp;" CF Adj'!$C:$C"), AN$3)/1000</f>
      </c>
      <c r="AO9" t="str">
        <f>SUMIFS(INDIRECT("'"&amp;$EW$6&amp;" CF Adj'!$J:$J"), INDIRECT("'"&amp;$EW$6&amp;" CF Adj'!$N:$N"), $FE9, INDIRECT("'"&amp;$EW$6&amp;" CF Adj'!$C:$C"), AO$3)/1000</f>
      </c>
      <c r="AP9" t="str">
        <f>SUMIFS(INDIRECT("'"&amp;$EW$6&amp;" CF Adj'!$J:$J"), INDIRECT("'"&amp;$EW$6&amp;" CF Adj'!$N:$N"), $FE9, INDIRECT("'"&amp;$EW$6&amp;" CF Adj'!$C:$C"), AP$3)/1000</f>
      </c>
      <c r="AQ9" t="str">
        <f>SUMIFS(INDIRECT("'"&amp;$EW$6&amp;" CF Adj'!$J:$J"), INDIRECT("'"&amp;$EW$6&amp;" CF Adj'!$N:$N"), $FE9, INDIRECT("'"&amp;$EW$6&amp;" CF Adj'!$C:$C"), AQ$3)/1000</f>
      </c>
      <c r="AR9" t="str">
        <f>SUMIFS(INDIRECT("'"&amp;$EW$6&amp;" CF Adj'!$J:$J"), INDIRECT("'"&amp;$EW$6&amp;" CF Adj'!$N:$N"), $FE9, INDIRECT("'"&amp;$EW$6&amp;" CF Adj'!$C:$C"), AR$3)/1000</f>
      </c>
      <c r="AS9" t="str">
        <f>SUMIFS(INDIRECT("'"&amp;$EW$6&amp;" CF Adj'!$J:$J"), INDIRECT("'"&amp;$EW$6&amp;" CF Adj'!$N:$N"), $FE9, INDIRECT("'"&amp;$EW$6&amp;" CF Adj'!$C:$C"), AS$3)/1000</f>
      </c>
      <c r="AT9" t="str">
        <f>SUMIFS(INDIRECT("'"&amp;$EW$6&amp;" CF Adj'!$J:$J"), INDIRECT("'"&amp;$EW$6&amp;" CF Adj'!$N:$N"), $FE9, INDIRECT("'"&amp;$EW$6&amp;" CF Adj'!$C:$C"), AT$3)/1000</f>
      </c>
      <c r="AU9" t="str">
        <f>SUMIFS(INDIRECT("'"&amp;$EW$6&amp;" CF Adj'!$J:$J"), INDIRECT("'"&amp;$EW$6&amp;" CF Adj'!$N:$N"), $FE9, INDIRECT("'"&amp;$EW$6&amp;" CF Adj'!$C:$C"), AU$3)/1000</f>
      </c>
      <c r="AV9" t="str">
        <f>SUMIFS(INDIRECT("'"&amp;$EW$6&amp;" CF Adj'!$J:$J"), INDIRECT("'"&amp;$EW$6&amp;" CF Adj'!$N:$N"), $FE9, INDIRECT("'"&amp;$EW$6&amp;" CF Adj'!$C:$C"), AV$3)/1000</f>
      </c>
      <c r="AW9" t="str">
        <f>SUMIFS(INDIRECT("'"&amp;$EW$6&amp;" CF Adj'!$J:$J"), INDIRECT("'"&amp;$EW$6&amp;" CF Adj'!$N:$N"), $FE9, INDIRECT("'"&amp;$EW$6&amp;" CF Adj'!$C:$C"), AW$3)/1000</f>
      </c>
      <c r="AX9" t="str">
        <f>SUMIFS(INDIRECT("'"&amp;$EW$6&amp;" CF Adj'!$J:$J"), INDIRECT("'"&amp;$EW$6&amp;" CF Adj'!$N:$N"), $FE9, INDIRECT("'"&amp;$EW$6&amp;" CF Adj'!$C:$C"), AX$3)/1000</f>
      </c>
      <c r="AY9" t="str">
        <f>SUMIFS(INDIRECT("'"&amp;$EW$6&amp;" CF Adj'!$J:$J"), INDIRECT("'"&amp;$EW$6&amp;" CF Adj'!$N:$N"), $FE9, INDIRECT("'"&amp;$EW$6&amp;" CF Adj'!$C:$C"), AY$3)/1000</f>
      </c>
      <c r="AZ9" t="str">
        <f>SUMIFS(INDIRECT("'"&amp;$EW$6&amp;" CF Adj'!$J:$J"), INDIRECT("'"&amp;$EW$6&amp;" CF Adj'!$N:$N"), $FE9, INDIRECT("'"&amp;$EW$6&amp;" CF Adj'!$C:$C"), AZ$3)/1000</f>
      </c>
      <c r="BA9" t="str">
        <f>SUMIFS(INDIRECT("'"&amp;$EW$6&amp;" CF Adj'!$J:$J"), INDIRECT("'"&amp;$EW$6&amp;" CF Adj'!$N:$N"), $FE9, INDIRECT("'"&amp;$EW$6&amp;" CF Adj'!$C:$C"), BA$3)/1000</f>
      </c>
      <c r="BB9" t="str">
        <f>SUMIFS(INDIRECT("'"&amp;$EW$6&amp;" CF Adj'!$J:$J"), INDIRECT("'"&amp;$EW$6&amp;" CF Adj'!$N:$N"), $FE9, INDIRECT("'"&amp;$EW$6&amp;" CF Adj'!$C:$C"), BB$3)/1000</f>
      </c>
      <c r="BC9" t="str">
        <f>SUMIFS(INDIRECT("'"&amp;$EW$6&amp;" CF Adj'!$J:$J"), INDIRECT("'"&amp;$EW$6&amp;" CF Adj'!$N:$N"), $FE9, INDIRECT("'"&amp;$EW$6&amp;" CF Adj'!$C:$C"), BC$3)/1000</f>
      </c>
      <c r="BD9" t="str">
        <f>SUMIFS(INDIRECT("'"&amp;$EW$6&amp;" CF Adj'!$J:$J"), INDIRECT("'"&amp;$EW$6&amp;" CF Adj'!$N:$N"), $FE9, INDIRECT("'"&amp;$EW$6&amp;" CF Adj'!$C:$C"), BD$3)/1000</f>
      </c>
      <c r="BE9" t="str">
        <f>SUMIFS(INDIRECT("'"&amp;$EW$6&amp;" CF Adj'!$J:$J"), INDIRECT("'"&amp;$EW$6&amp;" CF Adj'!$N:$N"), $FE9, INDIRECT("'"&amp;$EW$6&amp;" CF Adj'!$C:$C"), BE$3)/1000</f>
      </c>
      <c r="BF9" t="str">
        <f>SUMIFS(INDIRECT("'"&amp;$EW$6&amp;" CF Adj'!$J:$J"), INDIRECT("'"&amp;$EW$6&amp;" CF Adj'!$N:$N"), $FE9, INDIRECT("'"&amp;$EW$6&amp;" CF Adj'!$C:$C"), BF$3)/1000</f>
      </c>
      <c r="BG9" t="str">
        <f>SUMIFS(INDIRECT("'"&amp;$EW$6&amp;" CF Adj'!$J:$J"), INDIRECT("'"&amp;$EW$6&amp;" CF Adj'!$N:$N"), $FE9, INDIRECT("'"&amp;$EW$6&amp;" CF Adj'!$C:$C"), BG$3)/1000</f>
      </c>
      <c r="BH9" t="str">
        <f>SUMIFS(INDIRECT("'"&amp;$EW$6&amp;" CF Adj'!$J:$J"), INDIRECT("'"&amp;$EW$6&amp;" CF Adj'!$N:$N"), $FE9, INDIRECT("'"&amp;$EW$6&amp;" CF Adj'!$C:$C"), BH$3)/1000</f>
      </c>
      <c r="BI9" t="str">
        <f>SUMIFS(INDIRECT("'"&amp;$EW$6&amp;" CF Adj'!$J:$J"), INDIRECT("'"&amp;$EW$6&amp;" CF Adj'!$N:$N"), $FE9, INDIRECT("'"&amp;$EW$6&amp;" CF Adj'!$C:$C"), BI$3)/1000</f>
      </c>
      <c r="BJ9" t="str">
        <f>SUMIFS(INDIRECT("'"&amp;$EW$6&amp;" CF Adj'!$J:$J"), INDIRECT("'"&amp;$EW$6&amp;" CF Adj'!$N:$N"), $FE9, INDIRECT("'"&amp;$EW$6&amp;" CF Adj'!$C:$C"), BJ$3)/1000</f>
      </c>
      <c r="BK9" t="str">
        <f>SUMIFS(INDIRECT("'"&amp;$EW$6&amp;" CF Adj'!$J:$J"), INDIRECT("'"&amp;$EW$6&amp;" CF Adj'!$N:$N"), $FE9, INDIRECT("'"&amp;$EW$6&amp;" CF Adj'!$C:$C"), BK$3)/1000</f>
      </c>
      <c r="BL9" t="str">
        <f>SUMIFS(INDIRECT("'"&amp;$EW$6&amp;" CF Adj'!$J:$J"), INDIRECT("'"&amp;$EW$6&amp;" CF Adj'!$N:$N"), $FE9, INDIRECT("'"&amp;$EW$6&amp;" CF Adj'!$C:$C"), BL$3)/1000</f>
      </c>
      <c r="BM9" t="str">
        <f>SUMIFS(INDIRECT("'"&amp;$EW$6&amp;" CF Adj'!$J:$J"), INDIRECT("'"&amp;$EW$6&amp;" CF Adj'!$N:$N"), $FE9, INDIRECT("'"&amp;$EW$6&amp;" CF Adj'!$C:$C"), BM$3)/1000</f>
      </c>
      <c r="BN9" t="str">
        <f>SUMIFS(INDIRECT("'"&amp;$EW$6&amp;" CF Adj'!$J:$J"), INDIRECT("'"&amp;$EW$6&amp;" CF Adj'!$N:$N"), $FE9, INDIRECT("'"&amp;$EW$6&amp;" CF Adj'!$C:$C"), BN$3)/1000</f>
      </c>
      <c r="BO9" t="str">
        <f>SUMIFS(INDIRECT("'"&amp;$EW$6&amp;" CF Adj'!$J:$J"), INDIRECT("'"&amp;$EW$6&amp;" CF Adj'!$N:$N"), $FE9, INDIRECT("'"&amp;$EW$6&amp;" CF Adj'!$C:$C"), BO$3)/1000</f>
      </c>
      <c r="BP9" t="str">
        <f>SUMIFS(INDIRECT("'"&amp;$EW$6&amp;" CF Adj'!$J:$J"), INDIRECT("'"&amp;$EW$6&amp;" CF Adj'!$N:$N"), $FE9, INDIRECT("'"&amp;$EW$6&amp;" CF Adj'!$C:$C"), BP$3)/1000</f>
      </c>
      <c r="BQ9" t="str">
        <f>SUMIFS(INDIRECT("'"&amp;$EW$6&amp;" CF Adj'!$J:$J"), INDIRECT("'"&amp;$EW$6&amp;" CF Adj'!$N:$N"), $FE9, INDIRECT("'"&amp;$EW$6&amp;" CF Adj'!$C:$C"), BQ$3)/1000</f>
      </c>
      <c r="BR9" t="str">
        <f>SUMIFS(INDIRECT("'"&amp;$EW$6&amp;" CF Adj'!$J:$J"), INDIRECT("'"&amp;$EW$6&amp;" CF Adj'!$N:$N"), $FE9, INDIRECT("'"&amp;$EW$6&amp;" CF Adj'!$C:$C"), BR$3)/1000</f>
      </c>
      <c r="BS9" t="str">
        <f>SUMIFS(INDIRECT("'"&amp;$EW$6&amp;" CF Adj'!$J:$J"), INDIRECT("'"&amp;$EW$6&amp;" CF Adj'!$N:$N"), $FE9, INDIRECT("'"&amp;$EW$6&amp;" CF Adj'!$C:$C"), BS$3)/1000</f>
      </c>
      <c r="BT9" t="str">
        <f>SUMIFS(INDIRECT("'"&amp;$EW$6&amp;" CF Adj'!$J:$J"), INDIRECT("'"&amp;$EW$6&amp;" CF Adj'!$N:$N"), $FE9, INDIRECT("'"&amp;$EW$6&amp;" CF Adj'!$C:$C"), BT$3)/1000</f>
      </c>
      <c r="BU9" t="str">
        <f>SUMIFS(INDIRECT("'"&amp;$EW$6&amp;" CF Adj'!$J:$J"), INDIRECT("'"&amp;$EW$6&amp;" CF Adj'!$N:$N"), $FE9, INDIRECT("'"&amp;$EW$6&amp;" CF Adj'!$C:$C"), BU$3)/1000</f>
      </c>
      <c r="BV9" t="str">
        <f>SUMIFS(INDIRECT("'"&amp;$EW$6&amp;" CF Adj'!$J:$J"), INDIRECT("'"&amp;$EW$6&amp;" CF Adj'!$N:$N"), $FE9, INDIRECT("'"&amp;$EW$6&amp;" CF Adj'!$C:$C"), BV$3)/1000</f>
      </c>
      <c r="BW9" t="str">
        <f>SUMIFS(INDIRECT("'"&amp;$EW$6&amp;" CF Adj'!$J:$J"), INDIRECT("'"&amp;$EW$6&amp;" CF Adj'!$N:$N"), $FE9, INDIRECT("'"&amp;$EW$6&amp;" CF Adj'!$C:$C"), BW$3)/1000</f>
      </c>
      <c r="BX9" t="str">
        <f>SUMIFS(INDIRECT("'"&amp;$EW$6&amp;" CF Adj'!$J:$J"), INDIRECT("'"&amp;$EW$6&amp;" CF Adj'!$N:$N"), $FE9, INDIRECT("'"&amp;$EW$6&amp;" CF Adj'!$C:$C"), BX$3)/1000</f>
      </c>
      <c r="BY9" t="str">
        <f>SUMIFS(INDIRECT("'"&amp;$EW$6&amp;" CF Adj'!$J:$J"), INDIRECT("'"&amp;$EW$6&amp;" CF Adj'!$N:$N"), $FE9, INDIRECT("'"&amp;$EW$6&amp;" CF Adj'!$C:$C"), BY$3)/1000</f>
      </c>
      <c r="BZ9" t="str">
        <f>SUMIFS(INDIRECT("'"&amp;$EW$6&amp;" CF Adj'!$J:$J"), INDIRECT("'"&amp;$EW$6&amp;" CF Adj'!$N:$N"), $FE9, INDIRECT("'"&amp;$EW$6&amp;" CF Adj'!$C:$C"), BZ$3)/1000</f>
      </c>
      <c r="CA9" t="str">
        <f>SUMIFS(INDIRECT("'"&amp;$EW$6&amp;" CF Adj'!$J:$J"), INDIRECT("'"&amp;$EW$6&amp;" CF Adj'!$N:$N"), $FE9, INDIRECT("'"&amp;$EW$6&amp;" CF Adj'!$C:$C"), CA$3)/1000</f>
      </c>
      <c r="CB9" t="str">
        <f>SUMIFS(INDIRECT("'"&amp;$EW$6&amp;" CF Adj'!$J:$J"), INDIRECT("'"&amp;$EW$6&amp;" CF Adj'!$N:$N"), $FE9, INDIRECT("'"&amp;$EW$6&amp;" CF Adj'!$C:$C"), CB$3)/1000</f>
      </c>
      <c r="CC9" t="str">
        <f>SUMIFS(INDIRECT("'"&amp;$EW$6&amp;" CF Adj'!$J:$J"), INDIRECT("'"&amp;$EW$6&amp;" CF Adj'!$N:$N"), $FE9, INDIRECT("'"&amp;$EW$6&amp;" CF Adj'!$C:$C"), CC$3)/1000</f>
      </c>
      <c r="CD9" t="str">
        <f>SUMIFS(INDIRECT("'"&amp;$EW$6&amp;" CF Adj'!$J:$J"), INDIRECT("'"&amp;$EW$6&amp;" CF Adj'!$N:$N"), $FE9, INDIRECT("'"&amp;$EW$6&amp;" CF Adj'!$C:$C"), CD$3)/1000</f>
      </c>
      <c r="CE9" t="str">
        <f>SUMIFS(INDIRECT("'"&amp;$EW$6&amp;" CF Adj'!$J:$J"), INDIRECT("'"&amp;$EW$6&amp;" CF Adj'!$N:$N"), $FE9, INDIRECT("'"&amp;$EW$6&amp;" CF Adj'!$C:$C"), CE$3)/1000</f>
      </c>
      <c r="CF9" t="str">
        <f>SUMIFS(INDIRECT("'"&amp;$EW$6&amp;" CF Adj'!$J:$J"), INDIRECT("'"&amp;$EW$6&amp;" CF Adj'!$N:$N"), $FE9, INDIRECT("'"&amp;$EW$6&amp;" CF Adj'!$C:$C"), CF$3)/1000</f>
      </c>
      <c r="CG9" t="s">
        <v>2</v>
      </c>
      <c r="CH9" t="str">
        <f>SUM(AD9:CG9)</f>
      </c>
      <c r="CI9" t="str">
        <f>SUM(W9:AB9,AD9:CG9)</f>
      </c>
      <c r="CJ9" t="str">
        <f>SUM(CQ9:CS9)</f>
      </c>
      <c r="CK9" t="s">
        <v>2</v>
      </c>
      <c r="CL9" t="s">
        <v>2</v>
      </c>
      <c r="CM9" t="s">
        <v>2</v>
      </c>
      <c r="CN9" t="str">
        <f>IF(CK9="","",C9-CK9)</f>
      </c>
      <c r="CO9" t="str">
        <f>IF(CK9=0,"",IF(CN9&lt;0,-ABS(CN9/CK9),ABS(CN9/CK9)))</f>
      </c>
      <c r="CP9" t="s">
        <v>2</v>
      </c>
      <c r="CQ9" t="s">
        <v>136</v>
      </c>
      <c r="CR9" t="s">
        <v>136</v>
      </c>
      <c r="CS9" t="s">
        <v>136</v>
      </c>
      <c r="CT9" t="s">
        <v>2</v>
      </c>
      <c r="CU9" t="str">
        <f>E9+F9+P9+T9+U9</f>
      </c>
      <c r="CV9" t="s">
        <v>2</v>
      </c>
      <c r="CW9" t="str">
        <f>SUM(E9,F9,P9,S9,T9,U9,V9,CI9)</f>
      </c>
      <c r="CX9" t="s">
        <v>2</v>
      </c>
      <c r="CY9" t="s">
        <v>136</v>
      </c>
      <c r="CZ9" t="s">
        <v>136</v>
      </c>
      <c r="DA9" t="s">
        <v>136</v>
      </c>
      <c r="DB9" t="s">
        <v>136</v>
      </c>
      <c r="DC9" t="s">
        <v>136</v>
      </c>
      <c r="DD9" t="str">
        <f>SUM(CY9:DC9)</f>
      </c>
      <c r="DE9" t="s">
        <v>2</v>
      </c>
      <c r="DF9" t="s">
        <v>136</v>
      </c>
      <c r="DG9" t="s">
        <v>136</v>
      </c>
      <c r="DH9" t="str">
        <f>SUM(DF9:DG9)</f>
      </c>
      <c r="DI9" t="s">
        <v>2</v>
      </c>
      <c r="DJ9" t="s">
        <v>2</v>
      </c>
      <c r="DK9" t="str">
        <f>SUM(DL9:DO9)</f>
      </c>
      <c r="DL9" t="s">
        <v>136</v>
      </c>
      <c r="DM9" t="s">
        <v>136</v>
      </c>
      <c r="DN9" t="s">
        <v>136</v>
      </c>
      <c r="DO9" t="s">
        <v>2</v>
      </c>
      <c r="DP9" t="s">
        <v>2</v>
      </c>
      <c r="DQ9" t="s">
        <v>2</v>
      </c>
      <c r="DR9" t="s">
        <v>2</v>
      </c>
      <c r="DS9" t="s">
        <v>2</v>
      </c>
      <c r="DT9" t="s">
        <v>2</v>
      </c>
      <c r="DU9" t="s">
        <v>2</v>
      </c>
      <c r="DV9" t="s">
        <v>2</v>
      </c>
      <c r="DW9" t="s">
        <v>2</v>
      </c>
      <c r="DX9" t="s">
        <v>2</v>
      </c>
      <c r="DY9" t="s">
        <v>2</v>
      </c>
      <c r="DZ9" t="s">
        <v>2</v>
      </c>
      <c r="EA9" t="s">
        <v>2</v>
      </c>
      <c r="EB9" t="s">
        <v>2</v>
      </c>
      <c r="EC9" t="s">
        <v>2</v>
      </c>
      <c r="ED9" t="s">
        <v>2</v>
      </c>
      <c r="EE9" t="s">
        <v>2</v>
      </c>
      <c r="EF9" t="s">
        <v>2</v>
      </c>
      <c r="EG9" t="s">
        <v>2</v>
      </c>
      <c r="EH9" t="s">
        <v>2</v>
      </c>
      <c r="EI9" t="s">
        <v>2</v>
      </c>
      <c r="EJ9" t="s">
        <v>2</v>
      </c>
      <c r="EK9" t="s">
        <v>2</v>
      </c>
      <c r="EL9" t="s">
        <v>2</v>
      </c>
      <c r="EM9" t="s">
        <v>2</v>
      </c>
      <c r="EN9" t="s">
        <v>2</v>
      </c>
      <c r="EO9" t="s">
        <v>2</v>
      </c>
      <c r="EP9" t="s">
        <v>2</v>
      </c>
      <c r="EQ9" t="s">
        <v>2</v>
      </c>
      <c r="ER9" t="s">
        <v>2</v>
      </c>
      <c r="ES9" t="s">
        <v>2</v>
      </c>
      <c r="ET9" t="s">
        <v>2</v>
      </c>
      <c r="EU9" t="s">
        <v>2</v>
      </c>
      <c r="EV9" t="s">
        <v>2</v>
      </c>
      <c r="EW9" t="s">
        <v>2</v>
      </c>
      <c r="EX9" t="s">
        <v>2</v>
      </c>
      <c r="EY9" t="s">
        <v>1</v>
      </c>
    </row>
    <row r="10">
      <c r="A10" t="str">
        <f>ROW()-3</f>
      </c>
      <c r="B10" t="s">
        <v>262</v>
      </c>
      <c r="C10" t="str">
        <f>+CW10+DK10+CJ10+DJ10</f>
      </c>
      <c r="D10" t="s">
        <v>2</v>
      </c>
      <c r="E10" t="str">
        <f>SUM(CY10:DC10)</f>
      </c>
      <c r="F10" t="str">
        <f>SUM(DF10:DG10)</f>
      </c>
      <c r="G10" t="s">
        <v>136</v>
      </c>
      <c r="H10" t="s">
        <v>136</v>
      </c>
      <c r="I10" t="s">
        <v>136</v>
      </c>
      <c r="J10" t="s">
        <v>136</v>
      </c>
      <c r="K10" t="s">
        <v>136</v>
      </c>
      <c r="L10" t="s">
        <v>136</v>
      </c>
      <c r="M10" t="str">
        <f>SUM(G10:L10)</f>
      </c>
      <c r="N10" t="s">
        <v>136</v>
      </c>
      <c r="O10" t="s">
        <v>136</v>
      </c>
      <c r="P10" t="str">
        <f>SUM(G10:L10,N10:O10)</f>
      </c>
      <c r="Q10" t="s">
        <v>136</v>
      </c>
      <c r="R10" t="s">
        <v>136</v>
      </c>
      <c r="S10" t="str">
        <f>SUM(Q10:R10)</f>
      </c>
      <c r="T10" t="s">
        <v>136</v>
      </c>
      <c r="U10" t="s">
        <v>136</v>
      </c>
      <c r="V10" t="s">
        <v>136</v>
      </c>
      <c r="W10" t="s">
        <v>136</v>
      </c>
      <c r="X10" t="s">
        <v>136</v>
      </c>
      <c r="Y10" t="s">
        <v>136</v>
      </c>
      <c r="Z10" t="s">
        <v>136</v>
      </c>
      <c r="AA10" t="s">
        <v>136</v>
      </c>
      <c r="AB10" t="s">
        <v>2</v>
      </c>
      <c r="AC10" t="str">
        <f>SUM(W10:AB10)</f>
      </c>
      <c r="AD10" t="s">
        <v>136</v>
      </c>
      <c r="AE10" t="s">
        <v>136</v>
      </c>
      <c r="AF10" t="s">
        <v>136</v>
      </c>
      <c r="AG10" t="s">
        <v>136</v>
      </c>
      <c r="AH10" t="s">
        <v>136</v>
      </c>
      <c r="AI10" t="s">
        <v>136</v>
      </c>
      <c r="AJ10" t="s">
        <v>136</v>
      </c>
      <c r="AK10" t="s">
        <v>136</v>
      </c>
      <c r="AL10" t="s">
        <v>136</v>
      </c>
      <c r="AM10" t="s">
        <v>136</v>
      </c>
      <c r="AN10" t="s">
        <v>136</v>
      </c>
      <c r="AO10" t="s">
        <v>136</v>
      </c>
      <c r="AP10" t="s">
        <v>136</v>
      </c>
      <c r="AQ10" t="s">
        <v>136</v>
      </c>
      <c r="AR10" t="s">
        <v>136</v>
      </c>
      <c r="AS10" t="s">
        <v>136</v>
      </c>
      <c r="AT10" t="s">
        <v>136</v>
      </c>
      <c r="AU10" t="s">
        <v>136</v>
      </c>
      <c r="AV10" t="s">
        <v>136</v>
      </c>
      <c r="AW10" t="s">
        <v>136</v>
      </c>
      <c r="AX10" t="s">
        <v>136</v>
      </c>
      <c r="AY10" t="s">
        <v>136</v>
      </c>
      <c r="AZ10" t="s">
        <v>136</v>
      </c>
      <c r="BA10" t="s">
        <v>136</v>
      </c>
      <c r="BB10" t="s">
        <v>136</v>
      </c>
      <c r="BC10" t="s">
        <v>136</v>
      </c>
      <c r="BD10" t="s">
        <v>136</v>
      </c>
      <c r="BE10" t="s">
        <v>136</v>
      </c>
      <c r="BF10" t="s">
        <v>136</v>
      </c>
      <c r="BG10" t="s">
        <v>136</v>
      </c>
      <c r="BH10" t="s">
        <v>136</v>
      </c>
      <c r="BI10" t="s">
        <v>136</v>
      </c>
      <c r="BJ10" t="s">
        <v>136</v>
      </c>
      <c r="BK10" t="s">
        <v>136</v>
      </c>
      <c r="BL10" t="s">
        <v>136</v>
      </c>
      <c r="BM10" t="s">
        <v>136</v>
      </c>
      <c r="BN10" t="s">
        <v>136</v>
      </c>
      <c r="BO10" t="s">
        <v>136</v>
      </c>
      <c r="BP10" t="s">
        <v>136</v>
      </c>
      <c r="BQ10" t="s">
        <v>136</v>
      </c>
      <c r="BR10" t="s">
        <v>136</v>
      </c>
      <c r="BS10" t="s">
        <v>136</v>
      </c>
      <c r="BT10" t="s">
        <v>136</v>
      </c>
      <c r="BU10" t="s">
        <v>136</v>
      </c>
      <c r="BV10" t="s">
        <v>136</v>
      </c>
      <c r="BW10" t="s">
        <v>136</v>
      </c>
      <c r="BX10" t="s">
        <v>136</v>
      </c>
      <c r="BY10" t="s">
        <v>136</v>
      </c>
      <c r="BZ10" t="s">
        <v>136</v>
      </c>
      <c r="CA10" t="s">
        <v>136</v>
      </c>
      <c r="CB10" t="s">
        <v>136</v>
      </c>
      <c r="CC10" t="s">
        <v>136</v>
      </c>
      <c r="CD10" t="s">
        <v>136</v>
      </c>
      <c r="CE10" t="s">
        <v>136</v>
      </c>
      <c r="CF10" t="s">
        <v>136</v>
      </c>
      <c r="CG10" t="s">
        <v>2</v>
      </c>
      <c r="CH10" t="str">
        <f>SUM(AD10:CG10)</f>
      </c>
      <c r="CI10" t="str">
        <f>SUM(W10:AB10,AD10:CG10)</f>
      </c>
      <c r="CJ10" t="str">
        <f>SUM(CQ10:CS10)</f>
      </c>
      <c r="CK10" t="s">
        <v>2</v>
      </c>
      <c r="CL10" t="s">
        <v>2</v>
      </c>
      <c r="CM10" t="s">
        <v>2</v>
      </c>
      <c r="CN10" t="str">
        <f>IF(CK10="","",C10-CK10)</f>
      </c>
      <c r="CO10" t="str">
        <f>IF(CK10=0,"",IF(CN10&lt;0,-ABS(CN10/CK10),ABS(CN10/CK10)))</f>
      </c>
      <c r="CP10" t="s">
        <v>2</v>
      </c>
      <c r="CQ10" t="s">
        <v>136</v>
      </c>
      <c r="CR10" t="s">
        <v>136</v>
      </c>
      <c r="CS10" t="s">
        <v>136</v>
      </c>
      <c r="CT10" t="s">
        <v>2</v>
      </c>
      <c r="CU10" t="str">
        <f>E10+F10+P10+T10+U10</f>
      </c>
      <c r="CV10" t="s">
        <v>2</v>
      </c>
      <c r="CW10" t="str">
        <f>SUM(E10,F10,P10,S10,T10,U10,V10,CI10)</f>
      </c>
      <c r="CX10" t="s">
        <v>2</v>
      </c>
      <c r="CY10" t="s">
        <v>136</v>
      </c>
      <c r="CZ10" t="s">
        <v>136</v>
      </c>
      <c r="DA10" t="s">
        <v>136</v>
      </c>
      <c r="DB10" t="s">
        <v>136</v>
      </c>
      <c r="DC10" t="s">
        <v>136</v>
      </c>
      <c r="DD10" t="str">
        <f>SUM(CY10:DC10)</f>
      </c>
      <c r="DE10" t="s">
        <v>2</v>
      </c>
      <c r="DF10" t="s">
        <v>136</v>
      </c>
      <c r="DG10" t="s">
        <v>136</v>
      </c>
      <c r="DH10" t="str">
        <f>SUM(DF10:DG10)</f>
      </c>
      <c r="DI10" t="s">
        <v>2</v>
      </c>
      <c r="DJ10" t="s">
        <v>2</v>
      </c>
      <c r="DK10" t="str">
        <f>SUM(DL10:DO10)</f>
      </c>
      <c r="DL10" t="s">
        <v>136</v>
      </c>
      <c r="DM10" t="s">
        <v>136</v>
      </c>
      <c r="DN10" t="s">
        <v>136</v>
      </c>
      <c r="DO10" t="s">
        <v>2</v>
      </c>
      <c r="DP10" t="s">
        <v>2</v>
      </c>
      <c r="DQ10" t="s">
        <v>2</v>
      </c>
      <c r="DR10" t="s">
        <v>2</v>
      </c>
      <c r="DS10" t="s">
        <v>2</v>
      </c>
      <c r="DT10" t="s">
        <v>2</v>
      </c>
      <c r="DU10" t="s">
        <v>2</v>
      </c>
      <c r="DV10" t="s">
        <v>2</v>
      </c>
      <c r="DW10" t="s">
        <v>2</v>
      </c>
      <c r="DX10" t="s">
        <v>2</v>
      </c>
      <c r="DY10" t="s">
        <v>2</v>
      </c>
      <c r="DZ10" t="s">
        <v>2</v>
      </c>
      <c r="EA10" t="s">
        <v>2</v>
      </c>
      <c r="EB10" t="s">
        <v>2</v>
      </c>
      <c r="EC10" t="s">
        <v>2</v>
      </c>
      <c r="ED10" t="s">
        <v>2</v>
      </c>
      <c r="EE10" t="s">
        <v>2</v>
      </c>
      <c r="EF10" t="s">
        <v>2</v>
      </c>
      <c r="EG10" t="s">
        <v>2</v>
      </c>
      <c r="EH10" t="s">
        <v>2</v>
      </c>
      <c r="EI10" t="s">
        <v>2</v>
      </c>
      <c r="EJ10" t="s">
        <v>2</v>
      </c>
      <c r="EK10" t="s">
        <v>2</v>
      </c>
      <c r="EL10" t="s">
        <v>2</v>
      </c>
      <c r="EM10" t="s">
        <v>2</v>
      </c>
      <c r="EN10" t="s">
        <v>2</v>
      </c>
      <c r="EO10" t="s">
        <v>2</v>
      </c>
      <c r="EP10" t="s">
        <v>2</v>
      </c>
      <c r="EQ10" t="s">
        <v>2</v>
      </c>
      <c r="ER10" t="s">
        <v>2</v>
      </c>
      <c r="ES10" t="s">
        <v>2</v>
      </c>
      <c r="ET10" t="s">
        <v>2</v>
      </c>
      <c r="EU10" t="s">
        <v>2</v>
      </c>
      <c r="EV10" t="s">
        <v>2</v>
      </c>
      <c r="EW10" t="s">
        <v>2</v>
      </c>
      <c r="EX10" t="s">
        <v>2</v>
      </c>
      <c r="EY10" t="s">
        <v>203</v>
      </c>
    </row>
    <row r="11">
      <c r="A11" t="str">
        <f>ROW()-3</f>
      </c>
      <c r="B11" t="s">
        <v>263</v>
      </c>
      <c r="C11" t="str">
        <f>+CW11+DK11+CJ11+DJ11</f>
      </c>
      <c r="D11" t="s">
        <v>2</v>
      </c>
      <c r="E11" t="str">
        <f>SUM(CY11:DC11)</f>
      </c>
      <c r="F11" t="str">
        <f>SUM(DF11:DG11)</f>
      </c>
      <c r="G11" t="s">
        <v>158</v>
      </c>
      <c r="H11" t="s">
        <v>141</v>
      </c>
      <c r="I11" t="s">
        <v>134</v>
      </c>
      <c r="J11" t="s">
        <v>185</v>
      </c>
      <c r="K11" t="s">
        <v>214</v>
      </c>
      <c r="L11" t="s">
        <v>136</v>
      </c>
      <c r="M11" t="str">
        <f>SUM(G11:L11)</f>
      </c>
      <c r="N11" t="s">
        <v>152</v>
      </c>
      <c r="O11" t="s">
        <v>136</v>
      </c>
      <c r="P11" t="str">
        <f>SUM(G11:L11,N11:O11)</f>
      </c>
      <c r="Q11" t="s">
        <v>136</v>
      </c>
      <c r="R11" t="s">
        <v>136</v>
      </c>
      <c r="S11" t="str">
        <f>SUM(Q11:R11)</f>
      </c>
      <c r="T11" t="s">
        <v>136</v>
      </c>
      <c r="U11" t="s">
        <v>136</v>
      </c>
      <c r="V11" t="s">
        <v>136</v>
      </c>
      <c r="W11" t="s">
        <v>151</v>
      </c>
      <c r="X11" t="s">
        <v>155</v>
      </c>
      <c r="Y11" t="s">
        <v>145</v>
      </c>
      <c r="Z11" t="s">
        <v>1</v>
      </c>
      <c r="AA11" t="s">
        <v>143</v>
      </c>
      <c r="AB11" t="s">
        <v>2</v>
      </c>
      <c r="AC11" t="str">
        <f>SUM(W11:AB11)</f>
      </c>
      <c r="AD11" t="s">
        <v>136</v>
      </c>
      <c r="AE11" t="s">
        <v>258</v>
      </c>
      <c r="AF11" t="s">
        <v>189</v>
      </c>
      <c r="AG11" t="s">
        <v>136</v>
      </c>
      <c r="AH11" t="s">
        <v>225</v>
      </c>
      <c r="AI11" t="s">
        <v>136</v>
      </c>
      <c r="AJ11" t="s">
        <v>147</v>
      </c>
      <c r="AK11" t="s">
        <v>138</v>
      </c>
      <c r="AL11" t="s">
        <v>138</v>
      </c>
      <c r="AM11" t="s">
        <v>158</v>
      </c>
      <c r="AN11" t="s">
        <v>136</v>
      </c>
      <c r="AO11" t="s">
        <v>136</v>
      </c>
      <c r="AP11" t="s">
        <v>136</v>
      </c>
      <c r="AQ11" t="s">
        <v>177</v>
      </c>
      <c r="AR11" t="s">
        <v>177</v>
      </c>
      <c r="AS11" t="s">
        <v>136</v>
      </c>
      <c r="AT11" t="s">
        <v>241</v>
      </c>
      <c r="AU11" t="s">
        <v>185</v>
      </c>
      <c r="AV11" t="s">
        <v>152</v>
      </c>
      <c r="AW11" t="s">
        <v>214</v>
      </c>
      <c r="AX11" t="s">
        <v>138</v>
      </c>
      <c r="AY11" t="s">
        <v>136</v>
      </c>
      <c r="AZ11" t="s">
        <v>151</v>
      </c>
      <c r="BA11" t="s">
        <v>136</v>
      </c>
      <c r="BB11" t="s">
        <v>4</v>
      </c>
      <c r="BC11" t="s">
        <v>185</v>
      </c>
      <c r="BD11" t="s">
        <v>185</v>
      </c>
      <c r="BE11" t="s">
        <v>134</v>
      </c>
      <c r="BF11" t="s">
        <v>136</v>
      </c>
      <c r="BG11" t="s">
        <v>130</v>
      </c>
      <c r="BH11" t="s">
        <v>152</v>
      </c>
      <c r="BI11" t="s">
        <v>264</v>
      </c>
      <c r="BJ11" t="s">
        <v>191</v>
      </c>
      <c r="BK11" t="s">
        <v>136</v>
      </c>
      <c r="BL11" t="s">
        <v>136</v>
      </c>
      <c r="BM11" t="s">
        <v>136</v>
      </c>
      <c r="BN11" t="s">
        <v>265</v>
      </c>
      <c r="BO11" t="s">
        <v>266</v>
      </c>
      <c r="BP11" t="s">
        <v>136</v>
      </c>
      <c r="BQ11" t="s">
        <v>267</v>
      </c>
      <c r="BR11" t="s">
        <v>185</v>
      </c>
      <c r="BS11" t="s">
        <v>268</v>
      </c>
      <c r="BT11" t="s">
        <v>132</v>
      </c>
      <c r="BU11" t="s">
        <v>152</v>
      </c>
      <c r="BV11" t="s">
        <v>269</v>
      </c>
      <c r="BW11" t="s">
        <v>270</v>
      </c>
      <c r="BX11" t="s">
        <v>151</v>
      </c>
      <c r="BY11" t="s">
        <v>271</v>
      </c>
      <c r="BZ11" t="s">
        <v>272</v>
      </c>
      <c r="CA11" t="s">
        <v>273</v>
      </c>
      <c r="CB11" t="s">
        <v>151</v>
      </c>
      <c r="CC11" t="s">
        <v>160</v>
      </c>
      <c r="CD11" t="s">
        <v>274</v>
      </c>
      <c r="CE11" t="s">
        <v>275</v>
      </c>
      <c r="CF11" t="s">
        <v>276</v>
      </c>
      <c r="CG11" t="s">
        <v>2</v>
      </c>
      <c r="CH11" t="str">
        <f>SUM(AD11:CG11)</f>
      </c>
      <c r="CI11" t="str">
        <f>SUM(W11:AB11,AD11:CG11)</f>
      </c>
      <c r="CJ11" t="str">
        <f>SUM(CQ11:CS11)</f>
      </c>
      <c r="CK11" t="s">
        <v>2</v>
      </c>
      <c r="CL11" t="s">
        <v>2</v>
      </c>
      <c r="CM11" t="s">
        <v>2</v>
      </c>
      <c r="CN11" t="str">
        <f>IF(CK11="","",C11-CK11)</f>
      </c>
      <c r="CO11" t="str">
        <f>CN11/CK11</f>
      </c>
      <c r="CP11" t="s">
        <v>2</v>
      </c>
      <c r="CQ11" t="s">
        <v>136</v>
      </c>
      <c r="CR11" t="s">
        <v>153</v>
      </c>
      <c r="CS11" t="s">
        <v>136</v>
      </c>
      <c r="CT11" t="s">
        <v>2</v>
      </c>
      <c r="CU11" t="str">
        <f>E11+F11+P11+T11+U11</f>
      </c>
      <c r="CV11" t="s">
        <v>2</v>
      </c>
      <c r="CW11" t="str">
        <f>SUM(E11,F11,P11,S11,T11,U11,V11,CI11)</f>
      </c>
      <c r="CX11" t="s">
        <v>2</v>
      </c>
      <c r="CY11" t="s">
        <v>170</v>
      </c>
      <c r="CZ11" t="s">
        <v>134</v>
      </c>
      <c r="DA11" t="s">
        <v>162</v>
      </c>
      <c r="DB11" t="s">
        <v>214</v>
      </c>
      <c r="DC11" t="s">
        <v>136</v>
      </c>
      <c r="DD11" t="str">
        <f>SUM(CY11:DC11)</f>
      </c>
      <c r="DE11" t="s">
        <v>2</v>
      </c>
      <c r="DF11" t="s">
        <v>138</v>
      </c>
      <c r="DG11" t="s">
        <v>138</v>
      </c>
      <c r="DH11" t="str">
        <f>SUM(DF11:DG11)</f>
      </c>
      <c r="DI11" t="s">
        <v>2</v>
      </c>
      <c r="DJ11" t="s">
        <v>2</v>
      </c>
      <c r="DK11" t="s">
        <v>2</v>
      </c>
      <c r="DL11" t="s">
        <v>277</v>
      </c>
      <c r="DM11" t="s">
        <v>136</v>
      </c>
      <c r="DN11" t="s">
        <v>170</v>
      </c>
    </row>
    <row r="12">
      <c r="A12" t="str">
        <f>ROW()-3</f>
      </c>
      <c r="B12" t="s">
        <v>278</v>
      </c>
      <c r="C12" t="str">
        <f>+CW12+DK12+CJ12+DJ12</f>
      </c>
      <c r="D12" t="s">
        <v>2</v>
      </c>
      <c r="E12" t="str">
        <f>SUM(CY12:DC12)</f>
      </c>
      <c r="F12" t="str">
        <f>SUM(DF12:DG12)</f>
      </c>
      <c r="G12" t="s">
        <v>136</v>
      </c>
      <c r="H12" t="s">
        <v>136</v>
      </c>
      <c r="I12" t="s">
        <v>136</v>
      </c>
      <c r="J12" t="s">
        <v>136</v>
      </c>
      <c r="K12" t="s">
        <v>169</v>
      </c>
      <c r="L12" t="s">
        <v>136</v>
      </c>
      <c r="M12" t="str">
        <f>SUM(G12:L12)</f>
      </c>
      <c r="N12" t="s">
        <v>136</v>
      </c>
      <c r="O12" t="s">
        <v>136</v>
      </c>
      <c r="P12" t="str">
        <f>SUM(G12:L12,N12:O12)</f>
      </c>
      <c r="Q12" t="s">
        <v>136</v>
      </c>
      <c r="R12" t="s">
        <v>136</v>
      </c>
      <c r="S12" t="str">
        <f>SUM(Q12:R12)</f>
      </c>
      <c r="T12" t="s">
        <v>136</v>
      </c>
      <c r="U12" t="s">
        <v>136</v>
      </c>
      <c r="V12" t="s">
        <v>4</v>
      </c>
      <c r="W12" t="s">
        <v>136</v>
      </c>
      <c r="X12" t="s">
        <v>136</v>
      </c>
      <c r="Y12" t="s">
        <v>136</v>
      </c>
      <c r="Z12" t="s">
        <v>136</v>
      </c>
      <c r="AA12" t="s">
        <v>179</v>
      </c>
      <c r="AB12" t="s">
        <v>2</v>
      </c>
      <c r="AC12" t="str">
        <f>SUM(W12:AB12)</f>
      </c>
      <c r="AD12" t="s">
        <v>136</v>
      </c>
      <c r="AE12" t="s">
        <v>136</v>
      </c>
      <c r="AF12" t="s">
        <v>136</v>
      </c>
      <c r="AG12" t="s">
        <v>136</v>
      </c>
      <c r="AH12" t="s">
        <v>136</v>
      </c>
      <c r="AI12" t="s">
        <v>136</v>
      </c>
      <c r="AJ12" t="s">
        <v>136</v>
      </c>
      <c r="AK12" t="s">
        <v>136</v>
      </c>
      <c r="AL12" t="s">
        <v>136</v>
      </c>
      <c r="AM12" t="s">
        <v>136</v>
      </c>
      <c r="AN12" t="s">
        <v>136</v>
      </c>
      <c r="AO12" t="s">
        <v>136</v>
      </c>
      <c r="AP12" t="s">
        <v>136</v>
      </c>
      <c r="AQ12" t="s">
        <v>136</v>
      </c>
      <c r="AR12" t="s">
        <v>136</v>
      </c>
      <c r="AS12" t="s">
        <v>136</v>
      </c>
      <c r="AT12" t="s">
        <v>136</v>
      </c>
      <c r="AU12" t="s">
        <v>136</v>
      </c>
      <c r="AV12" t="s">
        <v>136</v>
      </c>
      <c r="AW12" t="s">
        <v>136</v>
      </c>
      <c r="AX12" t="s">
        <v>136</v>
      </c>
      <c r="AY12" t="s">
        <v>136</v>
      </c>
      <c r="AZ12" t="s">
        <v>136</v>
      </c>
      <c r="BA12" t="s">
        <v>136</v>
      </c>
      <c r="BB12" t="s">
        <v>136</v>
      </c>
      <c r="BC12" t="s">
        <v>136</v>
      </c>
      <c r="BD12" t="s">
        <v>136</v>
      </c>
      <c r="BE12" t="s">
        <v>136</v>
      </c>
      <c r="BF12" t="s">
        <v>136</v>
      </c>
      <c r="BG12" t="s">
        <v>136</v>
      </c>
      <c r="BH12" t="s">
        <v>136</v>
      </c>
      <c r="BI12" t="s">
        <v>136</v>
      </c>
      <c r="BJ12" t="s">
        <v>136</v>
      </c>
      <c r="BK12" t="s">
        <v>136</v>
      </c>
      <c r="BL12" t="s">
        <v>136</v>
      </c>
      <c r="BM12" t="s">
        <v>136</v>
      </c>
      <c r="BN12" t="s">
        <v>136</v>
      </c>
      <c r="BO12" t="s">
        <v>136</v>
      </c>
      <c r="BP12" t="s">
        <v>136</v>
      </c>
      <c r="BQ12" t="s">
        <v>136</v>
      </c>
      <c r="BR12" t="s">
        <v>136</v>
      </c>
      <c r="BS12" t="s">
        <v>136</v>
      </c>
      <c r="BT12" t="s">
        <v>136</v>
      </c>
      <c r="BU12" t="s">
        <v>136</v>
      </c>
      <c r="BV12" t="s">
        <v>136</v>
      </c>
      <c r="BW12" t="s">
        <v>136</v>
      </c>
      <c r="BX12" t="s">
        <v>136</v>
      </c>
      <c r="BY12" t="s">
        <v>136</v>
      </c>
      <c r="BZ12" t="s">
        <v>136</v>
      </c>
      <c r="CA12" t="s">
        <v>136</v>
      </c>
      <c r="CB12" t="s">
        <v>136</v>
      </c>
      <c r="CC12" t="s">
        <v>136</v>
      </c>
      <c r="CD12" t="s">
        <v>136</v>
      </c>
      <c r="CE12" t="s">
        <v>136</v>
      </c>
      <c r="CF12" t="s">
        <v>136</v>
      </c>
      <c r="CG12" t="s">
        <v>2</v>
      </c>
      <c r="CH12" t="str">
        <f>SUM(AD12:CG12)</f>
      </c>
      <c r="CI12" t="str">
        <f>SUM(W12:AB12,AD12:CG12)</f>
      </c>
      <c r="CJ12" t="str">
        <f>SUM(CQ12:CS12)</f>
      </c>
      <c r="CK12" t="s">
        <v>2</v>
      </c>
      <c r="CL12" t="s">
        <v>2</v>
      </c>
      <c r="CM12" t="s">
        <v>2</v>
      </c>
      <c r="CN12" t="str">
        <f>IF(CK12="","",C12-CK12)</f>
      </c>
      <c r="CO12" t="s">
        <v>2</v>
      </c>
      <c r="CP12" t="s">
        <v>2</v>
      </c>
      <c r="CQ12" t="s">
        <v>136</v>
      </c>
      <c r="CR12" t="s">
        <v>136</v>
      </c>
      <c r="CS12" t="s">
        <v>136</v>
      </c>
      <c r="CT12" t="s">
        <v>2</v>
      </c>
      <c r="CU12" t="str">
        <f>E12+F12+P12+T12+U12</f>
      </c>
      <c r="CV12" t="s">
        <v>2</v>
      </c>
      <c r="CW12" t="str">
        <f>SUM(E12,F12,P12,S12,T12,U12,V12,CI12)</f>
      </c>
      <c r="CX12" t="s">
        <v>2</v>
      </c>
      <c r="CY12" t="s">
        <v>136</v>
      </c>
      <c r="CZ12" t="s">
        <v>136</v>
      </c>
      <c r="DA12" t="s">
        <v>136</v>
      </c>
      <c r="DB12" t="s">
        <v>136</v>
      </c>
      <c r="DC12" t="s">
        <v>136</v>
      </c>
      <c r="DD12" t="str">
        <f>SUM(CY12:DC12)</f>
      </c>
      <c r="DE12" t="s">
        <v>2</v>
      </c>
      <c r="DF12" t="s">
        <v>136</v>
      </c>
      <c r="DG12" t="s">
        <v>136</v>
      </c>
      <c r="DH12" t="str">
        <f>SUM(DF12:DG12)</f>
      </c>
      <c r="DI12" t="s">
        <v>2</v>
      </c>
      <c r="DJ12" t="s">
        <v>2</v>
      </c>
      <c r="DK12" t="str">
        <f>SUM(DL12:DO12)</f>
      </c>
      <c r="DL12" t="s">
        <v>136</v>
      </c>
      <c r="DM12" t="s">
        <v>136</v>
      </c>
      <c r="DN12" t="s">
        <v>136</v>
      </c>
      <c r="DO12" t="s">
        <v>2</v>
      </c>
      <c r="DP12" t="s">
        <v>2</v>
      </c>
      <c r="DQ12" t="s">
        <v>2</v>
      </c>
      <c r="DR12" t="s">
        <v>2</v>
      </c>
      <c r="DS12" t="s">
        <v>2</v>
      </c>
      <c r="DT12" t="s">
        <v>2</v>
      </c>
      <c r="DU12" t="s">
        <v>2</v>
      </c>
      <c r="DV12" t="s">
        <v>2</v>
      </c>
      <c r="DW12" t="s">
        <v>2</v>
      </c>
      <c r="DX12" t="s">
        <v>2</v>
      </c>
      <c r="DY12" t="s">
        <v>2</v>
      </c>
      <c r="DZ12" t="s">
        <v>2</v>
      </c>
      <c r="EA12" t="s">
        <v>2</v>
      </c>
      <c r="EB12" t="s">
        <v>2</v>
      </c>
      <c r="EC12" t="s">
        <v>2</v>
      </c>
      <c r="ED12" t="s">
        <v>2</v>
      </c>
      <c r="EE12" t="s">
        <v>2</v>
      </c>
      <c r="EF12" t="s">
        <v>2</v>
      </c>
      <c r="EG12" t="s">
        <v>2</v>
      </c>
      <c r="EH12" t="s">
        <v>2</v>
      </c>
      <c r="EI12" t="s">
        <v>2</v>
      </c>
      <c r="EJ12" t="s">
        <v>2</v>
      </c>
      <c r="EK12" t="s">
        <v>2</v>
      </c>
      <c r="EL12" t="s">
        <v>2</v>
      </c>
      <c r="EM12" t="s">
        <v>2</v>
      </c>
      <c r="EN12" t="s">
        <v>2</v>
      </c>
      <c r="EO12" t="s">
        <v>2</v>
      </c>
      <c r="EP12" t="s">
        <v>2</v>
      </c>
      <c r="EQ12" t="s">
        <v>2</v>
      </c>
      <c r="ER12" t="s">
        <v>2</v>
      </c>
      <c r="ES12" t="s">
        <v>2</v>
      </c>
      <c r="ET12" t="s">
        <v>2</v>
      </c>
      <c r="EU12" t="s">
        <v>2</v>
      </c>
      <c r="EV12" t="s">
        <v>2</v>
      </c>
      <c r="EW12" t="s">
        <v>2</v>
      </c>
      <c r="EX12" t="s">
        <v>2</v>
      </c>
      <c r="EY12" t="s">
        <v>159</v>
      </c>
    </row>
    <row r="13">
      <c r="A13" t="str">
        <f>ROW()-3</f>
      </c>
      <c r="B13" t="s">
        <v>279</v>
      </c>
      <c r="C13" t="str">
        <f>+CW13+DK13+CJ13+DJ13</f>
      </c>
      <c r="D13" t="s">
        <v>2</v>
      </c>
      <c r="E13" t="str">
        <f>SUM(CY13:DC13)</f>
      </c>
      <c r="F13" t="str">
        <f>SUM(DF13:DG13)</f>
      </c>
      <c r="G13" t="s">
        <v>136</v>
      </c>
      <c r="H13" t="s">
        <v>136</v>
      </c>
      <c r="I13" t="s">
        <v>136</v>
      </c>
      <c r="J13" t="s">
        <v>136</v>
      </c>
      <c r="K13" t="s">
        <v>136</v>
      </c>
      <c r="L13" t="s">
        <v>136</v>
      </c>
      <c r="M13" t="str">
        <f>SUM(G13:L13)</f>
      </c>
      <c r="N13" t="s">
        <v>136</v>
      </c>
      <c r="O13" t="s">
        <v>136</v>
      </c>
      <c r="P13" t="str">
        <f>SUM(G13:L13,N13:O13)</f>
      </c>
      <c r="Q13" t="s">
        <v>136</v>
      </c>
      <c r="R13" t="s">
        <v>136</v>
      </c>
      <c r="S13" t="str">
        <f>SUM(Q13:R13)</f>
      </c>
      <c r="T13" t="s">
        <v>136</v>
      </c>
      <c r="U13" t="s">
        <v>136</v>
      </c>
      <c r="V13" t="s">
        <v>136</v>
      </c>
      <c r="W13" t="s">
        <v>136</v>
      </c>
      <c r="X13" t="s">
        <v>136</v>
      </c>
      <c r="Y13" t="s">
        <v>136</v>
      </c>
      <c r="Z13" t="s">
        <v>136</v>
      </c>
      <c r="AA13" t="s">
        <v>136</v>
      </c>
      <c r="AB13" t="s">
        <v>2</v>
      </c>
      <c r="AC13" t="str">
        <f>SUM(W13:AB13)</f>
      </c>
      <c r="AD13" t="str">
        <f>-SUMIFS(INDIRECT("'"&amp;$EW$6&amp;" CF Adj'!$J:$J"), INDIRECT("'"&amp;$EW$6&amp;" CF Adj'!$N:$N"), $FE13, INDIRECT("'"&amp;$EW$6&amp;" CF Adj'!$C:$C"), AD3)/1000</f>
      </c>
      <c r="AE13" t="str">
        <f>-SUMIFS(INDIRECT("'"&amp;$EW$6&amp;" CF Adj'!$J:$J"), INDIRECT("'"&amp;$EW$6&amp;" CF Adj'!$N:$N"), $FE13, INDIRECT("'"&amp;$EW$6&amp;" CF Adj'!$C:$C"), AE3)/1000</f>
      </c>
      <c r="AF13" t="str">
        <f>-SUMIFS(INDIRECT("'"&amp;$EW$6&amp;" CF Adj'!$J:$J"), INDIRECT("'"&amp;$EW$6&amp;" CF Adj'!$N:$N"), $FE13, INDIRECT("'"&amp;$EW$6&amp;" CF Adj'!$C:$C"), AF3)/1000</f>
      </c>
      <c r="AG13" t="str">
        <f>-SUMIFS(INDIRECT("'"&amp;$EW$6&amp;" CF Adj'!$J:$J"), INDIRECT("'"&amp;$EW$6&amp;" CF Adj'!$N:$N"), $FE13, INDIRECT("'"&amp;$EW$6&amp;" CF Adj'!$C:$C"), AG3)/1000</f>
      </c>
      <c r="AH13" t="str">
        <f>-SUMIFS(INDIRECT("'"&amp;$EW$6&amp;" CF Adj'!$J:$J"), INDIRECT("'"&amp;$EW$6&amp;" CF Adj'!$N:$N"), $FE13, INDIRECT("'"&amp;$EW$6&amp;" CF Adj'!$C:$C"), AH3)/1000</f>
      </c>
      <c r="AI13" t="str">
        <f>-SUMIFS(INDIRECT("'"&amp;$EW$6&amp;" CF Adj'!$J:$J"), INDIRECT("'"&amp;$EW$6&amp;" CF Adj'!$N:$N"), $FE13, INDIRECT("'"&amp;$EW$6&amp;" CF Adj'!$C:$C"), AI3)/1000</f>
      </c>
      <c r="AJ13" t="str">
        <f>-SUMIFS(INDIRECT("'"&amp;$EW$6&amp;" CF Adj'!$J:$J"), INDIRECT("'"&amp;$EW$6&amp;" CF Adj'!$N:$N"), $FE13, INDIRECT("'"&amp;$EW$6&amp;" CF Adj'!$C:$C"), AJ3)/1000</f>
      </c>
      <c r="AK13" t="str">
        <f>-SUMIFS(INDIRECT("'"&amp;$EW$6&amp;" CF Adj'!$J:$J"), INDIRECT("'"&amp;$EW$6&amp;" CF Adj'!$N:$N"), $FE13, INDIRECT("'"&amp;$EW$6&amp;" CF Adj'!$C:$C"), AK3)/1000</f>
      </c>
      <c r="AL13" t="str">
        <f>-SUMIFS(INDIRECT("'"&amp;$EW$6&amp;" CF Adj'!$J:$J"), INDIRECT("'"&amp;$EW$6&amp;" CF Adj'!$N:$N"), $FE13, INDIRECT("'"&amp;$EW$6&amp;" CF Adj'!$C:$C"), AL3)/1000</f>
      </c>
      <c r="AM13" t="str">
        <f>-SUMIFS(INDIRECT("'"&amp;$EW$6&amp;" CF Adj'!$J:$J"), INDIRECT("'"&amp;$EW$6&amp;" CF Adj'!$N:$N"), $FE13, INDIRECT("'"&amp;$EW$6&amp;" CF Adj'!$C:$C"), AM3)/1000</f>
      </c>
      <c r="AN13" t="str">
        <f>-SUMIFS(INDIRECT("'"&amp;$EW$6&amp;" CF Adj'!$J:$J"), INDIRECT("'"&amp;$EW$6&amp;" CF Adj'!$N:$N"), $FE13, INDIRECT("'"&amp;$EW$6&amp;" CF Adj'!$C:$C"), AN3)/1000</f>
      </c>
      <c r="AO13" t="str">
        <f>-SUMIFS(INDIRECT("'"&amp;$EW$6&amp;" CF Adj'!$J:$J"), INDIRECT("'"&amp;$EW$6&amp;" CF Adj'!$N:$N"), $FE13, INDIRECT("'"&amp;$EW$6&amp;" CF Adj'!$C:$C"), AO3)/1000</f>
      </c>
      <c r="AP13" t="str">
        <f>-SUMIFS(INDIRECT("'"&amp;$EW$6&amp;" CF Adj'!$J:$J"), INDIRECT("'"&amp;$EW$6&amp;" CF Adj'!$N:$N"), $FE13, INDIRECT("'"&amp;$EW$6&amp;" CF Adj'!$C:$C"), AP3)/1000</f>
      </c>
      <c r="AQ13" t="str">
        <f>-SUMIFS(INDIRECT("'"&amp;$EW$6&amp;" CF Adj'!$J:$J"), INDIRECT("'"&amp;$EW$6&amp;" CF Adj'!$N:$N"), $FE13, INDIRECT("'"&amp;$EW$6&amp;" CF Adj'!$C:$C"), AQ3)/1000</f>
      </c>
      <c r="AR13" t="str">
        <f>-SUMIFS(INDIRECT("'"&amp;$EW$6&amp;" CF Adj'!$J:$J"), INDIRECT("'"&amp;$EW$6&amp;" CF Adj'!$N:$N"), $FE13, INDIRECT("'"&amp;$EW$6&amp;" CF Adj'!$C:$C"), AR3)/1000</f>
      </c>
      <c r="AS13" t="str">
        <f>-SUMIFS(INDIRECT("'"&amp;$EW$6&amp;" CF Adj'!$J:$J"), INDIRECT("'"&amp;$EW$6&amp;" CF Adj'!$N:$N"), $FE13, INDIRECT("'"&amp;$EW$6&amp;" CF Adj'!$C:$C"), AS3)/1000</f>
      </c>
      <c r="AT13" t="str">
        <f>-SUMIFS(INDIRECT("'"&amp;$EW$6&amp;" CF Adj'!$J:$J"), INDIRECT("'"&amp;$EW$6&amp;" CF Adj'!$N:$N"), $FE13, INDIRECT("'"&amp;$EW$6&amp;" CF Adj'!$C:$C"), AT3)/1000</f>
      </c>
      <c r="AU13" t="str">
        <f>-SUMIFS(INDIRECT("'"&amp;$EW$6&amp;" CF Adj'!$J:$J"), INDIRECT("'"&amp;$EW$6&amp;" CF Adj'!$N:$N"), $FE13, INDIRECT("'"&amp;$EW$6&amp;" CF Adj'!$C:$C"), AU3)/1000</f>
      </c>
      <c r="AV13" t="str">
        <f>-SUMIFS(INDIRECT("'"&amp;$EW$6&amp;" CF Adj'!$J:$J"), INDIRECT("'"&amp;$EW$6&amp;" CF Adj'!$N:$N"), $FE13, INDIRECT("'"&amp;$EW$6&amp;" CF Adj'!$C:$C"), AV3)/1000</f>
      </c>
      <c r="AW13" t="str">
        <f>-SUMIFS(INDIRECT("'"&amp;$EW$6&amp;" CF Adj'!$J:$J"), INDIRECT("'"&amp;$EW$6&amp;" CF Adj'!$N:$N"), $FE13, INDIRECT("'"&amp;$EW$6&amp;" CF Adj'!$C:$C"), AW3)/1000</f>
      </c>
      <c r="AX13" t="str">
        <f>-SUMIFS(INDIRECT("'"&amp;$EW$6&amp;" CF Adj'!$J:$J"), INDIRECT("'"&amp;$EW$6&amp;" CF Adj'!$N:$N"), $FE13, INDIRECT("'"&amp;$EW$6&amp;" CF Adj'!$C:$C"), AX3)/1000</f>
      </c>
      <c r="AY13" t="str">
        <f>-SUMIFS(INDIRECT("'"&amp;$EW$6&amp;" CF Adj'!$J:$J"), INDIRECT("'"&amp;$EW$6&amp;" CF Adj'!$N:$N"), $FE13, INDIRECT("'"&amp;$EW$6&amp;" CF Adj'!$C:$C"), AY3)/1000</f>
      </c>
      <c r="AZ13" t="str">
        <f>-SUMIFS(INDIRECT("'"&amp;$EW$6&amp;" CF Adj'!$J:$J"), INDIRECT("'"&amp;$EW$6&amp;" CF Adj'!$N:$N"), $FE13, INDIRECT("'"&amp;$EW$6&amp;" CF Adj'!$C:$C"), AZ3)/1000</f>
      </c>
      <c r="BA13" t="str">
        <f>-SUMIFS(INDIRECT("'"&amp;$EW$6&amp;" CF Adj'!$J:$J"), INDIRECT("'"&amp;$EW$6&amp;" CF Adj'!$N:$N"), $FE13, INDIRECT("'"&amp;$EW$6&amp;" CF Adj'!$C:$C"), BA3)/1000</f>
      </c>
      <c r="BB13" t="str">
        <f>-SUMIFS(INDIRECT("'"&amp;$EW$6&amp;" CF Adj'!$J:$J"), INDIRECT("'"&amp;$EW$6&amp;" CF Adj'!$N:$N"), $FE13, INDIRECT("'"&amp;$EW$6&amp;" CF Adj'!$C:$C"), BB3)/1000</f>
      </c>
      <c r="BC13" t="str">
        <f>-SUMIFS(INDIRECT("'"&amp;$EW$6&amp;" CF Adj'!$J:$J"), INDIRECT("'"&amp;$EW$6&amp;" CF Adj'!$N:$N"), $FE13, INDIRECT("'"&amp;$EW$6&amp;" CF Adj'!$C:$C"), BC3)/1000</f>
      </c>
      <c r="BD13" t="str">
        <f>-SUMIFS(INDIRECT("'"&amp;$EW$6&amp;" CF Adj'!$J:$J"), INDIRECT("'"&amp;$EW$6&amp;" CF Adj'!$N:$N"), $FE13, INDIRECT("'"&amp;$EW$6&amp;" CF Adj'!$C:$C"), BD3)/1000</f>
      </c>
      <c r="BE13" t="str">
        <f>-SUMIFS(INDIRECT("'"&amp;$EW$6&amp;" CF Adj'!$J:$J"), INDIRECT("'"&amp;$EW$6&amp;" CF Adj'!$N:$N"), $FE13, INDIRECT("'"&amp;$EW$6&amp;" CF Adj'!$C:$C"), BE3)/1000</f>
      </c>
      <c r="BF13" t="str">
        <f>-SUMIFS(INDIRECT("'"&amp;$EW$6&amp;" CF Adj'!$J:$J"), INDIRECT("'"&amp;$EW$6&amp;" CF Adj'!$N:$N"), $FE13, INDIRECT("'"&amp;$EW$6&amp;" CF Adj'!$C:$C"), BF3)/1000</f>
      </c>
      <c r="BG13" t="str">
        <f>-SUMIFS(INDIRECT("'"&amp;$EW$6&amp;" CF Adj'!$J:$J"), INDIRECT("'"&amp;$EW$6&amp;" CF Adj'!$N:$N"), $FE13, INDIRECT("'"&amp;$EW$6&amp;" CF Adj'!$C:$C"), BG3)/1000</f>
      </c>
      <c r="BH13" t="str">
        <f>-SUMIFS(INDIRECT("'"&amp;$EW$6&amp;" CF Adj'!$J:$J"), INDIRECT("'"&amp;$EW$6&amp;" CF Adj'!$N:$N"), $FE13, INDIRECT("'"&amp;$EW$6&amp;" CF Adj'!$C:$C"), BH3)/1000</f>
      </c>
      <c r="BI13" t="str">
        <f>-SUMIFS(INDIRECT("'"&amp;$EW$6&amp;" CF Adj'!$J:$J"), INDIRECT("'"&amp;$EW$6&amp;" CF Adj'!$N:$N"), $FE13, INDIRECT("'"&amp;$EW$6&amp;" CF Adj'!$C:$C"), BI3)/1000</f>
      </c>
      <c r="BJ13" t="str">
        <f>-SUMIFS(INDIRECT("'"&amp;$EW$6&amp;" CF Adj'!$J:$J"), INDIRECT("'"&amp;$EW$6&amp;" CF Adj'!$N:$N"), $FE13, INDIRECT("'"&amp;$EW$6&amp;" CF Adj'!$C:$C"), BJ3)/1000</f>
      </c>
      <c r="BK13" t="str">
        <f>-SUMIFS(INDIRECT("'"&amp;$EW$6&amp;" CF Adj'!$J:$J"), INDIRECT("'"&amp;$EW$6&amp;" CF Adj'!$N:$N"), $FE13, INDIRECT("'"&amp;$EW$6&amp;" CF Adj'!$C:$C"), BK3)/1000</f>
      </c>
      <c r="BL13" t="str">
        <f>-SUMIFS(INDIRECT("'"&amp;$EW$6&amp;" CF Adj'!$J:$J"), INDIRECT("'"&amp;$EW$6&amp;" CF Adj'!$N:$N"), $FE13, INDIRECT("'"&amp;$EW$6&amp;" CF Adj'!$C:$C"), BL3)/1000</f>
      </c>
      <c r="BM13" t="str">
        <f>-SUMIFS(INDIRECT("'"&amp;$EW$6&amp;" CF Adj'!$J:$J"), INDIRECT("'"&amp;$EW$6&amp;" CF Adj'!$N:$N"), $FE13, INDIRECT("'"&amp;$EW$6&amp;" CF Adj'!$C:$C"), BM3)/1000</f>
      </c>
      <c r="BN13" t="str">
        <f>-SUMIFS(INDIRECT("'"&amp;$EW$6&amp;" CF Adj'!$J:$J"), INDIRECT("'"&amp;$EW$6&amp;" CF Adj'!$N:$N"), $FE13, INDIRECT("'"&amp;$EW$6&amp;" CF Adj'!$C:$C"), BN3)/1000</f>
      </c>
      <c r="BO13" t="str">
        <f>-SUMIFS(INDIRECT("'"&amp;$EW$6&amp;" CF Adj'!$J:$J"), INDIRECT("'"&amp;$EW$6&amp;" CF Adj'!$N:$N"), $FE13, INDIRECT("'"&amp;$EW$6&amp;" CF Adj'!$C:$C"), BO3)/1000</f>
      </c>
      <c r="BP13" t="str">
        <f>-SUMIFS(INDIRECT("'"&amp;$EW$6&amp;" CF Adj'!$J:$J"), INDIRECT("'"&amp;$EW$6&amp;" CF Adj'!$N:$N"), $FE13, INDIRECT("'"&amp;$EW$6&amp;" CF Adj'!$C:$C"), BP3)/1000</f>
      </c>
      <c r="BQ13" t="str">
        <f>-SUMIFS(INDIRECT("'"&amp;$EW$6&amp;" CF Adj'!$J:$J"), INDIRECT("'"&amp;$EW$6&amp;" CF Adj'!$N:$N"), $FE13, INDIRECT("'"&amp;$EW$6&amp;" CF Adj'!$C:$C"), BQ3)/1000</f>
      </c>
      <c r="BR13" t="str">
        <f>-SUMIFS(INDIRECT("'"&amp;$EW$6&amp;" CF Adj'!$J:$J"), INDIRECT("'"&amp;$EW$6&amp;" CF Adj'!$N:$N"), $FE13, INDIRECT("'"&amp;$EW$6&amp;" CF Adj'!$C:$C"), BR3)/1000</f>
      </c>
      <c r="BS13" t="str">
        <f>-SUMIFS(INDIRECT("'"&amp;$EW$6&amp;" CF Adj'!$J:$J"), INDIRECT("'"&amp;$EW$6&amp;" CF Adj'!$N:$N"), $FE13, INDIRECT("'"&amp;$EW$6&amp;" CF Adj'!$C:$C"), BS3)/1000</f>
      </c>
      <c r="BT13" t="str">
        <f>-SUMIFS(INDIRECT("'"&amp;$EW$6&amp;" CF Adj'!$J:$J"), INDIRECT("'"&amp;$EW$6&amp;" CF Adj'!$N:$N"), $FE13, INDIRECT("'"&amp;$EW$6&amp;" CF Adj'!$C:$C"), BT3)/1000</f>
      </c>
      <c r="BU13" t="str">
        <f>-SUMIFS(INDIRECT("'"&amp;$EW$6&amp;" CF Adj'!$J:$J"), INDIRECT("'"&amp;$EW$6&amp;" CF Adj'!$N:$N"), $FE13, INDIRECT("'"&amp;$EW$6&amp;" CF Adj'!$C:$C"), BU3)/1000</f>
      </c>
      <c r="BV13" t="str">
        <f>-SUMIFS(INDIRECT("'"&amp;$EW$6&amp;" CF Adj'!$J:$J"), INDIRECT("'"&amp;$EW$6&amp;" CF Adj'!$N:$N"), $FE13, INDIRECT("'"&amp;$EW$6&amp;" CF Adj'!$C:$C"), BV3)/1000</f>
      </c>
      <c r="BW13" t="str">
        <f>-SUMIFS(INDIRECT("'"&amp;$EW$6&amp;" CF Adj'!$J:$J"), INDIRECT("'"&amp;$EW$6&amp;" CF Adj'!$N:$N"), $FE13, INDIRECT("'"&amp;$EW$6&amp;" CF Adj'!$C:$C"), BW3)/1000</f>
      </c>
      <c r="BX13" t="str">
        <f>-SUMIFS(INDIRECT("'"&amp;$EW$6&amp;" CF Adj'!$J:$J"), INDIRECT("'"&amp;$EW$6&amp;" CF Adj'!$N:$N"), $FE13, INDIRECT("'"&amp;$EW$6&amp;" CF Adj'!$C:$C"), BX3)/1000</f>
      </c>
      <c r="BY13" t="str">
        <f>-SUMIFS(INDIRECT("'"&amp;$EW$6&amp;" CF Adj'!$J:$J"), INDIRECT("'"&amp;$EW$6&amp;" CF Adj'!$N:$N"), $FE13, INDIRECT("'"&amp;$EW$6&amp;" CF Adj'!$C:$C"), BY3)/1000</f>
      </c>
      <c r="BZ13" t="str">
        <f>-SUMIFS(INDIRECT("'"&amp;$EW$6&amp;" CF Adj'!$J:$J"), INDIRECT("'"&amp;$EW$6&amp;" CF Adj'!$N:$N"), $FE13, INDIRECT("'"&amp;$EW$6&amp;" CF Adj'!$C:$C"), BZ3)/1000</f>
      </c>
      <c r="CA13" t="str">
        <f>-SUMIFS(INDIRECT("'"&amp;$EW$6&amp;" CF Adj'!$J:$J"), INDIRECT("'"&amp;$EW$6&amp;" CF Adj'!$N:$N"), $FE13, INDIRECT("'"&amp;$EW$6&amp;" CF Adj'!$C:$C"), CA3)/1000</f>
      </c>
      <c r="CB13" t="str">
        <f>-SUMIFS(INDIRECT("'"&amp;$EW$6&amp;" CF Adj'!$J:$J"), INDIRECT("'"&amp;$EW$6&amp;" CF Adj'!$N:$N"), $FE13, INDIRECT("'"&amp;$EW$6&amp;" CF Adj'!$C:$C"), CB3)/1000</f>
      </c>
      <c r="CC13" t="str">
        <f>-SUMIFS(INDIRECT("'"&amp;$EW$6&amp;" CF Adj'!$J:$J"), INDIRECT("'"&amp;$EW$6&amp;" CF Adj'!$N:$N"), $FE13, INDIRECT("'"&amp;$EW$6&amp;" CF Adj'!$C:$C"), CC3)/1000</f>
      </c>
      <c r="CD13" t="str">
        <f>-SUMIFS(INDIRECT("'"&amp;$EW$6&amp;" CF Adj'!$J:$J"), INDIRECT("'"&amp;$EW$6&amp;" CF Adj'!$N:$N"), $FE13, INDIRECT("'"&amp;$EW$6&amp;" CF Adj'!$C:$C"), CD3)/1000</f>
      </c>
      <c r="CE13" t="str">
        <f>-SUMIFS(INDIRECT("'"&amp;$EW$6&amp;" CF Adj'!$J:$J"), INDIRECT("'"&amp;$EW$6&amp;" CF Adj'!$N:$N"), $FE13, INDIRECT("'"&amp;$EW$6&amp;" CF Adj'!$C:$C"), CE3)/1000</f>
      </c>
      <c r="CF13" t="str">
        <f>-SUMIFS(INDIRECT("'"&amp;$EW$6&amp;" CF Adj'!$J:$J"), INDIRECT("'"&amp;$EW$6&amp;" CF Adj'!$N:$N"), $FE13, INDIRECT("'"&amp;$EW$6&amp;" CF Adj'!$C:$C"), CF3)/1000</f>
      </c>
      <c r="CG13" t="s">
        <v>2</v>
      </c>
      <c r="CH13" t="str">
        <f>SUM(AD13:CG13)</f>
      </c>
      <c r="CI13" t="str">
        <f>SUM(W13:AB13,AD13:CG13)</f>
      </c>
      <c r="CJ13" t="str">
        <f>SUM(CQ13:CS13)</f>
      </c>
      <c r="CK13" t="s">
        <v>2</v>
      </c>
      <c r="CL13" t="s">
        <v>2</v>
      </c>
      <c r="CM13" t="s">
        <v>2</v>
      </c>
      <c r="CN13" t="str">
        <f>IF(CK13="","",C13-CK13)</f>
      </c>
      <c r="CO13" t="str">
        <f>IF(CK13=0,"",IF(CN13&lt;0,-ABS(CN13/CK13),ABS(CN13/CK13)))</f>
      </c>
      <c r="CP13" t="s">
        <v>2</v>
      </c>
      <c r="CQ13" t="s">
        <v>136</v>
      </c>
      <c r="CR13" t="s">
        <v>136</v>
      </c>
      <c r="CS13" t="s">
        <v>136</v>
      </c>
      <c r="CT13" t="s">
        <v>2</v>
      </c>
      <c r="CU13" t="str">
        <f>E13+F13+P13+T13+U13</f>
      </c>
      <c r="CV13" t="s">
        <v>2</v>
      </c>
      <c r="CW13" t="str">
        <f>SUM(E13,F13,P13,S13,T13,U13,V13,CI13)</f>
      </c>
      <c r="CX13" t="s">
        <v>2</v>
      </c>
      <c r="CY13" t="s">
        <v>136</v>
      </c>
      <c r="CZ13" t="s">
        <v>136</v>
      </c>
      <c r="DA13" t="s">
        <v>136</v>
      </c>
      <c r="DB13" t="s">
        <v>136</v>
      </c>
      <c r="DC13" t="s">
        <v>136</v>
      </c>
      <c r="DD13" t="str">
        <f>SUM(CY13:DC13)</f>
      </c>
      <c r="DE13" t="s">
        <v>2</v>
      </c>
      <c r="DF13" t="s">
        <v>136</v>
      </c>
      <c r="DG13" t="s">
        <v>136</v>
      </c>
      <c r="DH13" t="str">
        <f>SUM(DF13:DG13)</f>
      </c>
      <c r="DI13" t="s">
        <v>2</v>
      </c>
      <c r="DJ13" t="s">
        <v>2</v>
      </c>
      <c r="DK13" t="str">
        <f>SUM(DL13:DO13)</f>
      </c>
      <c r="DL13" t="s">
        <v>136</v>
      </c>
      <c r="DM13" t="s">
        <v>136</v>
      </c>
      <c r="DN13" t="s">
        <v>136</v>
      </c>
    </row>
    <row r="14">
      <c r="A14" t="str">
        <f>ROW()-3</f>
      </c>
      <c r="B14" t="s">
        <v>280</v>
      </c>
      <c r="C14" t="str">
        <f>+CW14+DK14+CJ14+DJ14</f>
      </c>
      <c r="D14" t="s">
        <v>2</v>
      </c>
      <c r="E14" t="str">
        <f>SUM(CY14:DC14)</f>
      </c>
      <c r="F14" t="str">
        <f>SUM(DF14:DG14)</f>
      </c>
      <c r="G14" t="s">
        <v>136</v>
      </c>
      <c r="H14" t="s">
        <v>136</v>
      </c>
      <c r="I14" t="s">
        <v>136</v>
      </c>
      <c r="J14" t="s">
        <v>136</v>
      </c>
      <c r="K14" t="s">
        <v>136</v>
      </c>
      <c r="L14" t="s">
        <v>136</v>
      </c>
      <c r="M14" t="str">
        <f>SUM(G14:L14)</f>
      </c>
      <c r="N14" t="s">
        <v>136</v>
      </c>
      <c r="O14" t="s">
        <v>136</v>
      </c>
      <c r="P14" t="str">
        <f>SUM(G14:L14,N14:O14)</f>
      </c>
      <c r="Q14" t="s">
        <v>136</v>
      </c>
      <c r="R14" t="s">
        <v>136</v>
      </c>
      <c r="S14" t="str">
        <f>SUM(Q14:R14)</f>
      </c>
      <c r="T14" t="s">
        <v>136</v>
      </c>
      <c r="U14" t="s">
        <v>136</v>
      </c>
      <c r="V14" t="s">
        <v>136</v>
      </c>
      <c r="W14" t="s">
        <v>136</v>
      </c>
      <c r="X14" t="s">
        <v>136</v>
      </c>
      <c r="Y14" t="s">
        <v>136</v>
      </c>
      <c r="Z14" t="s">
        <v>136</v>
      </c>
      <c r="AA14" t="s">
        <v>136</v>
      </c>
      <c r="AB14" t="s">
        <v>2</v>
      </c>
      <c r="AC14" t="str">
        <f>SUM(W14:AB14)</f>
      </c>
      <c r="AD14" t="str">
        <f>SUMIFS(INDIRECT("'"&amp;$EW$6&amp;" CF Adj'!$K:$K"), INDIRECT("'"&amp;$EW$6&amp;" CF Adj'!$A:$A"), $FB14, INDIRECT("'"&amp;$EW$6&amp;" CF Adj'!$N:$N"), $FE14, INDIRECT("'"&amp;$EW$6&amp;" CF Adj'!$C:$C"), AD$3)/1000</f>
      </c>
      <c r="AE14" t="str">
        <f>SUMIFS(INDIRECT("'"&amp;$EW$6&amp;" CF Adj'!$K:$K"), INDIRECT("'"&amp;$EW$6&amp;" CF Adj'!$A:$A"), $FB14, INDIRECT("'"&amp;$EW$6&amp;" CF Adj'!$N:$N"), $FE14, INDIRECT("'"&amp;$EW$6&amp;" CF Adj'!$C:$C"), AE$3)/1000</f>
      </c>
      <c r="AF14" t="str">
        <f>SUMIFS(INDIRECT("'"&amp;$EW$6&amp;" CF Adj'!$K:$K"), INDIRECT("'"&amp;$EW$6&amp;" CF Adj'!$A:$A"), $FB14, INDIRECT("'"&amp;$EW$6&amp;" CF Adj'!$N:$N"), $FE14, INDIRECT("'"&amp;$EW$6&amp;" CF Adj'!$C:$C"), AF$3)/1000</f>
      </c>
      <c r="AG14" t="str">
        <f>SUMIFS(INDIRECT("'"&amp;$EW$6&amp;" CF Adj'!$K:$K"), INDIRECT("'"&amp;$EW$6&amp;" CF Adj'!$A:$A"), $FB14, INDIRECT("'"&amp;$EW$6&amp;" CF Adj'!$N:$N"), $FE14, INDIRECT("'"&amp;$EW$6&amp;" CF Adj'!$C:$C"), AG$3)/1000</f>
      </c>
      <c r="AH14" t="str">
        <f>SUMIFS(INDIRECT("'"&amp;$EW$6&amp;" CF Adj'!$K:$K"), INDIRECT("'"&amp;$EW$6&amp;" CF Adj'!$A:$A"), $FB14, INDIRECT("'"&amp;$EW$6&amp;" CF Adj'!$N:$N"), $FE14, INDIRECT("'"&amp;$EW$6&amp;" CF Adj'!$C:$C"), AH$3)/1000</f>
      </c>
      <c r="AI14" t="str">
        <f>SUMIFS(INDIRECT("'"&amp;$EW$6&amp;" CF Adj'!$K:$K"), INDIRECT("'"&amp;$EW$6&amp;" CF Adj'!$A:$A"), $FB14, INDIRECT("'"&amp;$EW$6&amp;" CF Adj'!$N:$N"), $FE14, INDIRECT("'"&amp;$EW$6&amp;" CF Adj'!$C:$C"), AI$3)/1000</f>
      </c>
      <c r="AJ14" t="str">
        <f>SUMIFS(INDIRECT("'"&amp;$EW$6&amp;" CF Adj'!$K:$K"), INDIRECT("'"&amp;$EW$6&amp;" CF Adj'!$A:$A"), $FB14, INDIRECT("'"&amp;$EW$6&amp;" CF Adj'!$N:$N"), $FE14, INDIRECT("'"&amp;$EW$6&amp;" CF Adj'!$C:$C"), AJ$3)/1000</f>
      </c>
      <c r="AK14" t="str">
        <f>SUMIFS(INDIRECT("'"&amp;$EW$6&amp;" CF Adj'!$K:$K"), INDIRECT("'"&amp;$EW$6&amp;" CF Adj'!$A:$A"), $FB14, INDIRECT("'"&amp;$EW$6&amp;" CF Adj'!$N:$N"), $FE14, INDIRECT("'"&amp;$EW$6&amp;" CF Adj'!$C:$C"), AK$3)/1000</f>
      </c>
      <c r="AL14" t="str">
        <f>SUMIFS(INDIRECT("'"&amp;$EW$6&amp;" CF Adj'!$K:$K"), INDIRECT("'"&amp;$EW$6&amp;" CF Adj'!$A:$A"), $FB14, INDIRECT("'"&amp;$EW$6&amp;" CF Adj'!$N:$N"), $FE14, INDIRECT("'"&amp;$EW$6&amp;" CF Adj'!$C:$C"), AL$3)/1000</f>
      </c>
      <c r="AM14" t="str">
        <f>SUMIFS(INDIRECT("'"&amp;$EW$6&amp;" CF Adj'!$K:$K"), INDIRECT("'"&amp;$EW$6&amp;" CF Adj'!$A:$A"), $FB14, INDIRECT("'"&amp;$EW$6&amp;" CF Adj'!$N:$N"), $FE14, INDIRECT("'"&amp;$EW$6&amp;" CF Adj'!$C:$C"), AM$3)/1000</f>
      </c>
      <c r="AN14" t="str">
        <f>SUMIFS(INDIRECT("'"&amp;$EW$6&amp;" CF Adj'!$K:$K"), INDIRECT("'"&amp;$EW$6&amp;" CF Adj'!$A:$A"), $FB14, INDIRECT("'"&amp;$EW$6&amp;" CF Adj'!$N:$N"), $FE14, INDIRECT("'"&amp;$EW$6&amp;" CF Adj'!$C:$C"), AN$3)/1000</f>
      </c>
      <c r="AO14" t="str">
        <f>SUMIFS(INDIRECT("'"&amp;$EW$6&amp;" CF Adj'!$K:$K"), INDIRECT("'"&amp;$EW$6&amp;" CF Adj'!$A:$A"), $FB14, INDIRECT("'"&amp;$EW$6&amp;" CF Adj'!$N:$N"), $FE14, INDIRECT("'"&amp;$EW$6&amp;" CF Adj'!$C:$C"), AO$3)/1000</f>
      </c>
      <c r="AP14" t="str">
        <f>SUMIFS(INDIRECT("'"&amp;$EW$6&amp;" CF Adj'!$K:$K"), INDIRECT("'"&amp;$EW$6&amp;" CF Adj'!$A:$A"), $FB14, INDIRECT("'"&amp;$EW$6&amp;" CF Adj'!$N:$N"), $FE14, INDIRECT("'"&amp;$EW$6&amp;" CF Adj'!$C:$C"), AP$3)/1000</f>
      </c>
      <c r="AQ14" t="str">
        <f>SUMIFS(INDIRECT("'"&amp;$EW$6&amp;" CF Adj'!$K:$K"), INDIRECT("'"&amp;$EW$6&amp;" CF Adj'!$A:$A"), $FB14, INDIRECT("'"&amp;$EW$6&amp;" CF Adj'!$N:$N"), $FE14, INDIRECT("'"&amp;$EW$6&amp;" CF Adj'!$C:$C"), AQ$3)/1000</f>
      </c>
      <c r="AR14" t="str">
        <f>SUMIFS(INDIRECT("'"&amp;$EW$6&amp;" CF Adj'!$K:$K"), INDIRECT("'"&amp;$EW$6&amp;" CF Adj'!$A:$A"), $FB14, INDIRECT("'"&amp;$EW$6&amp;" CF Adj'!$N:$N"), $FE14, INDIRECT("'"&amp;$EW$6&amp;" CF Adj'!$C:$C"), AR$3)/1000</f>
      </c>
      <c r="AS14" t="str">
        <f>SUMIFS(INDIRECT("'"&amp;$EW$6&amp;" CF Adj'!$K:$K"), INDIRECT("'"&amp;$EW$6&amp;" CF Adj'!$A:$A"), $FB14, INDIRECT("'"&amp;$EW$6&amp;" CF Adj'!$N:$N"), $FE14, INDIRECT("'"&amp;$EW$6&amp;" CF Adj'!$C:$C"), AS$3)/1000</f>
      </c>
      <c r="AT14" t="str">
        <f>SUMIFS(INDIRECT("'"&amp;$EW$6&amp;" CF Adj'!$K:$K"), INDIRECT("'"&amp;$EW$6&amp;" CF Adj'!$A:$A"), $FB14, INDIRECT("'"&amp;$EW$6&amp;" CF Adj'!$N:$N"), $FE14, INDIRECT("'"&amp;$EW$6&amp;" CF Adj'!$C:$C"), AT$3)/1000</f>
      </c>
      <c r="AU14" t="str">
        <f>SUMIFS(INDIRECT("'"&amp;$EW$6&amp;" CF Adj'!$K:$K"), INDIRECT("'"&amp;$EW$6&amp;" CF Adj'!$A:$A"), $FB14, INDIRECT("'"&amp;$EW$6&amp;" CF Adj'!$N:$N"), $FE14, INDIRECT("'"&amp;$EW$6&amp;" CF Adj'!$C:$C"), AU$3)/1000</f>
      </c>
      <c r="AV14" t="str">
        <f>SUMIFS(INDIRECT("'"&amp;$EW$6&amp;" CF Adj'!$K:$K"), INDIRECT("'"&amp;$EW$6&amp;" CF Adj'!$A:$A"), $FB14, INDIRECT("'"&amp;$EW$6&amp;" CF Adj'!$N:$N"), $FE14, INDIRECT("'"&amp;$EW$6&amp;" CF Adj'!$C:$C"), AV$3)/1000</f>
      </c>
      <c r="AW14" t="str">
        <f>SUMIFS(INDIRECT("'"&amp;$EW$6&amp;" CF Adj'!$K:$K"), INDIRECT("'"&amp;$EW$6&amp;" CF Adj'!$A:$A"), $FB14, INDIRECT("'"&amp;$EW$6&amp;" CF Adj'!$N:$N"), $FE14, INDIRECT("'"&amp;$EW$6&amp;" CF Adj'!$C:$C"), AW$3)/1000</f>
      </c>
      <c r="AX14" t="str">
        <f>SUMIFS(INDIRECT("'"&amp;$EW$6&amp;" CF Adj'!$K:$K"), INDIRECT("'"&amp;$EW$6&amp;" CF Adj'!$A:$A"), $FB14, INDIRECT("'"&amp;$EW$6&amp;" CF Adj'!$N:$N"), $FE14, INDIRECT("'"&amp;$EW$6&amp;" CF Adj'!$C:$C"), AX$3)/1000</f>
      </c>
      <c r="AY14" t="str">
        <f>SUMIFS(INDIRECT("'"&amp;$EW$6&amp;" CF Adj'!$K:$K"), INDIRECT("'"&amp;$EW$6&amp;" CF Adj'!$A:$A"), $FB14, INDIRECT("'"&amp;$EW$6&amp;" CF Adj'!$N:$N"), $FE14, INDIRECT("'"&amp;$EW$6&amp;" CF Adj'!$C:$C"), AY$3)/1000</f>
      </c>
      <c r="AZ14" t="str">
        <f>SUMIFS(INDIRECT("'"&amp;$EW$6&amp;" CF Adj'!$K:$K"), INDIRECT("'"&amp;$EW$6&amp;" CF Adj'!$A:$A"), $FB14, INDIRECT("'"&amp;$EW$6&amp;" CF Adj'!$N:$N"), $FE14, INDIRECT("'"&amp;$EW$6&amp;" CF Adj'!$C:$C"), AZ$3)/1000</f>
      </c>
      <c r="BA14" t="str">
        <f>SUMIFS(INDIRECT("'"&amp;$EW$6&amp;" CF Adj'!$K:$K"), INDIRECT("'"&amp;$EW$6&amp;" CF Adj'!$A:$A"), $FB14, INDIRECT("'"&amp;$EW$6&amp;" CF Adj'!$N:$N"), $FE14, INDIRECT("'"&amp;$EW$6&amp;" CF Adj'!$C:$C"), BA$3)/1000</f>
      </c>
      <c r="BB14" t="str">
        <f>SUMIFS(INDIRECT("'"&amp;$EW$6&amp;" CF Adj'!$K:$K"), INDIRECT("'"&amp;$EW$6&amp;" CF Adj'!$A:$A"), $FB14, INDIRECT("'"&amp;$EW$6&amp;" CF Adj'!$N:$N"), $FE14, INDIRECT("'"&amp;$EW$6&amp;" CF Adj'!$C:$C"), BB$3)/1000</f>
      </c>
      <c r="BC14" t="str">
        <f>SUMIFS(INDIRECT("'"&amp;$EW$6&amp;" CF Adj'!$K:$K"), INDIRECT("'"&amp;$EW$6&amp;" CF Adj'!$A:$A"), $FB14, INDIRECT("'"&amp;$EW$6&amp;" CF Adj'!$N:$N"), $FE14, INDIRECT("'"&amp;$EW$6&amp;" CF Adj'!$C:$C"), BC$3)/1000</f>
      </c>
      <c r="BD14" t="str">
        <f>SUMIFS(INDIRECT("'"&amp;$EW$6&amp;" CF Adj'!$K:$K"), INDIRECT("'"&amp;$EW$6&amp;" CF Adj'!$A:$A"), $FB14, INDIRECT("'"&amp;$EW$6&amp;" CF Adj'!$N:$N"), $FE14, INDIRECT("'"&amp;$EW$6&amp;" CF Adj'!$C:$C"), BD$3)/1000</f>
      </c>
      <c r="BE14" t="str">
        <f>SUMIFS(INDIRECT("'"&amp;$EW$6&amp;" CF Adj'!$K:$K"), INDIRECT("'"&amp;$EW$6&amp;" CF Adj'!$A:$A"), $FB14, INDIRECT("'"&amp;$EW$6&amp;" CF Adj'!$N:$N"), $FE14, INDIRECT("'"&amp;$EW$6&amp;" CF Adj'!$C:$C"), BE$3)/1000</f>
      </c>
      <c r="BF14" t="str">
        <f>SUMIFS(INDIRECT("'"&amp;$EW$6&amp;" CF Adj'!$K:$K"), INDIRECT("'"&amp;$EW$6&amp;" CF Adj'!$A:$A"), $FB14, INDIRECT("'"&amp;$EW$6&amp;" CF Adj'!$N:$N"), $FE14, INDIRECT("'"&amp;$EW$6&amp;" CF Adj'!$C:$C"), BF$3)/1000</f>
      </c>
      <c r="BG14" t="str">
        <f>SUMIFS(INDIRECT("'"&amp;$EW$6&amp;" CF Adj'!$K:$K"), INDIRECT("'"&amp;$EW$6&amp;" CF Adj'!$A:$A"), $FB14, INDIRECT("'"&amp;$EW$6&amp;" CF Adj'!$N:$N"), $FE14, INDIRECT("'"&amp;$EW$6&amp;" CF Adj'!$C:$C"), BG$3)/1000</f>
      </c>
      <c r="BH14" t="str">
        <f>SUMIFS(INDIRECT("'"&amp;$EW$6&amp;" CF Adj'!$K:$K"), INDIRECT("'"&amp;$EW$6&amp;" CF Adj'!$A:$A"), $FB14, INDIRECT("'"&amp;$EW$6&amp;" CF Adj'!$N:$N"), $FE14, INDIRECT("'"&amp;$EW$6&amp;" CF Adj'!$C:$C"), BH$3)/1000</f>
      </c>
      <c r="BI14" t="str">
        <f>SUMIFS(INDIRECT("'"&amp;$EW$6&amp;" CF Adj'!$K:$K"), INDIRECT("'"&amp;$EW$6&amp;" CF Adj'!$A:$A"), $FB14, INDIRECT("'"&amp;$EW$6&amp;" CF Adj'!$N:$N"), $FE14, INDIRECT("'"&amp;$EW$6&amp;" CF Adj'!$C:$C"), BI$3)/1000</f>
      </c>
      <c r="BJ14" t="str">
        <f>SUMIFS(INDIRECT("'"&amp;$EW$6&amp;" CF Adj'!$K:$K"), INDIRECT("'"&amp;$EW$6&amp;" CF Adj'!$A:$A"), $FB14, INDIRECT("'"&amp;$EW$6&amp;" CF Adj'!$N:$N"), $FE14, INDIRECT("'"&amp;$EW$6&amp;" CF Adj'!$C:$C"), BJ$3)/1000</f>
      </c>
      <c r="BK14" t="str">
        <f>SUMIFS(INDIRECT("'"&amp;$EW$6&amp;" CF Adj'!$K:$K"), INDIRECT("'"&amp;$EW$6&amp;" CF Adj'!$A:$A"), $FB14, INDIRECT("'"&amp;$EW$6&amp;" CF Adj'!$N:$N"), $FE14, INDIRECT("'"&amp;$EW$6&amp;" CF Adj'!$C:$C"), BK$3)/1000</f>
      </c>
      <c r="BL14" t="str">
        <f>SUMIFS(INDIRECT("'"&amp;$EW$6&amp;" CF Adj'!$K:$K"), INDIRECT("'"&amp;$EW$6&amp;" CF Adj'!$A:$A"), $FB14, INDIRECT("'"&amp;$EW$6&amp;" CF Adj'!$N:$N"), $FE14, INDIRECT("'"&amp;$EW$6&amp;" CF Adj'!$C:$C"), BL$3)/1000</f>
      </c>
      <c r="BM14" t="str">
        <f>SUMIFS(INDIRECT("'"&amp;$EW$6&amp;" CF Adj'!$K:$K"), INDIRECT("'"&amp;$EW$6&amp;" CF Adj'!$A:$A"), $FB14, INDIRECT("'"&amp;$EW$6&amp;" CF Adj'!$N:$N"), $FE14, INDIRECT("'"&amp;$EW$6&amp;" CF Adj'!$C:$C"), BM$3)/1000</f>
      </c>
      <c r="BN14" t="str">
        <f>SUMIFS(INDIRECT("'"&amp;$EW$6&amp;" CF Adj'!$K:$K"), INDIRECT("'"&amp;$EW$6&amp;" CF Adj'!$A:$A"), $FB14, INDIRECT("'"&amp;$EW$6&amp;" CF Adj'!$N:$N"), $FE14, INDIRECT("'"&amp;$EW$6&amp;" CF Adj'!$C:$C"), BN$3)/1000</f>
      </c>
      <c r="BO14" t="str">
        <f>SUMIFS(INDIRECT("'"&amp;$EW$6&amp;" CF Adj'!$K:$K"), INDIRECT("'"&amp;$EW$6&amp;" CF Adj'!$A:$A"), $FB14, INDIRECT("'"&amp;$EW$6&amp;" CF Adj'!$N:$N"), $FE14, INDIRECT("'"&amp;$EW$6&amp;" CF Adj'!$C:$C"), BO$3)/1000</f>
      </c>
      <c r="BP14" t="str">
        <f>SUMIFS(INDIRECT("'"&amp;$EW$6&amp;" CF Adj'!$K:$K"), INDIRECT("'"&amp;$EW$6&amp;" CF Adj'!$A:$A"), $FB14, INDIRECT("'"&amp;$EW$6&amp;" CF Adj'!$N:$N"), $FE14, INDIRECT("'"&amp;$EW$6&amp;" CF Adj'!$C:$C"), BP$3)/1000</f>
      </c>
      <c r="BQ14" t="str">
        <f>SUMIFS(INDIRECT("'"&amp;$EW$6&amp;" CF Adj'!$K:$K"), INDIRECT("'"&amp;$EW$6&amp;" CF Adj'!$A:$A"), $FB14, INDIRECT("'"&amp;$EW$6&amp;" CF Adj'!$N:$N"), $FE14, INDIRECT("'"&amp;$EW$6&amp;" CF Adj'!$C:$C"), BQ$3)/1000</f>
      </c>
      <c r="BR14" t="str">
        <f>SUMIFS(INDIRECT("'"&amp;$EW$6&amp;" CF Adj'!$K:$K"), INDIRECT("'"&amp;$EW$6&amp;" CF Adj'!$A:$A"), $FB14, INDIRECT("'"&amp;$EW$6&amp;" CF Adj'!$N:$N"), $FE14, INDIRECT("'"&amp;$EW$6&amp;" CF Adj'!$C:$C"), BR$3)/1000</f>
      </c>
      <c r="BS14" t="str">
        <f>SUMIFS(INDIRECT("'"&amp;$EW$6&amp;" CF Adj'!$K:$K"), INDIRECT("'"&amp;$EW$6&amp;" CF Adj'!$A:$A"), $FB14, INDIRECT("'"&amp;$EW$6&amp;" CF Adj'!$N:$N"), $FE14, INDIRECT("'"&amp;$EW$6&amp;" CF Adj'!$C:$C"), BS$3)/1000</f>
      </c>
      <c r="BT14" t="str">
        <f>SUMIFS(INDIRECT("'"&amp;$EW$6&amp;" CF Adj'!$K:$K"), INDIRECT("'"&amp;$EW$6&amp;" CF Adj'!$A:$A"), $FB14, INDIRECT("'"&amp;$EW$6&amp;" CF Adj'!$N:$N"), $FE14, INDIRECT("'"&amp;$EW$6&amp;" CF Adj'!$C:$C"), BT$3)/1000</f>
      </c>
      <c r="BU14" t="str">
        <f>SUMIFS(INDIRECT("'"&amp;$EW$6&amp;" CF Adj'!$K:$K"), INDIRECT("'"&amp;$EW$6&amp;" CF Adj'!$A:$A"), $FB14, INDIRECT("'"&amp;$EW$6&amp;" CF Adj'!$N:$N"), $FE14, INDIRECT("'"&amp;$EW$6&amp;" CF Adj'!$C:$C"), BU$3)/1000</f>
      </c>
      <c r="BV14" t="str">
        <f>SUMIFS(INDIRECT("'"&amp;$EW$6&amp;" CF Adj'!$K:$K"), INDIRECT("'"&amp;$EW$6&amp;" CF Adj'!$A:$A"), $FB14, INDIRECT("'"&amp;$EW$6&amp;" CF Adj'!$N:$N"), $FE14, INDIRECT("'"&amp;$EW$6&amp;" CF Adj'!$C:$C"), BV$3)/1000</f>
      </c>
      <c r="BW14" t="str">
        <f>SUMIFS(INDIRECT("'"&amp;$EW$6&amp;" CF Adj'!$K:$K"), INDIRECT("'"&amp;$EW$6&amp;" CF Adj'!$A:$A"), $FB14, INDIRECT("'"&amp;$EW$6&amp;" CF Adj'!$N:$N"), $FE14, INDIRECT("'"&amp;$EW$6&amp;" CF Adj'!$C:$C"), BW$3)/1000</f>
      </c>
      <c r="BX14" t="str">
        <f>SUMIFS(INDIRECT("'"&amp;$EW$6&amp;" CF Adj'!$K:$K"), INDIRECT("'"&amp;$EW$6&amp;" CF Adj'!$A:$A"), $FB14, INDIRECT("'"&amp;$EW$6&amp;" CF Adj'!$N:$N"), $FE14, INDIRECT("'"&amp;$EW$6&amp;" CF Adj'!$C:$C"), BX$3)/1000</f>
      </c>
      <c r="BY14" t="str">
        <f>SUMIFS(INDIRECT("'"&amp;$EW$6&amp;" CF Adj'!$K:$K"), INDIRECT("'"&amp;$EW$6&amp;" CF Adj'!$A:$A"), $FB14, INDIRECT("'"&amp;$EW$6&amp;" CF Adj'!$N:$N"), $FE14, INDIRECT("'"&amp;$EW$6&amp;" CF Adj'!$C:$C"), BY$3)/1000</f>
      </c>
      <c r="BZ14" t="str">
        <f>SUMIFS(INDIRECT("'"&amp;$EW$6&amp;" CF Adj'!$K:$K"), INDIRECT("'"&amp;$EW$6&amp;" CF Adj'!$A:$A"), $FB14, INDIRECT("'"&amp;$EW$6&amp;" CF Adj'!$N:$N"), $FE14, INDIRECT("'"&amp;$EW$6&amp;" CF Adj'!$C:$C"), BZ$3)/1000</f>
      </c>
      <c r="CA14" t="str">
        <f>SUMIFS(INDIRECT("'"&amp;$EW$6&amp;" CF Adj'!$K:$K"), INDIRECT("'"&amp;$EW$6&amp;" CF Adj'!$A:$A"), $FB14, INDIRECT("'"&amp;$EW$6&amp;" CF Adj'!$N:$N"), $FE14, INDIRECT("'"&amp;$EW$6&amp;" CF Adj'!$C:$C"), CA$3)/1000</f>
      </c>
      <c r="CB14" t="str">
        <f>SUMIFS(INDIRECT("'"&amp;$EW$6&amp;" CF Adj'!$K:$K"), INDIRECT("'"&amp;$EW$6&amp;" CF Adj'!$A:$A"), $FB14, INDIRECT("'"&amp;$EW$6&amp;" CF Adj'!$N:$N"), $FE14, INDIRECT("'"&amp;$EW$6&amp;" CF Adj'!$C:$C"), CB$3)/1000</f>
      </c>
      <c r="CC14" t="str">
        <f>SUMIFS(INDIRECT("'"&amp;$EW$6&amp;" CF Adj'!$K:$K"), INDIRECT("'"&amp;$EW$6&amp;" CF Adj'!$A:$A"), $FB14, INDIRECT("'"&amp;$EW$6&amp;" CF Adj'!$N:$N"), $FE14, INDIRECT("'"&amp;$EW$6&amp;" CF Adj'!$C:$C"), CC$3)/1000</f>
      </c>
      <c r="CD14" t="str">
        <f>SUMIFS(INDIRECT("'"&amp;$EW$6&amp;" CF Adj'!$K:$K"), INDIRECT("'"&amp;$EW$6&amp;" CF Adj'!$A:$A"), $FB14, INDIRECT("'"&amp;$EW$6&amp;" CF Adj'!$N:$N"), $FE14, INDIRECT("'"&amp;$EW$6&amp;" CF Adj'!$C:$C"), CD$3)/1000</f>
      </c>
      <c r="CE14" t="str">
        <f>SUMIFS(INDIRECT("'"&amp;$EW$6&amp;" CF Adj'!$K:$K"), INDIRECT("'"&amp;$EW$6&amp;" CF Adj'!$A:$A"), $FB14, INDIRECT("'"&amp;$EW$6&amp;" CF Adj'!$N:$N"), $FE14, INDIRECT("'"&amp;$EW$6&amp;" CF Adj'!$C:$C"), CE$3)/1000</f>
      </c>
      <c r="CF14" t="str">
        <f>SUMIFS(INDIRECT("'"&amp;$EW$6&amp;" CF Adj'!$K:$K"), INDIRECT("'"&amp;$EW$6&amp;" CF Adj'!$A:$A"), $FB14, INDIRECT("'"&amp;$EW$6&amp;" CF Adj'!$N:$N"), $FE14, INDIRECT("'"&amp;$EW$6&amp;" CF Adj'!$C:$C"), CF$3)/1000</f>
      </c>
      <c r="CG14" t="s">
        <v>2</v>
      </c>
      <c r="CH14" t="str">
        <f>SUM(AD14:CG14)</f>
      </c>
      <c r="CI14" t="str">
        <f>SUM(W14:AB14,AD14:CG14)</f>
      </c>
      <c r="CJ14" t="str">
        <f>SUM(CQ14:CS14)</f>
      </c>
      <c r="CK14" t="s">
        <v>2</v>
      </c>
      <c r="CL14" t="s">
        <v>2</v>
      </c>
      <c r="CM14" t="s">
        <v>2</v>
      </c>
      <c r="CN14" t="str">
        <f>IF(CK14="","",C14-CK14)</f>
      </c>
      <c r="CO14" t="str">
        <f>IF(CK14=0,"",IF(CN14&lt;0,-ABS(CN14/CK14),ABS(CN14/CK14)))</f>
      </c>
      <c r="CP14" t="s">
        <v>2</v>
      </c>
      <c r="CQ14" t="s">
        <v>136</v>
      </c>
      <c r="CR14" t="s">
        <v>136</v>
      </c>
      <c r="CS14" t="s">
        <v>136</v>
      </c>
      <c r="CT14" t="s">
        <v>2</v>
      </c>
      <c r="CU14" t="str">
        <f>E14+F14+P14+T14+U14</f>
      </c>
      <c r="CV14" t="s">
        <v>2</v>
      </c>
      <c r="CW14" t="str">
        <f>SUM(E14,F14,P14,S14,T14,U14,V14,CI14)</f>
      </c>
      <c r="CX14" t="s">
        <v>2</v>
      </c>
      <c r="CY14" t="s">
        <v>136</v>
      </c>
      <c r="CZ14" t="s">
        <v>136</v>
      </c>
      <c r="DA14" t="s">
        <v>136</v>
      </c>
      <c r="DB14" t="s">
        <v>136</v>
      </c>
      <c r="DC14" t="s">
        <v>136</v>
      </c>
      <c r="DD14" t="str">
        <f>SUM(CY14:DC14)</f>
      </c>
      <c r="DE14" t="s">
        <v>2</v>
      </c>
      <c r="DF14" t="s">
        <v>136</v>
      </c>
      <c r="DG14" t="s">
        <v>136</v>
      </c>
      <c r="DH14" t="str">
        <f>SUM(DF14:DG14)</f>
      </c>
      <c r="DI14" t="s">
        <v>2</v>
      </c>
      <c r="DJ14" t="s">
        <v>2</v>
      </c>
      <c r="DK14" t="str">
        <f>SUM(DL14:DO14)</f>
      </c>
      <c r="DL14" t="s">
        <v>136</v>
      </c>
      <c r="DM14" t="s">
        <v>136</v>
      </c>
      <c r="DN14" t="s">
        <v>136</v>
      </c>
    </row>
    <row r="15">
      <c r="A15" t="str">
        <f>ROW()-3</f>
      </c>
      <c r="B15" t="s">
        <v>281</v>
      </c>
      <c r="C15" t="str">
        <f>+CW15+DK15+CJ15+DJ15</f>
      </c>
      <c r="D15" t="s">
        <v>2</v>
      </c>
      <c r="E15" t="str">
        <f>SUM(CY15:DC15)</f>
      </c>
      <c r="F15" t="str">
        <f>SUM(DF15:DG15)</f>
      </c>
      <c r="G15" t="s">
        <v>136</v>
      </c>
      <c r="H15" t="s">
        <v>136</v>
      </c>
      <c r="I15" t="s">
        <v>136</v>
      </c>
      <c r="J15" t="s">
        <v>136</v>
      </c>
      <c r="K15" t="s">
        <v>136</v>
      </c>
      <c r="L15" t="s">
        <v>136</v>
      </c>
      <c r="M15" t="str">
        <f>SUM(G15:L15)</f>
      </c>
      <c r="N15" t="s">
        <v>136</v>
      </c>
      <c r="O15" t="s">
        <v>136</v>
      </c>
      <c r="P15" t="str">
        <f>SUM(G15:L15,N15:O15)</f>
      </c>
      <c r="Q15" t="s">
        <v>136</v>
      </c>
      <c r="R15" t="s">
        <v>136</v>
      </c>
      <c r="S15" t="str">
        <f>SUM(Q15:R15)</f>
      </c>
      <c r="T15" t="s">
        <v>136</v>
      </c>
      <c r="U15" t="s">
        <v>136</v>
      </c>
      <c r="V15" t="s">
        <v>136</v>
      </c>
      <c r="W15" t="s">
        <v>136</v>
      </c>
      <c r="X15" t="s">
        <v>136</v>
      </c>
      <c r="Y15" t="s">
        <v>136</v>
      </c>
      <c r="Z15" t="s">
        <v>136</v>
      </c>
      <c r="AA15" t="s">
        <v>136</v>
      </c>
      <c r="AB15" t="s">
        <v>2</v>
      </c>
      <c r="AC15" t="str">
        <f>SUM(W15:AB15)</f>
      </c>
      <c r="AD15" t="s">
        <v>136</v>
      </c>
      <c r="AE15" t="s">
        <v>136</v>
      </c>
      <c r="AF15" t="s">
        <v>162</v>
      </c>
      <c r="AG15" t="s">
        <v>136</v>
      </c>
      <c r="AH15" t="s">
        <v>136</v>
      </c>
      <c r="AI15" t="s">
        <v>136</v>
      </c>
      <c r="AJ15" t="s">
        <v>136</v>
      </c>
      <c r="AK15" t="s">
        <v>136</v>
      </c>
      <c r="AL15" t="s">
        <v>157</v>
      </c>
      <c r="AM15" t="s">
        <v>136</v>
      </c>
      <c r="AN15" t="s">
        <v>136</v>
      </c>
      <c r="AO15" t="s">
        <v>136</v>
      </c>
      <c r="AP15" t="s">
        <v>136</v>
      </c>
      <c r="AQ15" t="s">
        <v>136</v>
      </c>
      <c r="AR15" t="s">
        <v>136</v>
      </c>
      <c r="AS15" t="s">
        <v>136</v>
      </c>
      <c r="AT15" t="s">
        <v>136</v>
      </c>
      <c r="AU15" t="s">
        <v>136</v>
      </c>
      <c r="AV15" t="s">
        <v>136</v>
      </c>
      <c r="AW15" t="s">
        <v>136</v>
      </c>
      <c r="AX15" t="s">
        <v>136</v>
      </c>
      <c r="AY15" t="s">
        <v>136</v>
      </c>
      <c r="AZ15" t="s">
        <v>136</v>
      </c>
      <c r="BA15" t="s">
        <v>136</v>
      </c>
      <c r="BB15" t="s">
        <v>136</v>
      </c>
      <c r="BC15" t="s">
        <v>136</v>
      </c>
      <c r="BD15" t="s">
        <v>136</v>
      </c>
      <c r="BE15" t="s">
        <v>136</v>
      </c>
      <c r="BF15" t="s">
        <v>136</v>
      </c>
      <c r="BG15" t="s">
        <v>136</v>
      </c>
      <c r="BH15" t="s">
        <v>136</v>
      </c>
      <c r="BI15" t="s">
        <v>136</v>
      </c>
      <c r="BJ15" t="s">
        <v>136</v>
      </c>
      <c r="BK15" t="s">
        <v>136</v>
      </c>
      <c r="BL15" t="s">
        <v>136</v>
      </c>
      <c r="BM15" t="s">
        <v>136</v>
      </c>
      <c r="BN15" t="s">
        <v>136</v>
      </c>
      <c r="BO15" t="s">
        <v>136</v>
      </c>
      <c r="BP15" t="s">
        <v>136</v>
      </c>
      <c r="BQ15" t="s">
        <v>136</v>
      </c>
      <c r="BR15" t="s">
        <v>183</v>
      </c>
      <c r="BS15" t="s">
        <v>136</v>
      </c>
      <c r="BT15" t="s">
        <v>136</v>
      </c>
      <c r="BU15" t="s">
        <v>136</v>
      </c>
      <c r="BV15" t="s">
        <v>136</v>
      </c>
      <c r="BW15" t="s">
        <v>136</v>
      </c>
      <c r="BX15" t="s">
        <v>136</v>
      </c>
      <c r="BY15" t="s">
        <v>136</v>
      </c>
      <c r="BZ15" t="s">
        <v>136</v>
      </c>
      <c r="CA15" t="s">
        <v>136</v>
      </c>
      <c r="CB15" t="s">
        <v>136</v>
      </c>
      <c r="CC15" t="s">
        <v>136</v>
      </c>
      <c r="CD15" t="s">
        <v>136</v>
      </c>
      <c r="CE15" t="s">
        <v>136</v>
      </c>
      <c r="CF15" t="s">
        <v>136</v>
      </c>
      <c r="CG15" t="s">
        <v>2</v>
      </c>
      <c r="CH15" t="str">
        <f>SUM(AD15:CG15)</f>
      </c>
      <c r="CI15" t="str">
        <f>SUM(W15:AB15,AD15:CG15)</f>
      </c>
      <c r="CJ15" t="str">
        <f>SUM(CQ15:CS15)</f>
      </c>
      <c r="CK15" t="s">
        <v>2</v>
      </c>
      <c r="CL15" t="s">
        <v>2</v>
      </c>
      <c r="CM15" t="s">
        <v>2</v>
      </c>
      <c r="CN15" t="str">
        <f>IF(CK15="","",C15-CK15)</f>
      </c>
      <c r="CO15" t="str">
        <f>IF(CK15=0,"",IF(CN15&lt;0,-ABS(CN15/CK15),ABS(CN15/CK15)))</f>
      </c>
      <c r="CP15" t="s">
        <v>2</v>
      </c>
      <c r="CQ15" t="s">
        <v>136</v>
      </c>
      <c r="CR15" t="s">
        <v>136</v>
      </c>
      <c r="CS15" t="s">
        <v>136</v>
      </c>
      <c r="CT15" t="s">
        <v>2</v>
      </c>
      <c r="CU15" t="str">
        <f>E15+F15+P15+T15+U15</f>
      </c>
      <c r="CV15" t="s">
        <v>2</v>
      </c>
      <c r="CW15" t="str">
        <f>SUM(E15,F15,P15,S15,T15,U15,V15,CI15)</f>
      </c>
      <c r="CX15" t="s">
        <v>2</v>
      </c>
      <c r="CY15" t="s">
        <v>136</v>
      </c>
      <c r="CZ15" t="s">
        <v>136</v>
      </c>
      <c r="DA15" t="s">
        <v>136</v>
      </c>
      <c r="DB15" t="s">
        <v>136</v>
      </c>
      <c r="DC15" t="s">
        <v>136</v>
      </c>
      <c r="DD15" t="str">
        <f>SUM(CY15:DC15)</f>
      </c>
      <c r="DE15" t="s">
        <v>2</v>
      </c>
      <c r="DF15" t="s">
        <v>136</v>
      </c>
      <c r="DG15" t="s">
        <v>136</v>
      </c>
      <c r="DH15" t="str">
        <f>SUM(DF15:DG15)</f>
      </c>
      <c r="DI15" t="s">
        <v>2</v>
      </c>
      <c r="DJ15" t="s">
        <v>2</v>
      </c>
      <c r="DK15" t="str">
        <f>SUM(DL15:DO15)</f>
      </c>
      <c r="DL15" t="s">
        <v>136</v>
      </c>
      <c r="DM15" t="s">
        <v>136</v>
      </c>
      <c r="DN15" t="s">
        <v>136</v>
      </c>
      <c r="DO15" t="s">
        <v>2</v>
      </c>
      <c r="DP15" t="s">
        <v>2</v>
      </c>
      <c r="DQ15" t="s">
        <v>2</v>
      </c>
      <c r="DR15" t="s">
        <v>2</v>
      </c>
      <c r="DS15" t="s">
        <v>2</v>
      </c>
      <c r="DT15" t="s">
        <v>2</v>
      </c>
      <c r="DU15" t="s">
        <v>2</v>
      </c>
      <c r="DV15" t="s">
        <v>2</v>
      </c>
      <c r="DW15" t="s">
        <v>2</v>
      </c>
      <c r="DX15" t="s">
        <v>2</v>
      </c>
      <c r="DY15" t="s">
        <v>2</v>
      </c>
      <c r="DZ15" t="s">
        <v>2</v>
      </c>
      <c r="EA15" t="s">
        <v>2</v>
      </c>
      <c r="EB15" t="s">
        <v>2</v>
      </c>
      <c r="EC15" t="s">
        <v>2</v>
      </c>
      <c r="ED15" t="s">
        <v>2</v>
      </c>
      <c r="EE15" t="s">
        <v>2</v>
      </c>
      <c r="EF15" t="s">
        <v>2</v>
      </c>
      <c r="EG15" t="s">
        <v>2</v>
      </c>
      <c r="EH15" t="s">
        <v>2</v>
      </c>
      <c r="EI15" t="s">
        <v>2</v>
      </c>
      <c r="EJ15" t="s">
        <v>2</v>
      </c>
      <c r="EK15" t="s">
        <v>2</v>
      </c>
      <c r="EL15" t="s">
        <v>2</v>
      </c>
      <c r="EM15" t="s">
        <v>2</v>
      </c>
      <c r="EN15" t="s">
        <v>2</v>
      </c>
      <c r="EO15" t="s">
        <v>2</v>
      </c>
      <c r="EP15" t="s">
        <v>2</v>
      </c>
      <c r="EQ15" t="s">
        <v>2</v>
      </c>
      <c r="ER15" t="s">
        <v>2</v>
      </c>
      <c r="ES15" t="s">
        <v>2</v>
      </c>
      <c r="ET15" t="s">
        <v>2</v>
      </c>
      <c r="EU15" t="s">
        <v>2</v>
      </c>
      <c r="EV15" t="s">
        <v>2</v>
      </c>
      <c r="EW15" t="s">
        <v>2</v>
      </c>
      <c r="EX15" t="s">
        <v>2</v>
      </c>
      <c r="EY15" t="s">
        <v>155</v>
      </c>
    </row>
    <row r="16">
      <c r="A16" t="str">
        <f>ROW()-3</f>
      </c>
      <c r="B16" t="s">
        <v>282</v>
      </c>
      <c r="C16" t="str">
        <f>+CW16+DK16+CJ16+DJ16</f>
      </c>
      <c r="D16" t="s">
        <v>2</v>
      </c>
      <c r="E16" t="str">
        <f>SUM(CY16:DC16)</f>
      </c>
      <c r="F16" t="str">
        <f>SUM(DF16:DG16)</f>
      </c>
      <c r="G16" t="s">
        <v>136</v>
      </c>
      <c r="H16" t="s">
        <v>136</v>
      </c>
      <c r="I16" t="s">
        <v>136</v>
      </c>
      <c r="J16" t="s">
        <v>136</v>
      </c>
      <c r="K16" t="s">
        <v>136</v>
      </c>
      <c r="L16" t="s">
        <v>136</v>
      </c>
      <c r="M16" t="str">
        <f>SUM(G16:L16)</f>
      </c>
      <c r="N16" t="s">
        <v>136</v>
      </c>
      <c r="O16" t="s">
        <v>136</v>
      </c>
      <c r="P16" t="str">
        <f>SUM(G16:L16,N16:O16)</f>
      </c>
      <c r="Q16" t="s">
        <v>136</v>
      </c>
      <c r="R16" t="s">
        <v>136</v>
      </c>
      <c r="S16" t="str">
        <f>SUM(Q16:R16)</f>
      </c>
      <c r="T16" t="s">
        <v>136</v>
      </c>
      <c r="U16" t="s">
        <v>136</v>
      </c>
      <c r="V16" t="s">
        <v>136</v>
      </c>
      <c r="W16" t="s">
        <v>136</v>
      </c>
      <c r="X16" t="s">
        <v>136</v>
      </c>
      <c r="Y16" t="s">
        <v>136</v>
      </c>
      <c r="Z16" t="s">
        <v>136</v>
      </c>
      <c r="AA16" t="s">
        <v>136</v>
      </c>
      <c r="AB16" t="s">
        <v>2</v>
      </c>
      <c r="AC16" t="str">
        <f>SUM(W16:AB16)</f>
      </c>
      <c r="AD16" t="s">
        <v>136</v>
      </c>
      <c r="AE16" t="s">
        <v>136</v>
      </c>
      <c r="AF16" t="s">
        <v>136</v>
      </c>
      <c r="AG16" t="s">
        <v>136</v>
      </c>
      <c r="AH16" t="s">
        <v>136</v>
      </c>
      <c r="AI16" t="s">
        <v>136</v>
      </c>
      <c r="AJ16" t="s">
        <v>136</v>
      </c>
      <c r="AK16" t="s">
        <v>136</v>
      </c>
      <c r="AL16" t="s">
        <v>136</v>
      </c>
      <c r="AM16" t="s">
        <v>136</v>
      </c>
      <c r="AN16" t="s">
        <v>136</v>
      </c>
      <c r="AO16" t="s">
        <v>136</v>
      </c>
      <c r="AP16" t="s">
        <v>136</v>
      </c>
      <c r="AQ16" t="s">
        <v>136</v>
      </c>
      <c r="AR16" t="s">
        <v>136</v>
      </c>
      <c r="AS16" t="s">
        <v>136</v>
      </c>
      <c r="AT16" t="s">
        <v>136</v>
      </c>
      <c r="AU16" t="s">
        <v>136</v>
      </c>
      <c r="AV16" t="s">
        <v>136</v>
      </c>
      <c r="AW16" t="s">
        <v>136</v>
      </c>
      <c r="AX16" t="s">
        <v>136</v>
      </c>
      <c r="AY16" t="s">
        <v>136</v>
      </c>
      <c r="AZ16" t="s">
        <v>136</v>
      </c>
      <c r="BA16" t="s">
        <v>136</v>
      </c>
      <c r="BB16" t="s">
        <v>136</v>
      </c>
      <c r="BC16" t="s">
        <v>136</v>
      </c>
      <c r="BD16" t="s">
        <v>136</v>
      </c>
      <c r="BE16" t="s">
        <v>136</v>
      </c>
      <c r="BF16" t="s">
        <v>136</v>
      </c>
      <c r="BG16" t="s">
        <v>136</v>
      </c>
      <c r="BH16" t="s">
        <v>136</v>
      </c>
      <c r="BI16" t="s">
        <v>136</v>
      </c>
      <c r="BJ16" t="s">
        <v>136</v>
      </c>
      <c r="BK16" t="s">
        <v>136</v>
      </c>
      <c r="BL16" t="s">
        <v>136</v>
      </c>
      <c r="BM16" t="s">
        <v>136</v>
      </c>
      <c r="BN16" t="s">
        <v>136</v>
      </c>
      <c r="BO16" t="s">
        <v>136</v>
      </c>
      <c r="BP16" t="s">
        <v>136</v>
      </c>
      <c r="BQ16" t="s">
        <v>136</v>
      </c>
      <c r="BR16" t="s">
        <v>136</v>
      </c>
      <c r="BS16" t="s">
        <v>136</v>
      </c>
      <c r="BT16" t="s">
        <v>136</v>
      </c>
      <c r="BU16" t="s">
        <v>136</v>
      </c>
      <c r="BV16" t="s">
        <v>136</v>
      </c>
      <c r="BW16" t="s">
        <v>136</v>
      </c>
      <c r="BX16" t="s">
        <v>136</v>
      </c>
      <c r="BY16" t="s">
        <v>136</v>
      </c>
      <c r="BZ16" t="s">
        <v>136</v>
      </c>
      <c r="CA16" t="s">
        <v>136</v>
      </c>
      <c r="CB16" t="s">
        <v>136</v>
      </c>
      <c r="CC16" t="s">
        <v>136</v>
      </c>
      <c r="CD16" t="s">
        <v>136</v>
      </c>
      <c r="CE16" t="s">
        <v>136</v>
      </c>
      <c r="CF16" t="s">
        <v>136</v>
      </c>
      <c r="CG16" t="s">
        <v>2</v>
      </c>
      <c r="CH16" t="str">
        <f>SUM(AD16:CG16)</f>
      </c>
      <c r="CI16" t="str">
        <f>SUM(W16:AB16,AD16:CG16)</f>
      </c>
      <c r="CJ16" t="str">
        <f>SUM(CQ16:CS16)</f>
      </c>
      <c r="CK16" t="s">
        <v>2</v>
      </c>
      <c r="CL16" t="s">
        <v>2</v>
      </c>
      <c r="CM16" t="s">
        <v>2</v>
      </c>
      <c r="CN16" t="str">
        <f>IF(CK16="","",C16-CK16)</f>
      </c>
      <c r="CO16" t="str">
        <f>IF(CK16=0,"",IF(CN16&lt;0,-ABS(CN16/CK16),ABS(CN16/CK16)))</f>
      </c>
      <c r="CP16" t="s">
        <v>2</v>
      </c>
      <c r="CQ16" t="s">
        <v>136</v>
      </c>
      <c r="CR16" t="s">
        <v>136</v>
      </c>
      <c r="CS16" t="s">
        <v>136</v>
      </c>
      <c r="CT16" t="s">
        <v>2</v>
      </c>
      <c r="CU16" t="str">
        <f>E16+F16+P16+T16+U16</f>
      </c>
      <c r="CV16" t="s">
        <v>2</v>
      </c>
      <c r="CW16" t="str">
        <f>SUM(E16,F16,P16,S16,T16,U16,V16,CI16)</f>
      </c>
      <c r="CX16" t="s">
        <v>2</v>
      </c>
      <c r="CY16" t="s">
        <v>136</v>
      </c>
      <c r="CZ16" t="s">
        <v>136</v>
      </c>
      <c r="DA16" t="s">
        <v>136</v>
      </c>
      <c r="DB16" t="s">
        <v>136</v>
      </c>
      <c r="DC16" t="s">
        <v>136</v>
      </c>
      <c r="DD16" t="str">
        <f>SUM(CY16:DC16)</f>
      </c>
      <c r="DE16" t="s">
        <v>2</v>
      </c>
      <c r="DF16" t="s">
        <v>136</v>
      </c>
      <c r="DG16" t="s">
        <v>136</v>
      </c>
      <c r="DH16" t="str">
        <f>SUM(DF16:DG16)</f>
      </c>
      <c r="DI16" t="s">
        <v>2</v>
      </c>
      <c r="DJ16" t="s">
        <v>2</v>
      </c>
      <c r="DK16" t="str">
        <f>SUM(DL16:DO16)</f>
      </c>
      <c r="DL16" t="s">
        <v>136</v>
      </c>
      <c r="DM16" t="s">
        <v>136</v>
      </c>
      <c r="DN16" t="s">
        <v>136</v>
      </c>
      <c r="DO16" t="s">
        <v>2</v>
      </c>
      <c r="DP16" t="s">
        <v>2</v>
      </c>
      <c r="DQ16" t="s">
        <v>2</v>
      </c>
      <c r="DR16" t="s">
        <v>2</v>
      </c>
      <c r="DS16" t="s">
        <v>2</v>
      </c>
      <c r="DT16" t="s">
        <v>2</v>
      </c>
      <c r="DU16" t="s">
        <v>2</v>
      </c>
      <c r="DV16" t="s">
        <v>2</v>
      </c>
      <c r="DW16" t="s">
        <v>2</v>
      </c>
      <c r="DX16" t="s">
        <v>2</v>
      </c>
      <c r="DY16" t="s">
        <v>2</v>
      </c>
      <c r="DZ16" t="s">
        <v>2</v>
      </c>
      <c r="EA16" t="s">
        <v>2</v>
      </c>
      <c r="EB16" t="s">
        <v>2</v>
      </c>
      <c r="EC16" t="s">
        <v>2</v>
      </c>
      <c r="ED16" t="s">
        <v>2</v>
      </c>
      <c r="EE16" t="s">
        <v>2</v>
      </c>
      <c r="EF16" t="s">
        <v>2</v>
      </c>
      <c r="EG16" t="s">
        <v>2</v>
      </c>
      <c r="EH16" t="s">
        <v>2</v>
      </c>
      <c r="EI16" t="s">
        <v>2</v>
      </c>
      <c r="EJ16" t="s">
        <v>2</v>
      </c>
      <c r="EK16" t="s">
        <v>2</v>
      </c>
      <c r="EL16" t="s">
        <v>2</v>
      </c>
      <c r="EM16" t="s">
        <v>2</v>
      </c>
      <c r="EN16" t="s">
        <v>2</v>
      </c>
      <c r="EO16" t="s">
        <v>2</v>
      </c>
      <c r="EP16" t="s">
        <v>2</v>
      </c>
      <c r="EQ16" t="s">
        <v>2</v>
      </c>
      <c r="ER16" t="s">
        <v>2</v>
      </c>
      <c r="ES16" t="s">
        <v>2</v>
      </c>
      <c r="ET16" t="s">
        <v>2</v>
      </c>
      <c r="EU16" t="s">
        <v>2</v>
      </c>
      <c r="EV16" t="s">
        <v>2</v>
      </c>
      <c r="EW16" t="s">
        <v>2</v>
      </c>
      <c r="EX16" t="s">
        <v>2</v>
      </c>
      <c r="EY16" t="s">
        <v>130</v>
      </c>
    </row>
    <row r="17">
      <c r="A17" t="str">
        <f>ROW()-3</f>
      </c>
      <c r="B17" t="s">
        <v>283</v>
      </c>
      <c r="C17" t="str">
        <f>+CW17+DK17+CJ17+DJ17</f>
      </c>
      <c r="D17" t="s">
        <v>2</v>
      </c>
      <c r="E17" t="str">
        <f>SUM(CY17:DC17)</f>
      </c>
      <c r="F17" t="str">
        <f>SUM(DF17:DG17)</f>
      </c>
      <c r="G17" t="s">
        <v>136</v>
      </c>
      <c r="H17" t="s">
        <v>136</v>
      </c>
      <c r="I17" t="s">
        <v>136</v>
      </c>
      <c r="J17" t="s">
        <v>136</v>
      </c>
      <c r="K17" t="s">
        <v>136</v>
      </c>
      <c r="L17" t="s">
        <v>136</v>
      </c>
      <c r="M17" t="str">
        <f>SUM(G17:L17)</f>
      </c>
      <c r="N17" t="s">
        <v>136</v>
      </c>
      <c r="O17" t="s">
        <v>136</v>
      </c>
      <c r="P17" t="str">
        <f>SUM(G17:L17,N17:O17)</f>
      </c>
      <c r="Q17" t="s">
        <v>136</v>
      </c>
      <c r="R17" t="s">
        <v>136</v>
      </c>
      <c r="S17" t="str">
        <f>SUM(Q17:R17)</f>
      </c>
      <c r="T17" t="s">
        <v>136</v>
      </c>
      <c r="U17" t="s">
        <v>136</v>
      </c>
      <c r="V17" t="s">
        <v>136</v>
      </c>
      <c r="W17" t="s">
        <v>136</v>
      </c>
      <c r="X17" t="s">
        <v>136</v>
      </c>
      <c r="Y17" t="s">
        <v>136</v>
      </c>
      <c r="Z17" t="s">
        <v>136</v>
      </c>
      <c r="AA17" t="s">
        <v>136</v>
      </c>
      <c r="AB17" t="s">
        <v>2</v>
      </c>
      <c r="AC17" t="str">
        <f>SUM(W17:AB17)</f>
      </c>
      <c r="AD17" t="s">
        <v>136</v>
      </c>
      <c r="AE17" t="s">
        <v>136</v>
      </c>
      <c r="AF17" t="s">
        <v>136</v>
      </c>
      <c r="AG17" t="s">
        <v>136</v>
      </c>
      <c r="AH17" t="s">
        <v>136</v>
      </c>
      <c r="AI17" t="s">
        <v>136</v>
      </c>
      <c r="AJ17" t="s">
        <v>136</v>
      </c>
      <c r="AK17" t="s">
        <v>136</v>
      </c>
      <c r="AL17" t="s">
        <v>136</v>
      </c>
      <c r="AM17" t="s">
        <v>136</v>
      </c>
      <c r="AN17" t="s">
        <v>136</v>
      </c>
      <c r="AO17" t="s">
        <v>136</v>
      </c>
      <c r="AP17" t="s">
        <v>136</v>
      </c>
      <c r="AQ17" t="s">
        <v>136</v>
      </c>
      <c r="AR17" t="s">
        <v>136</v>
      </c>
      <c r="AS17" t="s">
        <v>136</v>
      </c>
      <c r="AT17" t="s">
        <v>136</v>
      </c>
      <c r="AU17" t="s">
        <v>136</v>
      </c>
      <c r="AV17" t="s">
        <v>136</v>
      </c>
      <c r="AW17" t="s">
        <v>136</v>
      </c>
      <c r="AX17" t="s">
        <v>136</v>
      </c>
      <c r="AY17" t="s">
        <v>136</v>
      </c>
      <c r="AZ17" t="s">
        <v>136</v>
      </c>
      <c r="BA17" t="s">
        <v>136</v>
      </c>
      <c r="BB17" t="s">
        <v>136</v>
      </c>
      <c r="BC17" t="s">
        <v>136</v>
      </c>
      <c r="BD17" t="s">
        <v>136</v>
      </c>
      <c r="BE17" t="s">
        <v>136</v>
      </c>
      <c r="BF17" t="s">
        <v>136</v>
      </c>
      <c r="BG17" t="s">
        <v>136</v>
      </c>
      <c r="BH17" t="s">
        <v>136</v>
      </c>
      <c r="BI17" t="s">
        <v>136</v>
      </c>
      <c r="BJ17" t="s">
        <v>136</v>
      </c>
      <c r="BK17" t="s">
        <v>136</v>
      </c>
      <c r="BL17" t="s">
        <v>136</v>
      </c>
      <c r="BM17" t="s">
        <v>136</v>
      </c>
      <c r="BN17" t="s">
        <v>136</v>
      </c>
      <c r="BO17" t="s">
        <v>136</v>
      </c>
      <c r="BP17" t="s">
        <v>136</v>
      </c>
      <c r="BQ17" t="s">
        <v>136</v>
      </c>
      <c r="BR17" t="s">
        <v>136</v>
      </c>
      <c r="BS17" t="s">
        <v>136</v>
      </c>
      <c r="BT17" t="s">
        <v>136</v>
      </c>
      <c r="BU17" t="s">
        <v>136</v>
      </c>
      <c r="BV17" t="s">
        <v>136</v>
      </c>
      <c r="BW17" t="s">
        <v>136</v>
      </c>
      <c r="BX17" t="s">
        <v>136</v>
      </c>
      <c r="BY17" t="s">
        <v>136</v>
      </c>
      <c r="BZ17" t="s">
        <v>136</v>
      </c>
      <c r="CA17" t="s">
        <v>136</v>
      </c>
      <c r="CB17" t="s">
        <v>136</v>
      </c>
      <c r="CC17" t="s">
        <v>136</v>
      </c>
      <c r="CD17" t="s">
        <v>136</v>
      </c>
      <c r="CE17" t="s">
        <v>136</v>
      </c>
      <c r="CF17" t="s">
        <v>136</v>
      </c>
      <c r="CG17" t="s">
        <v>2</v>
      </c>
      <c r="CH17" t="str">
        <f>SUM(AD17:CG17)</f>
      </c>
      <c r="CI17" t="str">
        <f>SUM(W17:AB17,AD17:CG17)</f>
      </c>
      <c r="CJ17" t="str">
        <f>SUM(CQ17:CS17)</f>
      </c>
      <c r="CK17" t="s">
        <v>2</v>
      </c>
      <c r="CL17" t="s">
        <v>2</v>
      </c>
      <c r="CM17" t="s">
        <v>2</v>
      </c>
      <c r="CN17" t="str">
        <f>IF(CK17="","",C17-CK17)</f>
      </c>
      <c r="CO17" t="str">
        <f>IF(CK17=0,"",IF(CN17&lt;0,-ABS(CN17/CK17),ABS(CN17/CK17)))</f>
      </c>
      <c r="CP17" t="s">
        <v>2</v>
      </c>
      <c r="CQ17" t="s">
        <v>136</v>
      </c>
      <c r="CR17" t="s">
        <v>136</v>
      </c>
      <c r="CS17" t="s">
        <v>136</v>
      </c>
      <c r="CT17" t="s">
        <v>2</v>
      </c>
      <c r="CU17" t="str">
        <f>E17+F17+P17+T17+U17</f>
      </c>
      <c r="CV17" t="s">
        <v>2</v>
      </c>
      <c r="CW17" t="str">
        <f>SUM(E17,F17,P17,S17,T17,U17,V17,CI17)</f>
      </c>
      <c r="CX17" t="s">
        <v>2</v>
      </c>
      <c r="CY17" t="s">
        <v>136</v>
      </c>
      <c r="CZ17" t="s">
        <v>136</v>
      </c>
      <c r="DA17" t="s">
        <v>136</v>
      </c>
      <c r="DB17" t="s">
        <v>136</v>
      </c>
      <c r="DC17" t="s">
        <v>136</v>
      </c>
      <c r="DD17" t="str">
        <f>SUM(CY17:DC17)</f>
      </c>
      <c r="DE17" t="s">
        <v>2</v>
      </c>
      <c r="DF17" t="s">
        <v>136</v>
      </c>
      <c r="DG17" t="s">
        <v>136</v>
      </c>
      <c r="DH17" t="str">
        <f>SUM(DF17:DG17)</f>
      </c>
      <c r="DI17" t="s">
        <v>2</v>
      </c>
      <c r="DJ17" t="s">
        <v>2</v>
      </c>
      <c r="DK17" t="str">
        <f>SUM(DL17:DO17)</f>
      </c>
      <c r="DL17" t="s">
        <v>136</v>
      </c>
      <c r="DM17" t="s">
        <v>136</v>
      </c>
      <c r="DN17" t="s">
        <v>136</v>
      </c>
    </row>
    <row r="18">
      <c r="A18" t="str">
        <f>ROW()-3</f>
      </c>
      <c r="B18" t="s">
        <v>284</v>
      </c>
      <c r="C18" t="str">
        <f>+CW18+DK18+CJ18+DJ18</f>
      </c>
      <c r="D18" t="s">
        <v>2</v>
      </c>
      <c r="E18" t="str">
        <f>SUM(CY18:DC18)</f>
      </c>
      <c r="F18" t="str">
        <f>SUM(DF18:DG18)</f>
      </c>
      <c r="G18" t="s">
        <v>136</v>
      </c>
      <c r="H18" t="s">
        <v>136</v>
      </c>
      <c r="I18" t="s">
        <v>136</v>
      </c>
      <c r="J18" t="s">
        <v>136</v>
      </c>
      <c r="K18" t="s">
        <v>136</v>
      </c>
      <c r="L18" t="s">
        <v>136</v>
      </c>
      <c r="M18" t="str">
        <f>SUM(G18:L18)</f>
      </c>
      <c r="N18" t="s">
        <v>136</v>
      </c>
      <c r="O18" t="s">
        <v>136</v>
      </c>
      <c r="P18" t="str">
        <f>SUM(G18:L18,N18:O18)</f>
      </c>
      <c r="Q18" t="s">
        <v>136</v>
      </c>
      <c r="R18" t="s">
        <v>136</v>
      </c>
      <c r="S18" t="str">
        <f>SUM(Q18:R18)</f>
      </c>
      <c r="T18" t="s">
        <v>136</v>
      </c>
      <c r="U18" t="s">
        <v>136</v>
      </c>
      <c r="V18" t="s">
        <v>136</v>
      </c>
      <c r="W18" t="s">
        <v>136</v>
      </c>
      <c r="X18" t="s">
        <v>136</v>
      </c>
      <c r="Y18" t="s">
        <v>136</v>
      </c>
      <c r="Z18" t="s">
        <v>136</v>
      </c>
      <c r="AA18" t="s">
        <v>136</v>
      </c>
      <c r="AB18" t="s">
        <v>2</v>
      </c>
      <c r="AC18" t="str">
        <f>SUM(W18:AB18)</f>
      </c>
      <c r="AD18" t="s">
        <v>136</v>
      </c>
      <c r="AE18" t="s">
        <v>136</v>
      </c>
      <c r="AF18" t="s">
        <v>136</v>
      </c>
      <c r="AG18" t="s">
        <v>136</v>
      </c>
      <c r="AH18" t="s">
        <v>136</v>
      </c>
      <c r="AI18" t="s">
        <v>136</v>
      </c>
      <c r="AJ18" t="s">
        <v>136</v>
      </c>
      <c r="AK18" t="s">
        <v>136</v>
      </c>
      <c r="AL18" t="s">
        <v>136</v>
      </c>
      <c r="AM18" t="s">
        <v>136</v>
      </c>
      <c r="AN18" t="s">
        <v>136</v>
      </c>
      <c r="AO18" t="s">
        <v>136</v>
      </c>
      <c r="AP18" t="s">
        <v>136</v>
      </c>
      <c r="AQ18" t="s">
        <v>136</v>
      </c>
      <c r="AR18" t="s">
        <v>136</v>
      </c>
      <c r="AS18" t="s">
        <v>136</v>
      </c>
      <c r="AT18" t="s">
        <v>136</v>
      </c>
      <c r="AU18" t="s">
        <v>136</v>
      </c>
      <c r="AV18" t="s">
        <v>136</v>
      </c>
      <c r="AW18" t="s">
        <v>136</v>
      </c>
      <c r="AX18" t="s">
        <v>136</v>
      </c>
      <c r="AY18" t="s">
        <v>136</v>
      </c>
      <c r="AZ18" t="s">
        <v>136</v>
      </c>
      <c r="BA18" t="s">
        <v>136</v>
      </c>
      <c r="BB18" t="s">
        <v>136</v>
      </c>
      <c r="BC18" t="s">
        <v>136</v>
      </c>
      <c r="BD18" t="s">
        <v>136</v>
      </c>
      <c r="BE18" t="s">
        <v>136</v>
      </c>
      <c r="BF18" t="s">
        <v>136</v>
      </c>
      <c r="BG18" t="s">
        <v>136</v>
      </c>
      <c r="BH18" t="s">
        <v>136</v>
      </c>
      <c r="BI18" t="s">
        <v>136</v>
      </c>
      <c r="BJ18" t="s">
        <v>136</v>
      </c>
      <c r="BK18" t="s">
        <v>136</v>
      </c>
      <c r="BL18" t="s">
        <v>136</v>
      </c>
      <c r="BM18" t="s">
        <v>136</v>
      </c>
      <c r="BN18" t="s">
        <v>136</v>
      </c>
      <c r="BO18" t="s">
        <v>136</v>
      </c>
      <c r="BP18" t="s">
        <v>136</v>
      </c>
      <c r="BQ18" t="s">
        <v>136</v>
      </c>
      <c r="BR18" t="s">
        <v>136</v>
      </c>
      <c r="BS18" t="s">
        <v>136</v>
      </c>
      <c r="BT18" t="s">
        <v>136</v>
      </c>
      <c r="BU18" t="s">
        <v>136</v>
      </c>
      <c r="BV18" t="s">
        <v>136</v>
      </c>
      <c r="BW18" t="s">
        <v>136</v>
      </c>
      <c r="BX18" t="s">
        <v>136</v>
      </c>
      <c r="BY18" t="s">
        <v>136</v>
      </c>
      <c r="BZ18" t="s">
        <v>136</v>
      </c>
      <c r="CA18" t="s">
        <v>136</v>
      </c>
      <c r="CB18" t="s">
        <v>136</v>
      </c>
      <c r="CC18" t="s">
        <v>136</v>
      </c>
      <c r="CD18" t="s">
        <v>136</v>
      </c>
      <c r="CE18" t="s">
        <v>136</v>
      </c>
      <c r="CF18" t="s">
        <v>136</v>
      </c>
      <c r="CG18" t="s">
        <v>2</v>
      </c>
      <c r="CH18" t="str">
        <f>SUM(AD18:CG18)</f>
      </c>
      <c r="CI18" t="str">
        <f>SUM(W18:AB18,AD18:CG18)</f>
      </c>
      <c r="CJ18" t="str">
        <f>SUM(CQ18:CS18)</f>
      </c>
      <c r="CK18" t="s">
        <v>2</v>
      </c>
      <c r="CL18" t="s">
        <v>2</v>
      </c>
      <c r="CM18" t="s">
        <v>2</v>
      </c>
      <c r="CN18" t="str">
        <f>IF(CK18="","",C18-CK18)</f>
      </c>
      <c r="CO18" t="str">
        <f>IF(CK18=0,"",IF(CN18&lt;0,-ABS(CN18/CK18),ABS(CN18/CK18)))</f>
      </c>
      <c r="CP18" t="s">
        <v>2</v>
      </c>
      <c r="CQ18" t="s">
        <v>136</v>
      </c>
      <c r="CR18" t="s">
        <v>136</v>
      </c>
      <c r="CS18" t="s">
        <v>136</v>
      </c>
      <c r="CT18" t="s">
        <v>2</v>
      </c>
      <c r="CU18" t="str">
        <f>E18+F18+P18+T18+U18</f>
      </c>
      <c r="CV18" t="s">
        <v>2</v>
      </c>
      <c r="CW18" t="str">
        <f>SUM(E18,F18,P18,S18,T18,U18,V18,CI18)</f>
      </c>
      <c r="CX18" t="s">
        <v>2</v>
      </c>
      <c r="CY18" t="s">
        <v>136</v>
      </c>
      <c r="CZ18" t="s">
        <v>136</v>
      </c>
      <c r="DA18" t="s">
        <v>136</v>
      </c>
      <c r="DB18" t="s">
        <v>136</v>
      </c>
      <c r="DC18" t="s">
        <v>136</v>
      </c>
      <c r="DD18" t="str">
        <f>SUM(CY18:DC18)</f>
      </c>
      <c r="DE18" t="s">
        <v>2</v>
      </c>
      <c r="DF18" t="s">
        <v>136</v>
      </c>
      <c r="DG18" t="s">
        <v>136</v>
      </c>
      <c r="DH18" t="str">
        <f>SUM(DF18:DG18)</f>
      </c>
      <c r="DI18" t="s">
        <v>2</v>
      </c>
      <c r="DJ18" t="s">
        <v>2</v>
      </c>
      <c r="DK18" t="str">
        <f>SUM(DL18:DO18)</f>
      </c>
      <c r="DL18" t="s">
        <v>136</v>
      </c>
      <c r="DM18" t="s">
        <v>136</v>
      </c>
      <c r="DN18" t="s">
        <v>136</v>
      </c>
    </row>
    <row r="19">
      <c r="A19" t="str">
        <f>ROW()-3</f>
      </c>
      <c r="B19" t="s">
        <v>285</v>
      </c>
      <c r="C19" t="str">
        <f>+CW19+DK19+CJ19+DJ19</f>
      </c>
      <c r="D19" t="s">
        <v>2</v>
      </c>
      <c r="E19" t="str">
        <f>SUM(CY19:DC19)</f>
      </c>
      <c r="F19" t="str">
        <f>SUM(DF19:DG19)</f>
      </c>
      <c r="G19" t="s">
        <v>136</v>
      </c>
      <c r="H19" t="s">
        <v>136</v>
      </c>
      <c r="I19" t="s">
        <v>136</v>
      </c>
      <c r="J19" t="s">
        <v>136</v>
      </c>
      <c r="K19" t="s">
        <v>136</v>
      </c>
      <c r="L19" t="s">
        <v>136</v>
      </c>
      <c r="M19" t="str">
        <f>SUM(G19:L19)</f>
      </c>
      <c r="N19" t="s">
        <v>136</v>
      </c>
      <c r="O19" t="s">
        <v>136</v>
      </c>
      <c r="P19" t="str">
        <f>SUM(G19:L19,N19:O19)</f>
      </c>
      <c r="Q19" t="s">
        <v>136</v>
      </c>
      <c r="R19" t="s">
        <v>136</v>
      </c>
      <c r="S19" t="str">
        <f>SUM(Q19:R19)</f>
      </c>
      <c r="T19" t="s">
        <v>136</v>
      </c>
      <c r="U19" t="s">
        <v>136</v>
      </c>
      <c r="V19" t="s">
        <v>136</v>
      </c>
      <c r="W19" t="s">
        <v>136</v>
      </c>
      <c r="X19" t="s">
        <v>136</v>
      </c>
      <c r="Y19" t="s">
        <v>136</v>
      </c>
      <c r="Z19" t="s">
        <v>136</v>
      </c>
      <c r="AA19" t="s">
        <v>136</v>
      </c>
      <c r="AB19" t="s">
        <v>2</v>
      </c>
      <c r="AC19" t="str">
        <f>SUM(W19:AB19)</f>
      </c>
      <c r="AD19" t="s">
        <v>136</v>
      </c>
      <c r="AE19" t="s">
        <v>136</v>
      </c>
      <c r="AF19" t="s">
        <v>136</v>
      </c>
      <c r="AG19" t="s">
        <v>136</v>
      </c>
      <c r="AH19" t="s">
        <v>136</v>
      </c>
      <c r="AI19" t="s">
        <v>136</v>
      </c>
      <c r="AJ19" t="s">
        <v>136</v>
      </c>
      <c r="AK19" t="s">
        <v>136</v>
      </c>
      <c r="AL19" t="s">
        <v>136</v>
      </c>
      <c r="AM19" t="s">
        <v>136</v>
      </c>
      <c r="AN19" t="s">
        <v>136</v>
      </c>
      <c r="AO19" t="s">
        <v>136</v>
      </c>
      <c r="AP19" t="s">
        <v>136</v>
      </c>
      <c r="AQ19" t="s">
        <v>136</v>
      </c>
      <c r="AR19" t="s">
        <v>136</v>
      </c>
      <c r="AS19" t="s">
        <v>136</v>
      </c>
      <c r="AT19" t="s">
        <v>136</v>
      </c>
      <c r="AU19" t="s">
        <v>136</v>
      </c>
      <c r="AV19" t="s">
        <v>136</v>
      </c>
      <c r="AW19" t="s">
        <v>136</v>
      </c>
      <c r="AX19" t="s">
        <v>136</v>
      </c>
      <c r="AY19" t="s">
        <v>136</v>
      </c>
      <c r="AZ19" t="s">
        <v>136</v>
      </c>
      <c r="BA19" t="s">
        <v>136</v>
      </c>
      <c r="BB19" t="s">
        <v>136</v>
      </c>
      <c r="BC19" t="s">
        <v>136</v>
      </c>
      <c r="BD19" t="s">
        <v>136</v>
      </c>
      <c r="BE19" t="s">
        <v>136</v>
      </c>
      <c r="BF19" t="s">
        <v>136</v>
      </c>
      <c r="BG19" t="s">
        <v>136</v>
      </c>
      <c r="BH19" t="s">
        <v>136</v>
      </c>
      <c r="BI19" t="s">
        <v>136</v>
      </c>
      <c r="BJ19" t="s">
        <v>136</v>
      </c>
      <c r="BK19" t="s">
        <v>136</v>
      </c>
      <c r="BL19" t="s">
        <v>136</v>
      </c>
      <c r="BM19" t="s">
        <v>136</v>
      </c>
      <c r="BN19" t="s">
        <v>136</v>
      </c>
      <c r="BO19" t="s">
        <v>136</v>
      </c>
      <c r="BP19" t="s">
        <v>136</v>
      </c>
      <c r="BQ19" t="s">
        <v>136</v>
      </c>
      <c r="BR19" t="s">
        <v>136</v>
      </c>
      <c r="BS19" t="s">
        <v>136</v>
      </c>
      <c r="BT19" t="s">
        <v>136</v>
      </c>
      <c r="BU19" t="s">
        <v>136</v>
      </c>
      <c r="BV19" t="s">
        <v>136</v>
      </c>
      <c r="BW19" t="s">
        <v>136</v>
      </c>
      <c r="BX19" t="s">
        <v>136</v>
      </c>
      <c r="BY19" t="s">
        <v>136</v>
      </c>
      <c r="BZ19" t="s">
        <v>136</v>
      </c>
      <c r="CA19" t="s">
        <v>136</v>
      </c>
      <c r="CB19" t="s">
        <v>136</v>
      </c>
      <c r="CC19" t="s">
        <v>136</v>
      </c>
      <c r="CD19" t="s">
        <v>136</v>
      </c>
      <c r="CE19" t="s">
        <v>136</v>
      </c>
      <c r="CF19" t="s">
        <v>136</v>
      </c>
      <c r="CG19" t="s">
        <v>2</v>
      </c>
      <c r="CH19" t="str">
        <f>SUM(AD19:CG19)</f>
      </c>
      <c r="CI19" t="str">
        <f>SUM(W19:AB19,AD19:CG19)</f>
      </c>
      <c r="CJ19" t="str">
        <f>SUM(CQ19:CS19)</f>
      </c>
      <c r="CK19" t="s">
        <v>2</v>
      </c>
      <c r="CL19" t="s">
        <v>2</v>
      </c>
      <c r="CM19" t="s">
        <v>2</v>
      </c>
      <c r="CN19" t="str">
        <f>IF(CK19="","",C19-CK19)</f>
      </c>
      <c r="CO19" t="str">
        <f>IF(CK19=0,"",IF(CN19&lt;0,-ABS(CN19/CK19),ABS(CN19/CK19)))</f>
      </c>
      <c r="CP19" t="s">
        <v>2</v>
      </c>
      <c r="CQ19" t="s">
        <v>136</v>
      </c>
      <c r="CR19" t="s">
        <v>136</v>
      </c>
      <c r="CS19" t="s">
        <v>136</v>
      </c>
      <c r="CT19" t="s">
        <v>2</v>
      </c>
      <c r="CU19" t="str">
        <f>E19+F19+P19+T19+U19</f>
      </c>
      <c r="CV19" t="s">
        <v>2</v>
      </c>
      <c r="CW19" t="str">
        <f>SUM(E19,F19,P19,S19,T19,U19,V19,CI19)</f>
      </c>
      <c r="CX19" t="s">
        <v>2</v>
      </c>
      <c r="CY19" t="s">
        <v>136</v>
      </c>
      <c r="CZ19" t="s">
        <v>136</v>
      </c>
      <c r="DA19" t="s">
        <v>136</v>
      </c>
      <c r="DB19" t="s">
        <v>136</v>
      </c>
      <c r="DC19" t="s">
        <v>136</v>
      </c>
      <c r="DD19" t="str">
        <f>SUM(CY19:DC19)</f>
      </c>
      <c r="DE19" t="s">
        <v>2</v>
      </c>
      <c r="DF19" t="s">
        <v>136</v>
      </c>
      <c r="DG19" t="s">
        <v>136</v>
      </c>
      <c r="DH19" t="str">
        <f>SUM(DF19:DG19)</f>
      </c>
      <c r="DI19" t="s">
        <v>2</v>
      </c>
      <c r="DJ19" t="s">
        <v>2</v>
      </c>
      <c r="DK19" t="str">
        <f>SUM(DL19:DO19)</f>
      </c>
      <c r="DL19" t="s">
        <v>136</v>
      </c>
      <c r="DM19" t="s">
        <v>136</v>
      </c>
      <c r="DN19" t="s">
        <v>136</v>
      </c>
    </row>
    <row r="20">
      <c r="A20" t="str">
        <f>ROW()-3</f>
      </c>
      <c r="B20" t="s">
        <v>286</v>
      </c>
      <c r="C20" t="str">
        <f>+CW20+DK20+CJ20+DJ20</f>
      </c>
      <c r="D20" t="s">
        <v>2</v>
      </c>
      <c r="E20" t="str">
        <f>SUM(CY20:DC20)</f>
      </c>
      <c r="F20" t="str">
        <f>SUM(DF20:DG20)</f>
      </c>
      <c r="G20" t="s">
        <v>136</v>
      </c>
      <c r="H20" t="s">
        <v>136</v>
      </c>
      <c r="I20" t="s">
        <v>136</v>
      </c>
      <c r="J20" t="s">
        <v>136</v>
      </c>
      <c r="K20" t="s">
        <v>136</v>
      </c>
      <c r="L20" t="s">
        <v>136</v>
      </c>
      <c r="M20" t="str">
        <f>SUM(G20:L20)</f>
      </c>
      <c r="N20" t="s">
        <v>136</v>
      </c>
      <c r="O20" t="s">
        <v>136</v>
      </c>
      <c r="P20" t="str">
        <f>SUM(G20:L20,N20:O20)</f>
      </c>
      <c r="Q20" t="s">
        <v>136</v>
      </c>
      <c r="R20" t="s">
        <v>136</v>
      </c>
      <c r="S20" t="str">
        <f>SUM(Q20:R20)</f>
      </c>
      <c r="T20" t="s">
        <v>136</v>
      </c>
      <c r="U20" t="s">
        <v>136</v>
      </c>
      <c r="V20" t="s">
        <v>136</v>
      </c>
      <c r="W20" t="s">
        <v>191</v>
      </c>
      <c r="X20" t="s">
        <v>156</v>
      </c>
      <c r="Y20" t="s">
        <v>136</v>
      </c>
      <c r="Z20" t="s">
        <v>136</v>
      </c>
      <c r="AA20" t="s">
        <v>138</v>
      </c>
      <c r="AB20" t="s">
        <v>2</v>
      </c>
      <c r="AC20" t="str">
        <f>SUM(W20:AB20)</f>
      </c>
      <c r="AD20" t="s">
        <v>136</v>
      </c>
      <c r="AE20" t="s">
        <v>214</v>
      </c>
      <c r="AF20" t="s">
        <v>151</v>
      </c>
      <c r="AG20" t="s">
        <v>136</v>
      </c>
      <c r="AH20" t="s">
        <v>151</v>
      </c>
      <c r="AI20" t="s">
        <v>136</v>
      </c>
      <c r="AJ20" t="s">
        <v>136</v>
      </c>
      <c r="AK20" t="s">
        <v>136</v>
      </c>
      <c r="AL20" t="s">
        <v>136</v>
      </c>
      <c r="AM20" t="s">
        <v>136</v>
      </c>
      <c r="AN20" t="s">
        <v>136</v>
      </c>
      <c r="AO20" t="s">
        <v>136</v>
      </c>
      <c r="AP20" t="s">
        <v>136</v>
      </c>
      <c r="AQ20" t="s">
        <v>163</v>
      </c>
      <c r="AR20" t="s">
        <v>136</v>
      </c>
      <c r="AS20" t="s">
        <v>136</v>
      </c>
      <c r="AT20" t="s">
        <v>133</v>
      </c>
      <c r="AU20" t="s">
        <v>4</v>
      </c>
      <c r="AV20" t="s">
        <v>136</v>
      </c>
      <c r="AW20" t="s">
        <v>136</v>
      </c>
      <c r="AX20" t="s">
        <v>136</v>
      </c>
      <c r="AY20" t="s">
        <v>136</v>
      </c>
      <c r="AZ20" t="s">
        <v>136</v>
      </c>
      <c r="BA20" t="s">
        <v>136</v>
      </c>
      <c r="BB20" t="s">
        <v>4</v>
      </c>
      <c r="BC20" t="s">
        <v>136</v>
      </c>
      <c r="BD20" t="s">
        <v>136</v>
      </c>
      <c r="BE20" t="s">
        <v>136</v>
      </c>
      <c r="BF20" t="s">
        <v>136</v>
      </c>
      <c r="BG20" t="s">
        <v>4</v>
      </c>
      <c r="BH20" t="s">
        <v>163</v>
      </c>
      <c r="BI20" t="s">
        <v>152</v>
      </c>
      <c r="BJ20" t="s">
        <v>136</v>
      </c>
      <c r="BK20" t="s">
        <v>136</v>
      </c>
      <c r="BL20" t="s">
        <v>136</v>
      </c>
      <c r="BM20" t="s">
        <v>136</v>
      </c>
      <c r="BN20" t="s">
        <v>185</v>
      </c>
      <c r="BO20" t="s">
        <v>137</v>
      </c>
      <c r="BP20" t="s">
        <v>136</v>
      </c>
      <c r="BQ20" t="s">
        <v>153</v>
      </c>
      <c r="BR20" t="s">
        <v>136</v>
      </c>
      <c r="BS20" t="s">
        <v>4</v>
      </c>
      <c r="BT20" t="s">
        <v>136</v>
      </c>
      <c r="BU20" t="s">
        <v>138</v>
      </c>
      <c r="BV20" t="s">
        <v>134</v>
      </c>
      <c r="BW20" t="s">
        <v>151</v>
      </c>
      <c r="BX20" t="s">
        <v>136</v>
      </c>
      <c r="BY20" t="s">
        <v>162</v>
      </c>
      <c r="BZ20" t="s">
        <v>185</v>
      </c>
      <c r="CA20" t="s">
        <v>159</v>
      </c>
      <c r="CB20" t="s">
        <v>4</v>
      </c>
      <c r="CC20" t="s">
        <v>138</v>
      </c>
      <c r="CD20" t="s">
        <v>152</v>
      </c>
      <c r="CE20" t="s">
        <v>287</v>
      </c>
      <c r="CF20" t="s">
        <v>158</v>
      </c>
      <c r="CG20" t="s">
        <v>2</v>
      </c>
      <c r="CH20" t="str">
        <f>SUM(AD20:CG20)</f>
      </c>
      <c r="CI20" t="str">
        <f>SUM(W20:AB20,AD20:CG20)</f>
      </c>
      <c r="CJ20" t="str">
        <f>SUM(CQ20:CS20)</f>
      </c>
      <c r="CK20" t="s">
        <v>2</v>
      </c>
      <c r="CL20" t="s">
        <v>2</v>
      </c>
      <c r="CM20" t="s">
        <v>2</v>
      </c>
      <c r="CN20" t="str">
        <f>IF(CK20="","",C20-CK20)</f>
      </c>
      <c r="CO20" t="str">
        <f>IF(CK20=0,"",IF(CN20&lt;0,-ABS(CN20/CK20),ABS(CN20/CK20)))</f>
      </c>
      <c r="CP20" t="s">
        <v>2</v>
      </c>
      <c r="CQ20" t="s">
        <v>136</v>
      </c>
      <c r="CR20" t="s">
        <v>136</v>
      </c>
      <c r="CS20" t="s">
        <v>136</v>
      </c>
      <c r="CT20" t="s">
        <v>2</v>
      </c>
      <c r="CU20" t="str">
        <f>E20+F20+P20+T20+U20</f>
      </c>
      <c r="CV20" t="s">
        <v>2</v>
      </c>
      <c r="CW20" t="str">
        <f>SUM(E20,F20,P20,S20,T20,U20,V20,CI20)</f>
      </c>
      <c r="CX20" t="s">
        <v>2</v>
      </c>
      <c r="CY20" t="s">
        <v>136</v>
      </c>
      <c r="CZ20" t="s">
        <v>136</v>
      </c>
      <c r="DA20" t="s">
        <v>136</v>
      </c>
      <c r="DB20" t="s">
        <v>136</v>
      </c>
      <c r="DC20" t="s">
        <v>136</v>
      </c>
      <c r="DD20" t="str">
        <f>SUM(CY20:DC20)</f>
      </c>
      <c r="DE20" t="s">
        <v>2</v>
      </c>
      <c r="DF20" t="s">
        <v>136</v>
      </c>
      <c r="DG20" t="s">
        <v>136</v>
      </c>
      <c r="DH20" t="str">
        <f>SUM(DF20:DG20)</f>
      </c>
      <c r="DI20" t="s">
        <v>2</v>
      </c>
      <c r="DJ20" t="s">
        <v>2</v>
      </c>
      <c r="DK20" t="str">
        <f>SUM(DL20:DO20)</f>
      </c>
      <c r="DL20" t="s">
        <v>136</v>
      </c>
      <c r="DM20" t="s">
        <v>136</v>
      </c>
      <c r="DN20" t="s">
        <v>136</v>
      </c>
      <c r="DO20" t="s">
        <v>2</v>
      </c>
      <c r="DP20" t="s">
        <v>2</v>
      </c>
      <c r="DQ20" t="s">
        <v>2</v>
      </c>
      <c r="DR20" t="s">
        <v>2</v>
      </c>
      <c r="DS20" t="s">
        <v>2</v>
      </c>
      <c r="DT20" t="s">
        <v>2</v>
      </c>
      <c r="DU20" t="s">
        <v>2</v>
      </c>
      <c r="DV20" t="s">
        <v>2</v>
      </c>
      <c r="DW20" t="s">
        <v>2</v>
      </c>
      <c r="DX20" t="s">
        <v>2</v>
      </c>
      <c r="DY20" t="s">
        <v>2</v>
      </c>
      <c r="DZ20" t="s">
        <v>2</v>
      </c>
      <c r="EA20" t="s">
        <v>2</v>
      </c>
      <c r="EB20" t="s">
        <v>2</v>
      </c>
      <c r="EC20" t="s">
        <v>2</v>
      </c>
      <c r="ED20" t="s">
        <v>2</v>
      </c>
      <c r="EE20" t="s">
        <v>2</v>
      </c>
      <c r="EF20" t="s">
        <v>2</v>
      </c>
      <c r="EG20" t="s">
        <v>2</v>
      </c>
      <c r="EH20" t="s">
        <v>2</v>
      </c>
      <c r="EI20" t="s">
        <v>2</v>
      </c>
      <c r="EJ20" t="s">
        <v>2</v>
      </c>
      <c r="EK20" t="s">
        <v>2</v>
      </c>
      <c r="EL20" t="s">
        <v>2</v>
      </c>
      <c r="EM20" t="s">
        <v>2</v>
      </c>
      <c r="EN20" t="s">
        <v>2</v>
      </c>
      <c r="EO20" t="s">
        <v>2</v>
      </c>
      <c r="EP20" t="s">
        <v>2</v>
      </c>
      <c r="EQ20" t="s">
        <v>2</v>
      </c>
      <c r="ER20" t="s">
        <v>2</v>
      </c>
      <c r="ES20" t="s">
        <v>2</v>
      </c>
      <c r="ET20" t="s">
        <v>2</v>
      </c>
      <c r="EU20" t="s">
        <v>2</v>
      </c>
      <c r="EV20" t="s">
        <v>2</v>
      </c>
      <c r="EW20" t="s">
        <v>2</v>
      </c>
      <c r="EX20" t="s">
        <v>2</v>
      </c>
      <c r="EY20" t="s">
        <v>133</v>
      </c>
    </row>
    <row r="21">
      <c r="A21" t="str">
        <f>ROW()-3</f>
      </c>
      <c r="B21" t="s">
        <v>288</v>
      </c>
      <c r="C21" t="str">
        <f>+CW21+DK21+CJ21+DJ21</f>
      </c>
      <c r="D21" t="s">
        <v>2</v>
      </c>
      <c r="E21" t="str">
        <f>SUM(CY21:DC21)</f>
      </c>
      <c r="F21" t="str">
        <f>SUM(DF21:DG21)</f>
      </c>
      <c r="G21" t="s">
        <v>136</v>
      </c>
      <c r="H21" t="s">
        <v>136</v>
      </c>
      <c r="I21" t="s">
        <v>136</v>
      </c>
      <c r="J21" t="s">
        <v>136</v>
      </c>
      <c r="K21" t="s">
        <v>136</v>
      </c>
      <c r="L21" t="s">
        <v>136</v>
      </c>
      <c r="M21" t="str">
        <f>SUM(G21:L21)</f>
      </c>
      <c r="N21" t="s">
        <v>136</v>
      </c>
      <c r="O21" t="s">
        <v>136</v>
      </c>
      <c r="P21" t="str">
        <f>SUM(G21:L21,N21:O21)</f>
      </c>
      <c r="Q21" t="s">
        <v>136</v>
      </c>
      <c r="R21" t="s">
        <v>136</v>
      </c>
      <c r="S21" t="str">
        <f>SUM(Q21:R21)</f>
      </c>
      <c r="T21" t="s">
        <v>136</v>
      </c>
      <c r="U21" t="s">
        <v>136</v>
      </c>
      <c r="V21" t="s">
        <v>136</v>
      </c>
      <c r="W21" t="s">
        <v>136</v>
      </c>
      <c r="X21" t="s">
        <v>136</v>
      </c>
      <c r="Y21" t="s">
        <v>136</v>
      </c>
      <c r="Z21" t="s">
        <v>136</v>
      </c>
      <c r="AA21" t="s">
        <v>136</v>
      </c>
      <c r="AB21" t="s">
        <v>2</v>
      </c>
      <c r="AC21" t="str">
        <f>SUM(W21:AB21)</f>
      </c>
      <c r="AD21" t="str">
        <f>-SUMIFS(INDIRECT("'"&amp;$EW$6&amp;" CF Adj'!$J:$J"), INDIRECT("'"&amp;$EW$6&amp;" CF Adj'!$N:$N"), $FE21, INDIRECT("'"&amp;$EW$6&amp;" CF Adj'!$C:$C"), AD$3)/1000</f>
      </c>
      <c r="AE21" t="str">
        <f>-SUMIFS(INDIRECT("'"&amp;$EW$6&amp;" CF Adj'!$J:$J"), INDIRECT("'"&amp;$EW$6&amp;" CF Adj'!$N:$N"), $FE21, INDIRECT("'"&amp;$EW$6&amp;" CF Adj'!$C:$C"), AE$3)/1000</f>
      </c>
      <c r="AF21" t="str">
        <f>-SUMIFS(INDIRECT("'"&amp;$EW$6&amp;" CF Adj'!$J:$J"), INDIRECT("'"&amp;$EW$6&amp;" CF Adj'!$N:$N"), $FE21, INDIRECT("'"&amp;$EW$6&amp;" CF Adj'!$C:$C"), AF$3)/1000</f>
      </c>
      <c r="AG21" t="str">
        <f>-SUMIFS(INDIRECT("'"&amp;$EW$6&amp;" CF Adj'!$J:$J"), INDIRECT("'"&amp;$EW$6&amp;" CF Adj'!$N:$N"), $FE21, INDIRECT("'"&amp;$EW$6&amp;" CF Adj'!$C:$C"), AG$3)/1000</f>
      </c>
      <c r="AH21" t="str">
        <f>-SUMIFS(INDIRECT("'"&amp;$EW$6&amp;" CF Adj'!$J:$J"), INDIRECT("'"&amp;$EW$6&amp;" CF Adj'!$N:$N"), $FE21, INDIRECT("'"&amp;$EW$6&amp;" CF Adj'!$C:$C"), AH$3)/1000</f>
      </c>
      <c r="AI21" t="str">
        <f>-SUMIFS(INDIRECT("'"&amp;$EW$6&amp;" CF Adj'!$J:$J"), INDIRECT("'"&amp;$EW$6&amp;" CF Adj'!$N:$N"), $FE21, INDIRECT("'"&amp;$EW$6&amp;" CF Adj'!$C:$C"), AI$3)/1000</f>
      </c>
      <c r="AJ21" t="str">
        <f>-SUMIFS(INDIRECT("'"&amp;$EW$6&amp;" CF Adj'!$J:$J"), INDIRECT("'"&amp;$EW$6&amp;" CF Adj'!$N:$N"), $FE21, INDIRECT("'"&amp;$EW$6&amp;" CF Adj'!$C:$C"), AJ$3)/1000</f>
      </c>
      <c r="AK21" t="str">
        <f>-SUMIFS(INDIRECT("'"&amp;$EW$6&amp;" CF Adj'!$J:$J"), INDIRECT("'"&amp;$EW$6&amp;" CF Adj'!$N:$N"), $FE21, INDIRECT("'"&amp;$EW$6&amp;" CF Adj'!$C:$C"), AK$3)/1000</f>
      </c>
      <c r="AL21" t="str">
        <f>-SUMIFS(INDIRECT("'"&amp;$EW$6&amp;" CF Adj'!$J:$J"), INDIRECT("'"&amp;$EW$6&amp;" CF Adj'!$N:$N"), $FE21, INDIRECT("'"&amp;$EW$6&amp;" CF Adj'!$C:$C"), AL$3)/1000</f>
      </c>
      <c r="AM21" t="str">
        <f>-SUMIFS(INDIRECT("'"&amp;$EW$6&amp;" CF Adj'!$J:$J"), INDIRECT("'"&amp;$EW$6&amp;" CF Adj'!$N:$N"), $FE21, INDIRECT("'"&amp;$EW$6&amp;" CF Adj'!$C:$C"), AM$3)/1000</f>
      </c>
      <c r="AN21" t="str">
        <f>-SUMIFS(INDIRECT("'"&amp;$EW$6&amp;" CF Adj'!$J:$J"), INDIRECT("'"&amp;$EW$6&amp;" CF Adj'!$N:$N"), $FE21, INDIRECT("'"&amp;$EW$6&amp;" CF Adj'!$C:$C"), AN$3)/1000</f>
      </c>
      <c r="AO21" t="str">
        <f>-SUMIFS(INDIRECT("'"&amp;$EW$6&amp;" CF Adj'!$J:$J"), INDIRECT("'"&amp;$EW$6&amp;" CF Adj'!$N:$N"), $FE21, INDIRECT("'"&amp;$EW$6&amp;" CF Adj'!$C:$C"), AO$3)/1000</f>
      </c>
      <c r="AP21" t="str">
        <f>-SUMIFS(INDIRECT("'"&amp;$EW$6&amp;" CF Adj'!$J:$J"), INDIRECT("'"&amp;$EW$6&amp;" CF Adj'!$N:$N"), $FE21, INDIRECT("'"&amp;$EW$6&amp;" CF Adj'!$C:$C"), AP$3)/1000</f>
      </c>
      <c r="AQ21" t="str">
        <f>-SUMIFS(INDIRECT("'"&amp;$EW$6&amp;" CF Adj'!$J:$J"), INDIRECT("'"&amp;$EW$6&amp;" CF Adj'!$N:$N"), $FE21, INDIRECT("'"&amp;$EW$6&amp;" CF Adj'!$C:$C"), AQ$3)/1000</f>
      </c>
      <c r="AR21" t="str">
        <f>-SUMIFS(INDIRECT("'"&amp;$EW$6&amp;" CF Adj'!$J:$J"), INDIRECT("'"&amp;$EW$6&amp;" CF Adj'!$N:$N"), $FE21, INDIRECT("'"&amp;$EW$6&amp;" CF Adj'!$C:$C"), AR$3)/1000</f>
      </c>
      <c r="AS21" t="str">
        <f>-SUMIFS(INDIRECT("'"&amp;$EW$6&amp;" CF Adj'!$J:$J"), INDIRECT("'"&amp;$EW$6&amp;" CF Adj'!$N:$N"), $FE21, INDIRECT("'"&amp;$EW$6&amp;" CF Adj'!$C:$C"), AS$3)/1000</f>
      </c>
      <c r="AT21" t="str">
        <f>-SUMIFS(INDIRECT("'"&amp;$EW$6&amp;" CF Adj'!$J:$J"), INDIRECT("'"&amp;$EW$6&amp;" CF Adj'!$N:$N"), $FE21, INDIRECT("'"&amp;$EW$6&amp;" CF Adj'!$C:$C"), AT$3)/1000</f>
      </c>
      <c r="AU21" t="str">
        <f>-SUMIFS(INDIRECT("'"&amp;$EW$6&amp;" CF Adj'!$J:$J"), INDIRECT("'"&amp;$EW$6&amp;" CF Adj'!$N:$N"), $FE21, INDIRECT("'"&amp;$EW$6&amp;" CF Adj'!$C:$C"), AU$3)/1000</f>
      </c>
      <c r="AV21" t="str">
        <f>-SUMIFS(INDIRECT("'"&amp;$EW$6&amp;" CF Adj'!$J:$J"), INDIRECT("'"&amp;$EW$6&amp;" CF Adj'!$N:$N"), $FE21, INDIRECT("'"&amp;$EW$6&amp;" CF Adj'!$C:$C"), AV$3)/1000</f>
      </c>
      <c r="AW21" t="str">
        <f>-SUMIFS(INDIRECT("'"&amp;$EW$6&amp;" CF Adj'!$J:$J"), INDIRECT("'"&amp;$EW$6&amp;" CF Adj'!$N:$N"), $FE21, INDIRECT("'"&amp;$EW$6&amp;" CF Adj'!$C:$C"), AW$3)/1000</f>
      </c>
      <c r="AX21" t="str">
        <f>-SUMIFS(INDIRECT("'"&amp;$EW$6&amp;" CF Adj'!$J:$J"), INDIRECT("'"&amp;$EW$6&amp;" CF Adj'!$N:$N"), $FE21, INDIRECT("'"&amp;$EW$6&amp;" CF Adj'!$C:$C"), AX$3)/1000</f>
      </c>
      <c r="AY21" t="str">
        <f>-SUMIFS(INDIRECT("'"&amp;$EW$6&amp;" CF Adj'!$J:$J"), INDIRECT("'"&amp;$EW$6&amp;" CF Adj'!$N:$N"), $FE21, INDIRECT("'"&amp;$EW$6&amp;" CF Adj'!$C:$C"), AY$3)/1000</f>
      </c>
      <c r="AZ21" t="str">
        <f>-SUMIFS(INDIRECT("'"&amp;$EW$6&amp;" CF Adj'!$J:$J"), INDIRECT("'"&amp;$EW$6&amp;" CF Adj'!$N:$N"), $FE21, INDIRECT("'"&amp;$EW$6&amp;" CF Adj'!$C:$C"), AZ$3)/1000</f>
      </c>
      <c r="BA21" t="str">
        <f>-SUMIFS(INDIRECT("'"&amp;$EW$6&amp;" CF Adj'!$J:$J"), INDIRECT("'"&amp;$EW$6&amp;" CF Adj'!$N:$N"), $FE21, INDIRECT("'"&amp;$EW$6&amp;" CF Adj'!$C:$C"), BA$3)/1000</f>
      </c>
      <c r="BB21" t="str">
        <f>-SUMIFS(INDIRECT("'"&amp;$EW$6&amp;" CF Adj'!$J:$J"), INDIRECT("'"&amp;$EW$6&amp;" CF Adj'!$N:$N"), $FE21, INDIRECT("'"&amp;$EW$6&amp;" CF Adj'!$C:$C"), BB$3)/1000</f>
      </c>
      <c r="BC21" t="str">
        <f>-SUMIFS(INDIRECT("'"&amp;$EW$6&amp;" CF Adj'!$J:$J"), INDIRECT("'"&amp;$EW$6&amp;" CF Adj'!$N:$N"), $FE21, INDIRECT("'"&amp;$EW$6&amp;" CF Adj'!$C:$C"), BC$3)/1000</f>
      </c>
      <c r="BD21" t="str">
        <f>-SUMIFS(INDIRECT("'"&amp;$EW$6&amp;" CF Adj'!$J:$J"), INDIRECT("'"&amp;$EW$6&amp;" CF Adj'!$N:$N"), $FE21, INDIRECT("'"&amp;$EW$6&amp;" CF Adj'!$C:$C"), BD$3)/1000</f>
      </c>
      <c r="BE21" t="str">
        <f>-SUMIFS(INDIRECT("'"&amp;$EW$6&amp;" CF Adj'!$J:$J"), INDIRECT("'"&amp;$EW$6&amp;" CF Adj'!$N:$N"), $FE21, INDIRECT("'"&amp;$EW$6&amp;" CF Adj'!$C:$C"), BE$3)/1000</f>
      </c>
      <c r="BF21" t="str">
        <f>-SUMIFS(INDIRECT("'"&amp;$EW$6&amp;" CF Adj'!$J:$J"), INDIRECT("'"&amp;$EW$6&amp;" CF Adj'!$N:$N"), $FE21, INDIRECT("'"&amp;$EW$6&amp;" CF Adj'!$C:$C"), BF$3)/1000</f>
      </c>
      <c r="BG21" t="str">
        <f>-SUMIFS(INDIRECT("'"&amp;$EW$6&amp;" CF Adj'!$J:$J"), INDIRECT("'"&amp;$EW$6&amp;" CF Adj'!$N:$N"), $FE21, INDIRECT("'"&amp;$EW$6&amp;" CF Adj'!$C:$C"), BG$3)/1000</f>
      </c>
      <c r="BH21" t="str">
        <f>-SUMIFS(INDIRECT("'"&amp;$EW$6&amp;" CF Adj'!$J:$J"), INDIRECT("'"&amp;$EW$6&amp;" CF Adj'!$N:$N"), $FE21, INDIRECT("'"&amp;$EW$6&amp;" CF Adj'!$C:$C"), BH$3)/1000</f>
      </c>
      <c r="BI21" t="str">
        <f>-SUMIFS(INDIRECT("'"&amp;$EW$6&amp;" CF Adj'!$J:$J"), INDIRECT("'"&amp;$EW$6&amp;" CF Adj'!$N:$N"), $FE21, INDIRECT("'"&amp;$EW$6&amp;" CF Adj'!$C:$C"), BI$3)/1000</f>
      </c>
      <c r="BJ21" t="str">
        <f>-SUMIFS(INDIRECT("'"&amp;$EW$6&amp;" CF Adj'!$J:$J"), INDIRECT("'"&amp;$EW$6&amp;" CF Adj'!$N:$N"), $FE21, INDIRECT("'"&amp;$EW$6&amp;" CF Adj'!$C:$C"), BJ$3)/1000</f>
      </c>
      <c r="BK21" t="str">
        <f>-SUMIFS(INDIRECT("'"&amp;$EW$6&amp;" CF Adj'!$J:$J"), INDIRECT("'"&amp;$EW$6&amp;" CF Adj'!$N:$N"), $FE21, INDIRECT("'"&amp;$EW$6&amp;" CF Adj'!$C:$C"), BK$3)/1000</f>
      </c>
      <c r="BL21" t="str">
        <f>-SUMIFS(INDIRECT("'"&amp;$EW$6&amp;" CF Adj'!$J:$J"), INDIRECT("'"&amp;$EW$6&amp;" CF Adj'!$N:$N"), $FE21, INDIRECT("'"&amp;$EW$6&amp;" CF Adj'!$C:$C"), BL$3)/1000</f>
      </c>
      <c r="BM21" t="str">
        <f>-SUMIFS(INDIRECT("'"&amp;$EW$6&amp;" CF Adj'!$J:$J"), INDIRECT("'"&amp;$EW$6&amp;" CF Adj'!$N:$N"), $FE21, INDIRECT("'"&amp;$EW$6&amp;" CF Adj'!$C:$C"), BM$3)/1000</f>
      </c>
      <c r="BN21" t="str">
        <f>-SUMIFS(INDIRECT("'"&amp;$EW$6&amp;" CF Adj'!$J:$J"), INDIRECT("'"&amp;$EW$6&amp;" CF Adj'!$N:$N"), $FE21, INDIRECT("'"&amp;$EW$6&amp;" CF Adj'!$C:$C"), BN$3)/1000</f>
      </c>
      <c r="BO21" t="str">
        <f>-SUMIFS(INDIRECT("'"&amp;$EW$6&amp;" CF Adj'!$J:$J"), INDIRECT("'"&amp;$EW$6&amp;" CF Adj'!$N:$N"), $FE21, INDIRECT("'"&amp;$EW$6&amp;" CF Adj'!$C:$C"), BO$3)/1000</f>
      </c>
      <c r="BP21" t="str">
        <f>-SUMIFS(INDIRECT("'"&amp;$EW$6&amp;" CF Adj'!$J:$J"), INDIRECT("'"&amp;$EW$6&amp;" CF Adj'!$N:$N"), $FE21, INDIRECT("'"&amp;$EW$6&amp;" CF Adj'!$C:$C"), BP$3)/1000</f>
      </c>
      <c r="BQ21" t="str">
        <f>-SUMIFS(INDIRECT("'"&amp;$EW$6&amp;" CF Adj'!$J:$J"), INDIRECT("'"&amp;$EW$6&amp;" CF Adj'!$N:$N"), $FE21, INDIRECT("'"&amp;$EW$6&amp;" CF Adj'!$C:$C"), BQ$3)/1000</f>
      </c>
      <c r="BR21" t="str">
        <f>-SUMIFS(INDIRECT("'"&amp;$EW$6&amp;" CF Adj'!$J:$J"), INDIRECT("'"&amp;$EW$6&amp;" CF Adj'!$N:$N"), $FE21, INDIRECT("'"&amp;$EW$6&amp;" CF Adj'!$C:$C"), BR$3)/1000</f>
      </c>
      <c r="BS21" t="str">
        <f>-SUMIFS(INDIRECT("'"&amp;$EW$6&amp;" CF Adj'!$J:$J"), INDIRECT("'"&amp;$EW$6&amp;" CF Adj'!$N:$N"), $FE21, INDIRECT("'"&amp;$EW$6&amp;" CF Adj'!$C:$C"), BS$3)/1000</f>
      </c>
      <c r="BT21" t="str">
        <f>-SUMIFS(INDIRECT("'"&amp;$EW$6&amp;" CF Adj'!$J:$J"), INDIRECT("'"&amp;$EW$6&amp;" CF Adj'!$N:$N"), $FE21, INDIRECT("'"&amp;$EW$6&amp;" CF Adj'!$C:$C"), BT$3)/1000</f>
      </c>
      <c r="BU21" t="str">
        <f>-SUMIFS(INDIRECT("'"&amp;$EW$6&amp;" CF Adj'!$J:$J"), INDIRECT("'"&amp;$EW$6&amp;" CF Adj'!$N:$N"), $FE21, INDIRECT("'"&amp;$EW$6&amp;" CF Adj'!$C:$C"), BU$3)/1000</f>
      </c>
      <c r="BV21" t="str">
        <f>-SUMIFS(INDIRECT("'"&amp;$EW$6&amp;" CF Adj'!$J:$J"), INDIRECT("'"&amp;$EW$6&amp;" CF Adj'!$N:$N"), $FE21, INDIRECT("'"&amp;$EW$6&amp;" CF Adj'!$C:$C"), BV$3)/1000</f>
      </c>
      <c r="BW21" t="str">
        <f>-SUMIFS(INDIRECT("'"&amp;$EW$6&amp;" CF Adj'!$J:$J"), INDIRECT("'"&amp;$EW$6&amp;" CF Adj'!$N:$N"), $FE21, INDIRECT("'"&amp;$EW$6&amp;" CF Adj'!$C:$C"), BW$3)/1000</f>
      </c>
      <c r="BX21" t="str">
        <f>-SUMIFS(INDIRECT("'"&amp;$EW$6&amp;" CF Adj'!$J:$J"), INDIRECT("'"&amp;$EW$6&amp;" CF Adj'!$N:$N"), $FE21, INDIRECT("'"&amp;$EW$6&amp;" CF Adj'!$C:$C"), BX$3)/1000</f>
      </c>
      <c r="BY21" t="str">
        <f>-SUMIFS(INDIRECT("'"&amp;$EW$6&amp;" CF Adj'!$J:$J"), INDIRECT("'"&amp;$EW$6&amp;" CF Adj'!$N:$N"), $FE21, INDIRECT("'"&amp;$EW$6&amp;" CF Adj'!$C:$C"), BY$3)/1000</f>
      </c>
      <c r="BZ21" t="str">
        <f>-SUMIFS(INDIRECT("'"&amp;$EW$6&amp;" CF Adj'!$J:$J"), INDIRECT("'"&amp;$EW$6&amp;" CF Adj'!$N:$N"), $FE21, INDIRECT("'"&amp;$EW$6&amp;" CF Adj'!$C:$C"), BZ$3)/1000</f>
      </c>
      <c r="CA21" t="str">
        <f>-SUMIFS(INDIRECT("'"&amp;$EW$6&amp;" CF Adj'!$J:$J"), INDIRECT("'"&amp;$EW$6&amp;" CF Adj'!$N:$N"), $FE21, INDIRECT("'"&amp;$EW$6&amp;" CF Adj'!$C:$C"), CA$3)/1000</f>
      </c>
      <c r="CB21" t="str">
        <f>-SUMIFS(INDIRECT("'"&amp;$EW$6&amp;" CF Adj'!$J:$J"), INDIRECT("'"&amp;$EW$6&amp;" CF Adj'!$N:$N"), $FE21, INDIRECT("'"&amp;$EW$6&amp;" CF Adj'!$C:$C"), CB$3)/1000</f>
      </c>
      <c r="CC21" t="str">
        <f>-SUMIFS(INDIRECT("'"&amp;$EW$6&amp;" CF Adj'!$J:$J"), INDIRECT("'"&amp;$EW$6&amp;" CF Adj'!$N:$N"), $FE21, INDIRECT("'"&amp;$EW$6&amp;" CF Adj'!$C:$C"), CC$3)/1000</f>
      </c>
      <c r="CD21" t="str">
        <f>-SUMIFS(INDIRECT("'"&amp;$EW$6&amp;" CF Adj'!$J:$J"), INDIRECT("'"&amp;$EW$6&amp;" CF Adj'!$N:$N"), $FE21, INDIRECT("'"&amp;$EW$6&amp;" CF Adj'!$C:$C"), CD$3)/1000</f>
      </c>
      <c r="CE21" t="str">
        <f>-SUMIFS(INDIRECT("'"&amp;$EW$6&amp;" CF Adj'!$J:$J"), INDIRECT("'"&amp;$EW$6&amp;" CF Adj'!$N:$N"), $FE21, INDIRECT("'"&amp;$EW$6&amp;" CF Adj'!$C:$C"), CE$3)/1000</f>
      </c>
      <c r="CF21" t="str">
        <f>-SUMIFS(INDIRECT("'"&amp;$EW$6&amp;" CF Adj'!$J:$J"), INDIRECT("'"&amp;$EW$6&amp;" CF Adj'!$N:$N"), $FE21, INDIRECT("'"&amp;$EW$6&amp;" CF Adj'!$C:$C"), CF$3)/1000</f>
      </c>
      <c r="CG21" t="s">
        <v>2</v>
      </c>
      <c r="CH21" t="str">
        <f>SUM(AD21:CG21)</f>
      </c>
      <c r="CI21" t="str">
        <f>SUM(W21:AB21,AD21:CG21)</f>
      </c>
      <c r="CJ21" t="str">
        <f>SUM(CQ21:CS21)</f>
      </c>
      <c r="CK21" t="s">
        <v>2</v>
      </c>
      <c r="CL21" t="s">
        <v>2</v>
      </c>
      <c r="CM21" t="s">
        <v>2</v>
      </c>
      <c r="CN21" t="str">
        <f>IF(CK21="","",C21-CK21)</f>
      </c>
      <c r="CO21" t="str">
        <f>IF(CK21=0,"",IF(CN21&lt;0,-ABS(CN21/CK21),ABS(CN21/CK21)))</f>
      </c>
      <c r="CP21" t="s">
        <v>2</v>
      </c>
      <c r="CQ21" t="s">
        <v>136</v>
      </c>
      <c r="CR21" t="s">
        <v>136</v>
      </c>
      <c r="CS21" t="s">
        <v>136</v>
      </c>
      <c r="CT21" t="s">
        <v>2</v>
      </c>
      <c r="CU21" t="str">
        <f>E21+F21+P21+T21+U21</f>
      </c>
      <c r="CV21" t="s">
        <v>2</v>
      </c>
      <c r="CW21" t="str">
        <f>SUM(E21,F21,P21,S21,T21,U21,V21,CI21)</f>
      </c>
      <c r="CX21" t="s">
        <v>2</v>
      </c>
      <c r="CY21" t="s">
        <v>136</v>
      </c>
      <c r="CZ21" t="s">
        <v>136</v>
      </c>
      <c r="DA21" t="s">
        <v>136</v>
      </c>
      <c r="DB21" t="s">
        <v>136</v>
      </c>
      <c r="DC21" t="s">
        <v>136</v>
      </c>
      <c r="DD21" t="str">
        <f>SUM(CY21:DC21)</f>
      </c>
      <c r="DE21" t="s">
        <v>2</v>
      </c>
      <c r="DF21" t="s">
        <v>136</v>
      </c>
      <c r="DG21" t="s">
        <v>136</v>
      </c>
      <c r="DH21" t="str">
        <f>SUM(DF21:DG21)</f>
      </c>
      <c r="DI21" t="s">
        <v>2</v>
      </c>
      <c r="DJ21" t="s">
        <v>2</v>
      </c>
      <c r="DK21" t="str">
        <f>SUM(DL21:DO21)</f>
      </c>
      <c r="DL21" t="s">
        <v>136</v>
      </c>
      <c r="DM21" t="s">
        <v>136</v>
      </c>
      <c r="DN21" t="s">
        <v>136</v>
      </c>
    </row>
    <row r="22">
      <c r="A22" t="str">
        <f>ROW()-3</f>
      </c>
      <c r="B22" t="s">
        <v>289</v>
      </c>
      <c r="C22" t="str">
        <f>+CW22+DK22+CJ22+DJ22</f>
      </c>
      <c r="D22" t="s">
        <v>2</v>
      </c>
      <c r="E22" t="str">
        <f>SUM(CY22:DC22)</f>
      </c>
      <c r="F22" t="str">
        <f>SUM(DF22:DG22)</f>
      </c>
      <c r="G22" t="s">
        <v>136</v>
      </c>
      <c r="H22" t="s">
        <v>136</v>
      </c>
      <c r="I22" t="s">
        <v>136</v>
      </c>
      <c r="J22" t="s">
        <v>136</v>
      </c>
      <c r="K22" t="s">
        <v>136</v>
      </c>
      <c r="L22" t="s">
        <v>136</v>
      </c>
      <c r="M22" t="str">
        <f>SUM(G22:L22)</f>
      </c>
      <c r="N22" t="s">
        <v>136</v>
      </c>
      <c r="O22" t="s">
        <v>136</v>
      </c>
      <c r="P22" t="str">
        <f>SUM(G22:L22,N22:O22)</f>
      </c>
      <c r="Q22" t="s">
        <v>136</v>
      </c>
      <c r="R22" t="s">
        <v>136</v>
      </c>
      <c r="S22" t="str">
        <f>SUM(Q22:R22)</f>
      </c>
      <c r="T22" t="s">
        <v>136</v>
      </c>
      <c r="U22" t="s">
        <v>136</v>
      </c>
      <c r="V22" t="s">
        <v>136</v>
      </c>
      <c r="W22" t="str">
        <f>SUMIFS(INDIRECT("'"&amp;$EW$6&amp;" CF Adj'!$J:$J"), INDIRECT("'"&amp;$EW$6&amp;" CF Adj'!$A:$A"), $FB22, INDIRECT("'"&amp;$EW$6&amp;" CF Adj'!$N:$N"), $FE22, INDIRECT("'"&amp;$EW$6&amp;" CF Adj'!$C:$C"), W$3)/1000</f>
      </c>
      <c r="X22" t="str">
        <f>SUMIFS(INDIRECT("'"&amp;$EW$6&amp;" CF Adj'!$J:$J"), INDIRECT("'"&amp;$EW$6&amp;" CF Adj'!$A:$A"), $FB22, INDIRECT("'"&amp;$EW$6&amp;" CF Adj'!$N:$N"), $FE22, INDIRECT("'"&amp;$EW$6&amp;" CF Adj'!$C:$C"), X$3)/1000</f>
      </c>
      <c r="Y22" t="str">
        <f>SUMIFS(INDIRECT("'"&amp;$EW$6&amp;" CF Adj'!$J:$J"), INDIRECT("'"&amp;$EW$6&amp;" CF Adj'!$A:$A"), $FB22, INDIRECT("'"&amp;$EW$6&amp;" CF Adj'!$N:$N"), $FE22, INDIRECT("'"&amp;$EW$6&amp;" CF Adj'!$C:$C"), Y$3)/1000</f>
      </c>
      <c r="Z22" t="str">
        <f>SUMIFS(INDIRECT("'"&amp;$EW$6&amp;" CF Adj'!$J:$J"), INDIRECT("'"&amp;$EW$6&amp;" CF Adj'!$A:$A"), $FB22, INDIRECT("'"&amp;$EW$6&amp;" CF Adj'!$N:$N"), $FE22, INDIRECT("'"&amp;$EW$6&amp;" CF Adj'!$C:$C"), Z$3)/1000</f>
      </c>
      <c r="AA22" t="str">
        <f>SUMIFS(INDIRECT("'"&amp;$EW$6&amp;" CF Adj'!$J:$J"), INDIRECT("'"&amp;$EW$6&amp;" CF Adj'!$A:$A"), $FB22, INDIRECT("'"&amp;$EW$6&amp;" CF Adj'!$N:$N"), $FE22, INDIRECT("'"&amp;$EW$6&amp;" CF Adj'!$C:$C"), AA$3)/1000</f>
      </c>
      <c r="AB22" t="str">
        <f>SUMIFS(INDIRECT("'"&amp;$EW$6&amp;" CF Adj'!$J:$J"), INDIRECT("'"&amp;$EW$6&amp;" CF Adj'!$A:$A"), $FB22, INDIRECT("'"&amp;$EW$6&amp;" CF Adj'!$N:$N"), $FE22, INDIRECT("'"&amp;$EW$6&amp;" CF Adj'!$C:$C"), AB$3)/1000</f>
      </c>
      <c r="AC22" t="str">
        <f>SUM(W22:AB22)</f>
      </c>
      <c r="AD22" t="str">
        <f>SUMIFS(INDIRECT("'"&amp;$EW$6&amp;" CF Adj'!$J:$J"), INDIRECT("'"&amp;$EW$6&amp;" CF Adj'!$A:$A"), $FB22, INDIRECT("'"&amp;$EW$6&amp;" CF Adj'!$N:$N"), $FE22, INDIRECT("'"&amp;$EW$6&amp;" CF Adj'!$C:$C"), AD$3)/1000</f>
      </c>
      <c r="AE22" t="str">
        <f>SUMIFS(INDIRECT("'"&amp;$EW$6&amp;" CF Adj'!$J:$J"), INDIRECT("'"&amp;$EW$6&amp;" CF Adj'!$A:$A"), $FB22, INDIRECT("'"&amp;$EW$6&amp;" CF Adj'!$N:$N"), $FE22, INDIRECT("'"&amp;$EW$6&amp;" CF Adj'!$C:$C"), AE$3)/1000</f>
      </c>
      <c r="AF22" t="str">
        <f>SUMIFS(INDIRECT("'"&amp;$EW$6&amp;" CF Adj'!$J:$J"), INDIRECT("'"&amp;$EW$6&amp;" CF Adj'!$A:$A"), $FB22, INDIRECT("'"&amp;$EW$6&amp;" CF Adj'!$N:$N"), $FE22, INDIRECT("'"&amp;$EW$6&amp;" CF Adj'!$C:$C"), AF$3)/1000</f>
      </c>
      <c r="AG22" t="str">
        <f>SUMIFS(INDIRECT("'"&amp;$EW$6&amp;" CF Adj'!$J:$J"), INDIRECT("'"&amp;$EW$6&amp;" CF Adj'!$A:$A"), $FB22, INDIRECT("'"&amp;$EW$6&amp;" CF Adj'!$N:$N"), $FE22, INDIRECT("'"&amp;$EW$6&amp;" CF Adj'!$C:$C"), AG$3)/1000</f>
      </c>
      <c r="AH22" t="str">
        <f>SUMIFS(INDIRECT("'"&amp;$EW$6&amp;" CF Adj'!$J:$J"), INDIRECT("'"&amp;$EW$6&amp;" CF Adj'!$A:$A"), $FB22, INDIRECT("'"&amp;$EW$6&amp;" CF Adj'!$N:$N"), $FE22, INDIRECT("'"&amp;$EW$6&amp;" CF Adj'!$C:$C"), AH$3)/1000</f>
      </c>
      <c r="AI22" t="str">
        <f>SUMIFS(INDIRECT("'"&amp;$EW$6&amp;" CF Adj'!$J:$J"), INDIRECT("'"&amp;$EW$6&amp;" CF Adj'!$A:$A"), $FB22, INDIRECT("'"&amp;$EW$6&amp;" CF Adj'!$N:$N"), $FE22, INDIRECT("'"&amp;$EW$6&amp;" CF Adj'!$C:$C"), AI$3)/1000</f>
      </c>
      <c r="AJ22" t="str">
        <f>SUMIFS(INDIRECT("'"&amp;$EW$6&amp;" CF Adj'!$J:$J"), INDIRECT("'"&amp;$EW$6&amp;" CF Adj'!$A:$A"), $FB22, INDIRECT("'"&amp;$EW$6&amp;" CF Adj'!$N:$N"), $FE22, INDIRECT("'"&amp;$EW$6&amp;" CF Adj'!$C:$C"), AJ$3)/1000</f>
      </c>
      <c r="AK22" t="str">
        <f>SUMIFS(INDIRECT("'"&amp;$EW$6&amp;" CF Adj'!$J:$J"), INDIRECT("'"&amp;$EW$6&amp;" CF Adj'!$A:$A"), $FB22, INDIRECT("'"&amp;$EW$6&amp;" CF Adj'!$N:$N"), $FE22, INDIRECT("'"&amp;$EW$6&amp;" CF Adj'!$C:$C"), AK$3)/1000</f>
      </c>
      <c r="AL22" t="str">
        <f>SUMIFS(INDIRECT("'"&amp;$EW$6&amp;" CF Adj'!$J:$J"), INDIRECT("'"&amp;$EW$6&amp;" CF Adj'!$A:$A"), $FB22, INDIRECT("'"&amp;$EW$6&amp;" CF Adj'!$N:$N"), $FE22, INDIRECT("'"&amp;$EW$6&amp;" CF Adj'!$C:$C"), AL$3)/1000</f>
      </c>
      <c r="AM22" t="str">
        <f>SUMIFS(INDIRECT("'"&amp;$EW$6&amp;" CF Adj'!$J:$J"), INDIRECT("'"&amp;$EW$6&amp;" CF Adj'!$A:$A"), $FB22, INDIRECT("'"&amp;$EW$6&amp;" CF Adj'!$N:$N"), $FE22, INDIRECT("'"&amp;$EW$6&amp;" CF Adj'!$C:$C"), AM$3)/1000</f>
      </c>
      <c r="AN22" t="str">
        <f>SUMIFS(INDIRECT("'"&amp;$EW$6&amp;" CF Adj'!$J:$J"), INDIRECT("'"&amp;$EW$6&amp;" CF Adj'!$A:$A"), $FB22, INDIRECT("'"&amp;$EW$6&amp;" CF Adj'!$N:$N"), $FE22, INDIRECT("'"&amp;$EW$6&amp;" CF Adj'!$C:$C"), AN$3)/1000</f>
      </c>
      <c r="AO22" t="str">
        <f>SUMIFS(INDIRECT("'"&amp;$EW$6&amp;" CF Adj'!$J:$J"), INDIRECT("'"&amp;$EW$6&amp;" CF Adj'!$A:$A"), $FB22, INDIRECT("'"&amp;$EW$6&amp;" CF Adj'!$N:$N"), $FE22, INDIRECT("'"&amp;$EW$6&amp;" CF Adj'!$C:$C"), AO$3)/1000</f>
      </c>
      <c r="AP22" t="str">
        <f>SUMIFS(INDIRECT("'"&amp;$EW$6&amp;" CF Adj'!$J:$J"), INDIRECT("'"&amp;$EW$6&amp;" CF Adj'!$A:$A"), $FB22, INDIRECT("'"&amp;$EW$6&amp;" CF Adj'!$N:$N"), $FE22, INDIRECT("'"&amp;$EW$6&amp;" CF Adj'!$C:$C"), AP$3)/1000</f>
      </c>
      <c r="AQ22" t="str">
        <f>SUMIFS(INDIRECT("'"&amp;$EW$6&amp;" CF Adj'!$J:$J"), INDIRECT("'"&amp;$EW$6&amp;" CF Adj'!$A:$A"), $FB22, INDIRECT("'"&amp;$EW$6&amp;" CF Adj'!$N:$N"), $FE22, INDIRECT("'"&amp;$EW$6&amp;" CF Adj'!$C:$C"), AQ$3)/1000</f>
      </c>
      <c r="AR22" t="str">
        <f>SUMIFS(INDIRECT("'"&amp;$EW$6&amp;" CF Adj'!$J:$J"), INDIRECT("'"&amp;$EW$6&amp;" CF Adj'!$A:$A"), $FB22, INDIRECT("'"&amp;$EW$6&amp;" CF Adj'!$N:$N"), $FE22, INDIRECT("'"&amp;$EW$6&amp;" CF Adj'!$C:$C"), AR$3)/1000</f>
      </c>
      <c r="AS22" t="str">
        <f>SUMIFS(INDIRECT("'"&amp;$EW$6&amp;" CF Adj'!$J:$J"), INDIRECT("'"&amp;$EW$6&amp;" CF Adj'!$A:$A"), $FB22, INDIRECT("'"&amp;$EW$6&amp;" CF Adj'!$N:$N"), $FE22, INDIRECT("'"&amp;$EW$6&amp;" CF Adj'!$C:$C"), AS$3)/1000</f>
      </c>
      <c r="AT22" t="str">
        <f>SUMIFS(INDIRECT("'"&amp;$EW$6&amp;" CF Adj'!$J:$J"), INDIRECT("'"&amp;$EW$6&amp;" CF Adj'!$A:$A"), $FB22, INDIRECT("'"&amp;$EW$6&amp;" CF Adj'!$N:$N"), $FE22, INDIRECT("'"&amp;$EW$6&amp;" CF Adj'!$C:$C"), AT$3)/1000</f>
      </c>
      <c r="AU22" t="str">
        <f>SUMIFS(INDIRECT("'"&amp;$EW$6&amp;" CF Adj'!$J:$J"), INDIRECT("'"&amp;$EW$6&amp;" CF Adj'!$A:$A"), $FB22, INDIRECT("'"&amp;$EW$6&amp;" CF Adj'!$N:$N"), $FE22, INDIRECT("'"&amp;$EW$6&amp;" CF Adj'!$C:$C"), AU$3)/1000</f>
      </c>
      <c r="AV22" t="str">
        <f>SUMIFS(INDIRECT("'"&amp;$EW$6&amp;" CF Adj'!$J:$J"), INDIRECT("'"&amp;$EW$6&amp;" CF Adj'!$A:$A"), $FB22, INDIRECT("'"&amp;$EW$6&amp;" CF Adj'!$N:$N"), $FE22, INDIRECT("'"&amp;$EW$6&amp;" CF Adj'!$C:$C"), AV$3)/1000</f>
      </c>
      <c r="AW22" t="str">
        <f>SUMIFS(INDIRECT("'"&amp;$EW$6&amp;" CF Adj'!$J:$J"), INDIRECT("'"&amp;$EW$6&amp;" CF Adj'!$A:$A"), $FB22, INDIRECT("'"&amp;$EW$6&amp;" CF Adj'!$N:$N"), $FE22, INDIRECT("'"&amp;$EW$6&amp;" CF Adj'!$C:$C"), AW$3)/1000</f>
      </c>
      <c r="AX22" t="str">
        <f>SUMIFS(INDIRECT("'"&amp;$EW$6&amp;" CF Adj'!$J:$J"), INDIRECT("'"&amp;$EW$6&amp;" CF Adj'!$A:$A"), $FB22, INDIRECT("'"&amp;$EW$6&amp;" CF Adj'!$N:$N"), $FE22, INDIRECT("'"&amp;$EW$6&amp;" CF Adj'!$C:$C"), AX$3)/1000</f>
      </c>
      <c r="AY22" t="str">
        <f>SUMIFS(INDIRECT("'"&amp;$EW$6&amp;" CF Adj'!$J:$J"), INDIRECT("'"&amp;$EW$6&amp;" CF Adj'!$A:$A"), $FB22, INDIRECT("'"&amp;$EW$6&amp;" CF Adj'!$N:$N"), $FE22, INDIRECT("'"&amp;$EW$6&amp;" CF Adj'!$C:$C"), AY$3)/1000</f>
      </c>
      <c r="AZ22" t="str">
        <f>SUMIFS(INDIRECT("'"&amp;$EW$6&amp;" CF Adj'!$J:$J"), INDIRECT("'"&amp;$EW$6&amp;" CF Adj'!$A:$A"), $FB22, INDIRECT("'"&amp;$EW$6&amp;" CF Adj'!$N:$N"), $FE22, INDIRECT("'"&amp;$EW$6&amp;" CF Adj'!$C:$C"), AZ$3)/1000</f>
      </c>
      <c r="BA22" t="str">
        <f>SUMIFS(INDIRECT("'"&amp;$EW$6&amp;" CF Adj'!$J:$J"), INDIRECT("'"&amp;$EW$6&amp;" CF Adj'!$A:$A"), $FB22, INDIRECT("'"&amp;$EW$6&amp;" CF Adj'!$N:$N"), $FE22, INDIRECT("'"&amp;$EW$6&amp;" CF Adj'!$C:$C"), BA$3)/1000</f>
      </c>
      <c r="BB22" t="str">
        <f>SUMIFS(INDIRECT("'"&amp;$EW$6&amp;" CF Adj'!$J:$J"), INDIRECT("'"&amp;$EW$6&amp;" CF Adj'!$A:$A"), $FB22, INDIRECT("'"&amp;$EW$6&amp;" CF Adj'!$N:$N"), $FE22, INDIRECT("'"&amp;$EW$6&amp;" CF Adj'!$C:$C"), BB$3)/1000</f>
      </c>
      <c r="BC22" t="str">
        <f>SUMIFS(INDIRECT("'"&amp;$EW$6&amp;" CF Adj'!$J:$J"), INDIRECT("'"&amp;$EW$6&amp;" CF Adj'!$A:$A"), $FB22, INDIRECT("'"&amp;$EW$6&amp;" CF Adj'!$N:$N"), $FE22, INDIRECT("'"&amp;$EW$6&amp;" CF Adj'!$C:$C"), BC$3)/1000</f>
      </c>
      <c r="BD22" t="str">
        <f>SUMIFS(INDIRECT("'"&amp;$EW$6&amp;" CF Adj'!$J:$J"), INDIRECT("'"&amp;$EW$6&amp;" CF Adj'!$A:$A"), $FB22, INDIRECT("'"&amp;$EW$6&amp;" CF Adj'!$N:$N"), $FE22, INDIRECT("'"&amp;$EW$6&amp;" CF Adj'!$C:$C"), BD$3)/1000</f>
      </c>
      <c r="BE22" t="str">
        <f>SUMIFS(INDIRECT("'"&amp;$EW$6&amp;" CF Adj'!$J:$J"), INDIRECT("'"&amp;$EW$6&amp;" CF Adj'!$A:$A"), $FB22, INDIRECT("'"&amp;$EW$6&amp;" CF Adj'!$N:$N"), $FE22, INDIRECT("'"&amp;$EW$6&amp;" CF Adj'!$C:$C"), BE$3)/1000</f>
      </c>
      <c r="BF22" t="str">
        <f>SUMIFS(INDIRECT("'"&amp;$EW$6&amp;" CF Adj'!$J:$J"), INDIRECT("'"&amp;$EW$6&amp;" CF Adj'!$A:$A"), $FB22, INDIRECT("'"&amp;$EW$6&amp;" CF Adj'!$N:$N"), $FE22, INDIRECT("'"&amp;$EW$6&amp;" CF Adj'!$C:$C"), BF$3)/1000</f>
      </c>
      <c r="BG22" t="str">
        <f>SUMIFS(INDIRECT("'"&amp;$EW$6&amp;" CF Adj'!$J:$J"), INDIRECT("'"&amp;$EW$6&amp;" CF Adj'!$A:$A"), $FB22, INDIRECT("'"&amp;$EW$6&amp;" CF Adj'!$N:$N"), $FE22, INDIRECT("'"&amp;$EW$6&amp;" CF Adj'!$C:$C"), BG$3)/1000</f>
      </c>
      <c r="BH22" t="str">
        <f>SUMIFS(INDIRECT("'"&amp;$EW$6&amp;" CF Adj'!$J:$J"), INDIRECT("'"&amp;$EW$6&amp;" CF Adj'!$A:$A"), $FB22, INDIRECT("'"&amp;$EW$6&amp;" CF Adj'!$N:$N"), $FE22, INDIRECT("'"&amp;$EW$6&amp;" CF Adj'!$C:$C"), BH$3)/1000</f>
      </c>
      <c r="BI22" t="str">
        <f>SUMIFS(INDIRECT("'"&amp;$EW$6&amp;" CF Adj'!$J:$J"), INDIRECT("'"&amp;$EW$6&amp;" CF Adj'!$A:$A"), $FB22, INDIRECT("'"&amp;$EW$6&amp;" CF Adj'!$N:$N"), $FE22, INDIRECT("'"&amp;$EW$6&amp;" CF Adj'!$C:$C"), BI$3)/1000</f>
      </c>
      <c r="BJ22" t="str">
        <f>SUMIFS(INDIRECT("'"&amp;$EW$6&amp;" CF Adj'!$J:$J"), INDIRECT("'"&amp;$EW$6&amp;" CF Adj'!$A:$A"), $FB22, INDIRECT("'"&amp;$EW$6&amp;" CF Adj'!$N:$N"), $FE22, INDIRECT("'"&amp;$EW$6&amp;" CF Adj'!$C:$C"), BJ$3)/1000</f>
      </c>
      <c r="BK22" t="str">
        <f>SUMIFS(INDIRECT("'"&amp;$EW$6&amp;" CF Adj'!$J:$J"), INDIRECT("'"&amp;$EW$6&amp;" CF Adj'!$A:$A"), $FB22, INDIRECT("'"&amp;$EW$6&amp;" CF Adj'!$N:$N"), $FE22, INDIRECT("'"&amp;$EW$6&amp;" CF Adj'!$C:$C"), BK$3)/1000</f>
      </c>
      <c r="BL22" t="str">
        <f>SUMIFS(INDIRECT("'"&amp;$EW$6&amp;" CF Adj'!$J:$J"), INDIRECT("'"&amp;$EW$6&amp;" CF Adj'!$A:$A"), $FB22, INDIRECT("'"&amp;$EW$6&amp;" CF Adj'!$N:$N"), $FE22, INDIRECT("'"&amp;$EW$6&amp;" CF Adj'!$C:$C"), BL$3)/1000</f>
      </c>
      <c r="BM22" t="str">
        <f>SUMIFS(INDIRECT("'"&amp;$EW$6&amp;" CF Adj'!$J:$J"), INDIRECT("'"&amp;$EW$6&amp;" CF Adj'!$A:$A"), $FB22, INDIRECT("'"&amp;$EW$6&amp;" CF Adj'!$N:$N"), $FE22, INDIRECT("'"&amp;$EW$6&amp;" CF Adj'!$C:$C"), BM$3)/1000</f>
      </c>
      <c r="BN22" t="str">
        <f>SUMIFS(INDIRECT("'"&amp;$EW$6&amp;" CF Adj'!$J:$J"), INDIRECT("'"&amp;$EW$6&amp;" CF Adj'!$A:$A"), $FB22, INDIRECT("'"&amp;$EW$6&amp;" CF Adj'!$N:$N"), $FE22, INDIRECT("'"&amp;$EW$6&amp;" CF Adj'!$C:$C"), BN$3)/1000</f>
      </c>
      <c r="BO22" t="str">
        <f>SUMIFS(INDIRECT("'"&amp;$EW$6&amp;" CF Adj'!$J:$J"), INDIRECT("'"&amp;$EW$6&amp;" CF Adj'!$A:$A"), $FB22, INDIRECT("'"&amp;$EW$6&amp;" CF Adj'!$N:$N"), $FE22, INDIRECT("'"&amp;$EW$6&amp;" CF Adj'!$C:$C"), BO$3)/1000</f>
      </c>
      <c r="BP22" t="str">
        <f>SUMIFS(INDIRECT("'"&amp;$EW$6&amp;" CF Adj'!$J:$J"), INDIRECT("'"&amp;$EW$6&amp;" CF Adj'!$A:$A"), $FB22, INDIRECT("'"&amp;$EW$6&amp;" CF Adj'!$N:$N"), $FE22, INDIRECT("'"&amp;$EW$6&amp;" CF Adj'!$C:$C"), BP$3)/1000</f>
      </c>
      <c r="BQ22" t="str">
        <f>SUMIFS(INDIRECT("'"&amp;$EW$6&amp;" CF Adj'!$J:$J"), INDIRECT("'"&amp;$EW$6&amp;" CF Adj'!$A:$A"), $FB22, INDIRECT("'"&amp;$EW$6&amp;" CF Adj'!$N:$N"), $FE22, INDIRECT("'"&amp;$EW$6&amp;" CF Adj'!$C:$C"), BQ$3)/1000</f>
      </c>
      <c r="BR22" t="str">
        <f>SUMIFS(INDIRECT("'"&amp;$EW$6&amp;" CF Adj'!$J:$J"), INDIRECT("'"&amp;$EW$6&amp;" CF Adj'!$A:$A"), $FB22, INDIRECT("'"&amp;$EW$6&amp;" CF Adj'!$N:$N"), $FE22, INDIRECT("'"&amp;$EW$6&amp;" CF Adj'!$C:$C"), BR$3)/1000</f>
      </c>
      <c r="BS22" t="str">
        <f>SUMIFS(INDIRECT("'"&amp;$EW$6&amp;" CF Adj'!$J:$J"), INDIRECT("'"&amp;$EW$6&amp;" CF Adj'!$A:$A"), $FB22, INDIRECT("'"&amp;$EW$6&amp;" CF Adj'!$N:$N"), $FE22, INDIRECT("'"&amp;$EW$6&amp;" CF Adj'!$C:$C"), BS$3)/1000</f>
      </c>
      <c r="BT22" t="str">
        <f>SUMIFS(INDIRECT("'"&amp;$EW$6&amp;" CF Adj'!$J:$J"), INDIRECT("'"&amp;$EW$6&amp;" CF Adj'!$A:$A"), $FB22, INDIRECT("'"&amp;$EW$6&amp;" CF Adj'!$N:$N"), $FE22, INDIRECT("'"&amp;$EW$6&amp;" CF Adj'!$C:$C"), BT$3)/1000</f>
      </c>
      <c r="BU22" t="str">
        <f>SUMIFS(INDIRECT("'"&amp;$EW$6&amp;" CF Adj'!$J:$J"), INDIRECT("'"&amp;$EW$6&amp;" CF Adj'!$A:$A"), $FB22, INDIRECT("'"&amp;$EW$6&amp;" CF Adj'!$N:$N"), $FE22, INDIRECT("'"&amp;$EW$6&amp;" CF Adj'!$C:$C"), BU$3)/1000</f>
      </c>
      <c r="BV22" t="str">
        <f>SUMIFS(INDIRECT("'"&amp;$EW$6&amp;" CF Adj'!$J:$J"), INDIRECT("'"&amp;$EW$6&amp;" CF Adj'!$A:$A"), $FB22, INDIRECT("'"&amp;$EW$6&amp;" CF Adj'!$N:$N"), $FE22, INDIRECT("'"&amp;$EW$6&amp;" CF Adj'!$C:$C"), BV$3)/1000</f>
      </c>
      <c r="BW22" t="str">
        <f>SUMIFS(INDIRECT("'"&amp;$EW$6&amp;" CF Adj'!$J:$J"), INDIRECT("'"&amp;$EW$6&amp;" CF Adj'!$A:$A"), $FB22, INDIRECT("'"&amp;$EW$6&amp;" CF Adj'!$N:$N"), $FE22, INDIRECT("'"&amp;$EW$6&amp;" CF Adj'!$C:$C"), BW$3)/1000</f>
      </c>
      <c r="BX22" t="str">
        <f>SUMIFS(INDIRECT("'"&amp;$EW$6&amp;" CF Adj'!$J:$J"), INDIRECT("'"&amp;$EW$6&amp;" CF Adj'!$A:$A"), $FB22, INDIRECT("'"&amp;$EW$6&amp;" CF Adj'!$N:$N"), $FE22, INDIRECT("'"&amp;$EW$6&amp;" CF Adj'!$C:$C"), BX$3)/1000</f>
      </c>
      <c r="BY22" t="str">
        <f>SUMIFS(INDIRECT("'"&amp;$EW$6&amp;" CF Adj'!$J:$J"), INDIRECT("'"&amp;$EW$6&amp;" CF Adj'!$A:$A"), $FB22, INDIRECT("'"&amp;$EW$6&amp;" CF Adj'!$N:$N"), $FE22, INDIRECT("'"&amp;$EW$6&amp;" CF Adj'!$C:$C"), BY$3)/1000</f>
      </c>
      <c r="BZ22" t="str">
        <f>SUMIFS(INDIRECT("'"&amp;$EW$6&amp;" CF Adj'!$J:$J"), INDIRECT("'"&amp;$EW$6&amp;" CF Adj'!$A:$A"), $FB22, INDIRECT("'"&amp;$EW$6&amp;" CF Adj'!$N:$N"), $FE22, INDIRECT("'"&amp;$EW$6&amp;" CF Adj'!$C:$C"), BZ$3)/1000</f>
      </c>
      <c r="CA22" t="str">
        <f>SUMIFS(INDIRECT("'"&amp;$EW$6&amp;" CF Adj'!$J:$J"), INDIRECT("'"&amp;$EW$6&amp;" CF Adj'!$A:$A"), $FB22, INDIRECT("'"&amp;$EW$6&amp;" CF Adj'!$N:$N"), $FE22, INDIRECT("'"&amp;$EW$6&amp;" CF Adj'!$C:$C"), CA$3)/1000</f>
      </c>
      <c r="CB22" t="str">
        <f>SUMIFS(INDIRECT("'"&amp;$EW$6&amp;" CF Adj'!$J:$J"), INDIRECT("'"&amp;$EW$6&amp;" CF Adj'!$A:$A"), $FB22, INDIRECT("'"&amp;$EW$6&amp;" CF Adj'!$N:$N"), $FE22, INDIRECT("'"&amp;$EW$6&amp;" CF Adj'!$C:$C"), CB$3)/1000</f>
      </c>
      <c r="CC22" t="str">
        <f>SUMIFS(INDIRECT("'"&amp;$EW$6&amp;" CF Adj'!$J:$J"), INDIRECT("'"&amp;$EW$6&amp;" CF Adj'!$A:$A"), $FB22, INDIRECT("'"&amp;$EW$6&amp;" CF Adj'!$N:$N"), $FE22, INDIRECT("'"&amp;$EW$6&amp;" CF Adj'!$C:$C"), CC$3)/1000</f>
      </c>
      <c r="CD22" t="str">
        <f>SUMIFS(INDIRECT("'"&amp;$EW$6&amp;" CF Adj'!$J:$J"), INDIRECT("'"&amp;$EW$6&amp;" CF Adj'!$A:$A"), $FB22, INDIRECT("'"&amp;$EW$6&amp;" CF Adj'!$N:$N"), $FE22, INDIRECT("'"&amp;$EW$6&amp;" CF Adj'!$C:$C"), CD$3)/1000</f>
      </c>
      <c r="CE22" t="str">
        <f>SUMIFS(INDIRECT("'"&amp;$EW$6&amp;" CF Adj'!$J:$J"), INDIRECT("'"&amp;$EW$6&amp;" CF Adj'!$A:$A"), $FB22, INDIRECT("'"&amp;$EW$6&amp;" CF Adj'!$N:$N"), $FE22, INDIRECT("'"&amp;$EW$6&amp;" CF Adj'!$C:$C"), CE$3)/1000</f>
      </c>
      <c r="CF22" t="str">
        <f>SUMIFS(INDIRECT("'"&amp;$EW$6&amp;" CF Adj'!$J:$J"), INDIRECT("'"&amp;$EW$6&amp;" CF Adj'!$A:$A"), $FB22, INDIRECT("'"&amp;$EW$6&amp;" CF Adj'!$N:$N"), $FE22, INDIRECT("'"&amp;$EW$6&amp;" CF Adj'!$C:$C"), CF$3)/1000</f>
      </c>
      <c r="CG22" t="s">
        <v>2</v>
      </c>
      <c r="CH22" t="str">
        <f>SUM(AD22:CG22)</f>
      </c>
      <c r="CI22" t="str">
        <f>SUM(W22:AB22,AD22:CG22)</f>
      </c>
      <c r="CJ22" t="str">
        <f>SUM(CQ22:CS22)</f>
      </c>
      <c r="CK22" t="s">
        <v>2</v>
      </c>
      <c r="CL22" t="s">
        <v>2</v>
      </c>
      <c r="CM22" t="s">
        <v>2</v>
      </c>
      <c r="CN22" t="str">
        <f>IF(CK22="","",C22-CK22)</f>
      </c>
      <c r="CO22" t="str">
        <f>IF(CK22=0,"",IF(CN22&lt;0,-ABS(CN22/CK22),ABS(CN22/CK22)))</f>
      </c>
      <c r="CP22" t="s">
        <v>2</v>
      </c>
      <c r="CQ22" t="s">
        <v>136</v>
      </c>
      <c r="CR22" t="s">
        <v>136</v>
      </c>
      <c r="CS22" t="s">
        <v>136</v>
      </c>
      <c r="CT22" t="s">
        <v>2</v>
      </c>
      <c r="CU22" t="str">
        <f>E22+F22+P22+T22+U22</f>
      </c>
      <c r="CV22" t="s">
        <v>2</v>
      </c>
      <c r="CW22" t="str">
        <f>SUM(E22,F22,P22,S22,T22,U22,V22,CI22)</f>
      </c>
      <c r="CX22" t="s">
        <v>2</v>
      </c>
      <c r="CY22" t="s">
        <v>136</v>
      </c>
      <c r="CZ22" t="s">
        <v>136</v>
      </c>
      <c r="DA22" t="s">
        <v>136</v>
      </c>
      <c r="DB22" t="s">
        <v>136</v>
      </c>
      <c r="DC22" t="s">
        <v>136</v>
      </c>
      <c r="DD22" t="str">
        <f>SUM(CY22:DC22)</f>
      </c>
      <c r="DE22" t="s">
        <v>2</v>
      </c>
      <c r="DF22" t="s">
        <v>136</v>
      </c>
      <c r="DG22" t="s">
        <v>136</v>
      </c>
      <c r="DH22" t="str">
        <f>SUM(DF22:DG22)</f>
      </c>
      <c r="DI22" t="s">
        <v>2</v>
      </c>
      <c r="DJ22" t="s">
        <v>2</v>
      </c>
      <c r="DK22" t="str">
        <f>SUM(DL22:DO22)</f>
      </c>
      <c r="DL22" t="s">
        <v>136</v>
      </c>
      <c r="DM22" t="s">
        <v>136</v>
      </c>
      <c r="DN22" t="s">
        <v>136</v>
      </c>
    </row>
    <row r="23">
      <c r="A23" t="str">
        <f>ROW()-3</f>
      </c>
      <c r="B23" t="s">
        <v>290</v>
      </c>
      <c r="C23" t="str">
        <f>+CW23+DK23+CJ23+DJ23</f>
      </c>
      <c r="D23" t="s">
        <v>2</v>
      </c>
      <c r="E23" t="str">
        <f>SUM(CY23:DC23)</f>
      </c>
      <c r="F23" t="str">
        <f>SUM(DF23:DG23)</f>
      </c>
      <c r="G23" t="str">
        <f>SUM(G8:G22)</f>
      </c>
      <c r="H23" t="str">
        <f>SUM(H8:H22)</f>
      </c>
      <c r="I23" t="str">
        <f>SUM(I8:I22)</f>
      </c>
      <c r="J23" t="str">
        <f>SUM(J8:J22)</f>
      </c>
      <c r="K23" t="str">
        <f>SUM(K8:K22)</f>
      </c>
      <c r="L23" t="str">
        <f>SUM(L8:L22)</f>
      </c>
      <c r="M23" t="str">
        <f>SUM(G23:L23)</f>
      </c>
      <c r="N23" t="str">
        <f>SUM(N8:N22)</f>
      </c>
      <c r="O23" t="str">
        <f>SUM(O8:O22)</f>
      </c>
      <c r="P23" t="str">
        <f>SUM(G23:L23,N23:O23)</f>
      </c>
      <c r="Q23" t="str">
        <f>SUM(Q8:Q22)</f>
      </c>
      <c r="R23" t="str">
        <f>SUM(R8:R22)</f>
      </c>
      <c r="S23" t="str">
        <f>SUM(Q23:R23)</f>
      </c>
      <c r="T23" t="str">
        <f>SUM(T8:T22)</f>
      </c>
      <c r="U23" t="str">
        <f>SUM(U8:U22)</f>
      </c>
      <c r="V23" t="str">
        <f>SUM(V8:V22)</f>
      </c>
      <c r="W23" t="str">
        <f>SUM(W8:W22)</f>
      </c>
      <c r="X23" t="str">
        <f>SUM(X8:X22)</f>
      </c>
      <c r="Y23" t="str">
        <f>SUM(Y8:Y22)</f>
      </c>
      <c r="Z23" t="str">
        <f>SUM(Z8:Z22)</f>
      </c>
      <c r="AA23" t="str">
        <f>SUM(AA8:AA22)</f>
      </c>
      <c r="AB23" t="str">
        <f>SUM(AB8:AB22)</f>
      </c>
      <c r="AC23" t="str">
        <f>SUM(W23:AB23)</f>
      </c>
      <c r="AD23" t="str">
        <f>SUM(AD8:AD22)</f>
      </c>
      <c r="AE23" t="str">
        <f>SUM(AE8:AE22)</f>
      </c>
      <c r="AF23" t="str">
        <f>SUM(AF8:AF22)</f>
      </c>
      <c r="AG23" t="str">
        <f>SUM(AG8:AG22)</f>
      </c>
      <c r="AH23" t="str">
        <f>SUM(AH8:AH22)</f>
      </c>
      <c r="AI23" t="str">
        <f>SUM(AI8:AI22)</f>
      </c>
      <c r="AJ23" t="str">
        <f>SUM(AJ8:AJ22)</f>
      </c>
      <c r="AK23" t="str">
        <f>SUM(AK8:AK22)</f>
      </c>
      <c r="AL23" t="str">
        <f>SUM(AL8:AL22)</f>
      </c>
      <c r="AM23" t="str">
        <f>SUM(AM8:AM22)</f>
      </c>
      <c r="AN23" t="str">
        <f>SUM(AN8:AN22)</f>
      </c>
      <c r="AO23" t="str">
        <f>SUM(AO8:AO22)</f>
      </c>
      <c r="AP23" t="str">
        <f>SUM(AP8:AP22)</f>
      </c>
      <c r="AQ23" t="str">
        <f>SUM(AQ8:AQ22)</f>
      </c>
      <c r="AR23" t="str">
        <f>SUM(AR8:AR22)</f>
      </c>
      <c r="AS23" t="str">
        <f>SUM(AS8:AS22)</f>
      </c>
      <c r="AT23" t="str">
        <f>SUM(AT8:AT22)</f>
      </c>
      <c r="AU23" t="str">
        <f>SUM(AU8:AU22)</f>
      </c>
      <c r="AV23" t="str">
        <f>SUM(AV8:AV22)</f>
      </c>
      <c r="AW23" t="str">
        <f>SUM(AW8:AW22)</f>
      </c>
      <c r="AX23" t="str">
        <f>SUM(AX8:AX22)</f>
      </c>
      <c r="AY23" t="str">
        <f>SUM(AY8:AY22)</f>
      </c>
      <c r="AZ23" t="str">
        <f>SUM(AZ8:AZ22)</f>
      </c>
      <c r="BA23" t="str">
        <f>SUM(BA8:BA22)</f>
      </c>
      <c r="BB23" t="str">
        <f>SUM(BB8:BB22)</f>
      </c>
      <c r="BC23" t="str">
        <f>SUM(BC8:BC22)</f>
      </c>
      <c r="BD23" t="str">
        <f>SUM(BD8:BD22)</f>
      </c>
      <c r="BE23" t="str">
        <f>SUM(BE8:BE22)</f>
      </c>
      <c r="BF23" t="str">
        <f>SUM(BF8:BF22)</f>
      </c>
      <c r="BG23" t="str">
        <f>SUM(BG8:BG22)</f>
      </c>
      <c r="BH23" t="str">
        <f>SUM(BH8:BH22)</f>
      </c>
      <c r="BI23" t="str">
        <f>SUM(BI8:BI22)</f>
      </c>
      <c r="BJ23" t="str">
        <f>SUM(BJ8:BJ22)</f>
      </c>
      <c r="BK23" t="str">
        <f>SUM(BK8:BK22)</f>
      </c>
      <c r="BL23" t="str">
        <f>SUM(BL8:BL22)</f>
      </c>
      <c r="BM23" t="str">
        <f>SUM(BM8:BM22)</f>
      </c>
      <c r="BN23" t="str">
        <f>SUM(BN8:BN22)</f>
      </c>
      <c r="BO23" t="str">
        <f>SUM(BO8:BO22)</f>
      </c>
      <c r="BP23" t="str">
        <f>SUM(BP8:BP22)</f>
      </c>
      <c r="BQ23" t="str">
        <f>SUM(BQ8:BQ22)</f>
      </c>
      <c r="BR23" t="str">
        <f>SUM(BR8:BR22)</f>
      </c>
      <c r="BS23" t="str">
        <f>SUM(BS8:BS22)</f>
      </c>
      <c r="BT23" t="str">
        <f>SUM(BT8:BT22)</f>
      </c>
      <c r="BU23" t="str">
        <f>SUM(BU8:BU22)</f>
      </c>
      <c r="BV23" t="str">
        <f>SUM(BV8:BV22)</f>
      </c>
      <c r="BW23" t="str">
        <f>SUM(BW8:BW22)</f>
      </c>
      <c r="BX23" t="str">
        <f>SUM(BX8:BX22)</f>
      </c>
      <c r="BY23" t="str">
        <f>SUM(BY8:BY22)</f>
      </c>
      <c r="BZ23" t="str">
        <f>SUM(BZ8:BZ22)</f>
      </c>
      <c r="CA23" t="str">
        <f>SUM(CA8:CA22)</f>
      </c>
      <c r="CB23" t="str">
        <f>SUM(CB8:CB22)</f>
      </c>
      <c r="CC23" t="str">
        <f>SUM(CC8:CC22)</f>
      </c>
      <c r="CD23" t="str">
        <f>SUM(CD8:CD22)</f>
      </c>
      <c r="CE23" t="str">
        <f>SUM(CE8:CE22)</f>
      </c>
      <c r="CF23" t="str">
        <f>SUM(CF8:CF22)</f>
      </c>
      <c r="CG23" t="str">
        <f>SUM(CG8:CG22)</f>
      </c>
      <c r="CH23" t="str">
        <f>SUM(AD23:CG23)</f>
      </c>
      <c r="CI23" t="str">
        <f>SUM(W23:AB23,AD23:CG23)</f>
      </c>
      <c r="CJ23" t="str">
        <f>SUM(CJ8:CJ22)</f>
      </c>
      <c r="CK23" t="str">
        <f>SUM(CK8:CK22)</f>
      </c>
      <c r="CL23" t="str">
        <f>SUM(CL8:CL22)</f>
      </c>
      <c r="CM23" t="str">
        <f>SUM(CM8:CM22)</f>
      </c>
      <c r="CN23" t="str">
        <f>C23-CM23</f>
      </c>
      <c r="CO23" t="str">
        <f>IF(CK23=0,"",IF(CN23&lt;0,-ABS(CN23/CK23),ABS(CN23/CK23)))</f>
      </c>
      <c r="CP23" t="s">
        <v>2</v>
      </c>
      <c r="CQ23" t="str">
        <f>SUM(CQ8:CQ22)</f>
      </c>
      <c r="CR23" t="str">
        <f>SUM(CR8:CR22)</f>
      </c>
      <c r="CS23" t="str">
        <f>SUM(CS8:CS22)</f>
      </c>
      <c r="CT23" t="s">
        <v>2</v>
      </c>
      <c r="CU23" t="str">
        <f>E23+F23+P23+T23+U23</f>
      </c>
      <c r="CV23" t="s">
        <v>2</v>
      </c>
      <c r="CW23" t="str">
        <f>SUM(E23,F23,P23,S23,T23,U23,V23,CI23)</f>
      </c>
      <c r="CX23" t="s">
        <v>2</v>
      </c>
      <c r="CY23" t="str">
        <f>SUM(CY8:CY22)</f>
      </c>
      <c r="CZ23" t="str">
        <f>SUM(CZ8:CZ22)</f>
      </c>
      <c r="DA23" t="str">
        <f>SUM(DA8:DA22)</f>
      </c>
      <c r="DB23" t="str">
        <f>SUM(DB8:DB22)</f>
      </c>
      <c r="DC23" t="str">
        <f>SUM(DC8:DC22)</f>
      </c>
      <c r="DD23" t="str">
        <f>SUM(CY23:DC23)</f>
      </c>
      <c r="DE23" t="s">
        <v>2</v>
      </c>
      <c r="DF23" t="str">
        <f>SUM(DF8:DF22)</f>
      </c>
      <c r="DG23" t="str">
        <f>SUM(DG8:DG22)</f>
      </c>
      <c r="DH23" t="str">
        <f>SUM(DF23:DG23)</f>
      </c>
      <c r="DI23" t="s">
        <v>2</v>
      </c>
      <c r="DJ23" t="str">
        <f>SUM(DJ8:DJ22)</f>
      </c>
      <c r="DK23" t="str">
        <f>SUM(DL23:DO23)</f>
      </c>
      <c r="DL23" t="str">
        <f>SUM(DL8:DL22)</f>
      </c>
      <c r="DM23" t="str">
        <f>SUM(DM8:DM22)</f>
      </c>
      <c r="DN23" t="str">
        <f>SUM(DN8:DN22)</f>
      </c>
      <c r="DO23" t="str">
        <f>SUM(DO8:DO22)</f>
      </c>
      <c r="DP23" t="s">
        <v>2</v>
      </c>
      <c r="DQ23" t="s">
        <v>2</v>
      </c>
      <c r="DR23" t="s">
        <v>2</v>
      </c>
      <c r="DS23" t="s">
        <v>2</v>
      </c>
      <c r="DT23" t="s">
        <v>2</v>
      </c>
      <c r="DU23" t="s">
        <v>2</v>
      </c>
      <c r="DV23" t="s">
        <v>2</v>
      </c>
      <c r="DW23" t="str">
        <f>$C23</f>
      </c>
      <c r="DX23" t="str">
        <f>$C23</f>
      </c>
      <c r="DY23" t="s">
        <v>2</v>
      </c>
      <c r="DZ23" t="s">
        <v>291</v>
      </c>
    </row>
    <row r="24">
      <c r="A24" t="str">
        <f>ROW()-3</f>
      </c>
    </row>
    <row r="25">
      <c r="A25" t="str">
        <f>ROW()-3</f>
      </c>
      <c r="B25" t="s">
        <v>292</v>
      </c>
    </row>
    <row r="26">
      <c r="A26" t="str">
        <f>ROW()-3</f>
      </c>
      <c r="B26" t="s">
        <v>293</v>
      </c>
      <c r="C26" t="str">
        <f>SUM(E26:F26)</f>
      </c>
    </row>
    <row r="27">
      <c r="A27" t="str">
        <f>ROW()-3</f>
      </c>
      <c r="B27" t="s">
        <v>294</v>
      </c>
      <c r="C27" t="str">
        <f>SUM(E27:F27)</f>
      </c>
    </row>
    <row r="28">
      <c r="A28" t="str">
        <f>ROW()-3</f>
      </c>
      <c r="B28" t="s">
        <v>295</v>
      </c>
      <c r="C28" t="str">
        <f>SUM(E28:F28)</f>
      </c>
    </row>
    <row r="29">
      <c r="A29" t="str">
        <f>ROW()-3</f>
      </c>
    </row>
    <row r="30">
      <c r="A30" t="str">
        <f>ROW()-3</f>
      </c>
      <c r="B30" t="s">
        <v>296</v>
      </c>
    </row>
    <row r="31">
      <c r="A31" t="str">
        <f>ROW()-3</f>
      </c>
      <c r="B31" t="s">
        <v>297</v>
      </c>
      <c r="C31" t="str">
        <f>SUM(E31:F31)</f>
      </c>
    </row>
    <row r="32">
      <c r="A32" t="str">
        <f>ROW()-3</f>
      </c>
      <c r="B32" t="s">
        <v>298</v>
      </c>
      <c r="C32" t="str">
        <f>SUM(E32:F32)</f>
      </c>
    </row>
    <row r="33">
      <c r="A33" t="str">
        <f>ROW()-3</f>
      </c>
      <c r="B33" t="s">
        <v>299</v>
      </c>
      <c r="C33" t="str">
        <f>SUM(E33:F33)</f>
      </c>
    </row>
    <row r="34">
      <c r="A34" t="str">
        <f>ROW()-3</f>
      </c>
      <c r="B34" t="s">
        <v>300</v>
      </c>
      <c r="C34" t="str">
        <f>SUM(E34:F34)</f>
      </c>
    </row>
    <row r="35">
      <c r="A35" t="str">
        <f>ROW()-3</f>
      </c>
      <c r="B35" t="s">
        <v>301</v>
      </c>
    </row>
    <row r="36">
      <c r="A36" t="str">
        <f>ROW()-3</f>
      </c>
      <c r="B36" t="s">
        <v>302</v>
      </c>
      <c r="C36" t="str">
        <f>SUM(E36:F36)</f>
      </c>
    </row>
    <row r="37">
      <c r="A37" t="str">
        <f>ROW()-3</f>
      </c>
      <c r="B37" t="s">
        <v>303</v>
      </c>
      <c r="C37" t="str">
        <f>SUM(E37:F37)</f>
      </c>
    </row>
    <row r="38">
      <c r="A38" t="str">
        <f>ROW()-3</f>
      </c>
      <c r="B38" t="s">
        <v>304</v>
      </c>
      <c r="C38" t="str">
        <f>SUM(E38:F38)</f>
      </c>
    </row>
    <row r="39">
      <c r="A39" t="str">
        <f>ROW()-3</f>
      </c>
      <c r="B39" t="s">
        <v>305</v>
      </c>
      <c r="C39" t="str">
        <f>SUM(E39:F39)</f>
      </c>
    </row>
    <row r="40">
      <c r="A40" t="str">
        <f>ROW()-3</f>
      </c>
      <c r="B40" t="s">
        <v>306</v>
      </c>
      <c r="C40" t="str">
        <f>SUM(E40:F40)</f>
      </c>
    </row>
    <row r="41">
      <c r="A41" t="str">
        <f>ROW()-3</f>
      </c>
      <c r="B41" t="s">
        <v>307</v>
      </c>
      <c r="C41" t="str">
        <f>SUM(E41:F41)</f>
      </c>
    </row>
    <row r="42">
      <c r="A42" t="str">
        <f>ROW()-3</f>
      </c>
      <c r="B42" t="s">
        <v>308</v>
      </c>
      <c r="C42" t="str">
        <f>SUM(E42:F42)</f>
      </c>
    </row>
    <row r="43">
      <c r="A43" t="str">
        <f>ROW()-3</f>
      </c>
      <c r="B43" t="s">
        <v>309</v>
      </c>
      <c r="C43" t="str">
        <f>SUM(E43:F43)</f>
      </c>
    </row>
    <row r="44">
      <c r="A44" t="str">
        <f>ROW()-3</f>
      </c>
      <c r="B44" t="s">
        <v>310</v>
      </c>
      <c r="C44" t="str">
        <f>SUM(E44:F44)</f>
      </c>
    </row>
    <row r="45">
      <c r="A45" t="str">
        <f>ROW()-3</f>
      </c>
      <c r="B45" t="s">
        <v>311</v>
      </c>
      <c r="C45" t="str">
        <f>SUM(E45:F45)</f>
      </c>
    </row>
    <row r="46">
      <c r="A46" t="str">
        <f>ROW()-3</f>
      </c>
      <c r="B46" t="s">
        <v>312</v>
      </c>
      <c r="C46" t="str">
        <f>SUM(E46:F46)</f>
      </c>
    </row>
    <row r="47">
      <c r="A47" t="str">
        <f>ROW()-3</f>
      </c>
      <c r="B47" t="s">
        <v>313</v>
      </c>
      <c r="C47" t="str">
        <f>SUM(E47:F47)</f>
      </c>
    </row>
    <row r="48">
      <c r="A48" t="str">
        <f>ROW()-3</f>
      </c>
      <c r="B48" t="s">
        <v>314</v>
      </c>
      <c r="C48" t="str">
        <f>SUM(E48:F48)</f>
      </c>
    </row>
    <row r="49">
      <c r="A49" t="str">
        <f>ROW()-3</f>
      </c>
      <c r="B49" t="s">
        <v>315</v>
      </c>
      <c r="C49" t="str">
        <f>SUM(E49:F49)</f>
      </c>
    </row>
    <row r="50">
      <c r="A50" t="str">
        <f>ROW()-3</f>
      </c>
      <c r="B50" t="s">
        <v>316</v>
      </c>
      <c r="C50" t="str">
        <f>SUM(E50:F50)</f>
      </c>
    </row>
    <row r="51">
      <c r="A51" t="str">
        <f>ROW()-3</f>
      </c>
      <c r="B51" t="s">
        <v>317</v>
      </c>
      <c r="C51" t="str">
        <f>SUM(E51:F51)</f>
      </c>
    </row>
    <row r="52">
      <c r="A52" t="str">
        <f>ROW()-3</f>
      </c>
      <c r="B52" t="s">
        <v>318</v>
      </c>
      <c r="C52" t="str">
        <f>SUM(E52:F52)</f>
      </c>
    </row>
    <row r="53">
      <c r="A53" t="str">
        <f>ROW()-3</f>
      </c>
    </row>
    <row r="54">
      <c r="A54" t="str">
        <f>ROW()-3</f>
      </c>
      <c r="B54" t="s">
        <v>319</v>
      </c>
    </row>
    <row r="55">
      <c r="A55" t="str">
        <f>ROW()-3</f>
      </c>
      <c r="B55" t="s">
        <v>320</v>
      </c>
      <c r="C55" t="str">
        <f>SUM(E55:F55)</f>
      </c>
    </row>
    <row r="56">
      <c r="A56" t="str">
        <f>ROW()-3</f>
      </c>
      <c r="B56" t="s">
        <v>321</v>
      </c>
      <c r="C56" t="str">
        <f>SUM(E56:F56)</f>
      </c>
    </row>
    <row r="57">
      <c r="A57" t="str">
        <f>ROW()-3</f>
      </c>
      <c r="B57" t="s">
        <v>322</v>
      </c>
      <c r="C57" t="str">
        <f>SUM(E57:F57)</f>
      </c>
    </row>
    <row r="58">
      <c r="A58" t="str">
        <f>ROW()-3</f>
      </c>
      <c r="B58" t="s">
        <v>323</v>
      </c>
      <c r="C58" t="str">
        <f>SUM(E58:F58)</f>
      </c>
    </row>
    <row r="59">
      <c r="A59" t="str">
        <f>ROW()-3</f>
      </c>
      <c r="B59" t="s">
        <v>324</v>
      </c>
      <c r="C59" t="str">
        <f>SUM(E59:F59)</f>
      </c>
    </row>
    <row r="60">
      <c r="A60" t="str">
        <f>ROW()-3</f>
      </c>
      <c r="B60" t="s">
        <v>325</v>
      </c>
    </row>
    <row r="61">
      <c r="A61" t="str">
        <f>ROW()-3</f>
      </c>
      <c r="B61" t="s">
        <v>326</v>
      </c>
      <c r="C61" t="str">
        <f>SUM(E61:F61)</f>
      </c>
    </row>
    <row r="62">
      <c r="A62" t="str">
        <f>ROW()-3</f>
      </c>
      <c r="B62" t="s">
        <v>327</v>
      </c>
      <c r="C62" t="str">
        <f>SUM(E62:F62)</f>
      </c>
    </row>
    <row r="63">
      <c r="A63" t="str">
        <f>ROW()-3</f>
      </c>
      <c r="B63" t="s">
        <v>328</v>
      </c>
      <c r="C63" t="str">
        <f>SUM(E63:F63)</f>
      </c>
    </row>
    <row r="64">
      <c r="A64" t="str">
        <f>ROW()-3</f>
      </c>
      <c r="B64" t="s">
        <v>329</v>
      </c>
      <c r="C64" t="str">
        <f>SUM(E64:F64)</f>
      </c>
    </row>
    <row r="65">
      <c r="A65" t="str">
        <f>ROW()-3</f>
      </c>
      <c r="B65" t="s">
        <v>330</v>
      </c>
      <c r="C65" t="str">
        <f>SUM(E65:F65)</f>
      </c>
    </row>
    <row r="66">
      <c r="A66" t="str">
        <f>ROW()-3</f>
      </c>
      <c r="B66" t="s">
        <v>331</v>
      </c>
      <c r="C66" t="str">
        <f>SUM(E66:F66)</f>
      </c>
    </row>
    <row r="67">
      <c r="A67" t="str">
        <f>ROW()-3</f>
      </c>
      <c r="B67" t="s">
        <v>332</v>
      </c>
      <c r="C67" t="str">
        <f>SUM(E67:F67)</f>
      </c>
    </row>
    <row r="68">
      <c r="A68" t="str">
        <f>ROW()-3</f>
      </c>
      <c r="B68" t="s">
        <v>333</v>
      </c>
      <c r="C68" t="str">
        <f>SUM(E68:F68)</f>
      </c>
    </row>
    <row r="69">
      <c r="A69" t="str">
        <f>ROW()-3</f>
      </c>
    </row>
    <row r="70">
      <c r="A70" t="str">
        <f>ROW()-3</f>
      </c>
      <c r="B70" t="s">
        <v>334</v>
      </c>
    </row>
    <row r="71">
      <c r="A71" t="str">
        <f>ROW()-3</f>
      </c>
      <c r="B71" t="s">
        <v>335</v>
      </c>
    </row>
    <row r="72">
      <c r="A72" t="str">
        <f>ROW()-3</f>
      </c>
      <c r="B72" t="s">
        <v>336</v>
      </c>
      <c r="C72" t="str">
        <f>SUM(E72:F72)</f>
      </c>
    </row>
    <row r="73">
      <c r="A73" t="str">
        <f>ROW()-3</f>
      </c>
      <c r="B73" t="s">
        <v>337</v>
      </c>
      <c r="C73" t="str">
        <f>SUM(E73:F73)</f>
      </c>
    </row>
    <row r="74">
      <c r="A74" t="str">
        <f>ROW()-3</f>
      </c>
      <c r="B74" t="s">
        <v>338</v>
      </c>
      <c r="C74" t="str">
        <f>SUM(E74:F74)</f>
      </c>
    </row>
    <row r="75">
      <c r="A75" t="str">
        <f>ROW()-3</f>
      </c>
      <c r="B75" t="s">
        <v>339</v>
      </c>
      <c r="C75" t="str">
        <f>SUM(E75:F75)</f>
      </c>
    </row>
    <row r="76">
      <c r="A76" t="str">
        <f>ROW()-3</f>
      </c>
      <c r="B76" t="s">
        <v>340</v>
      </c>
      <c r="C76" t="str">
        <f>SUM(E76:F76)</f>
      </c>
    </row>
    <row r="77">
      <c r="A77" t="str">
        <f>ROW()-3</f>
      </c>
      <c r="B77" t="s">
        <v>341</v>
      </c>
      <c r="C77" t="str">
        <f>SUM(E77:F77)</f>
      </c>
    </row>
    <row r="78">
      <c r="A78" t="str">
        <f>ROW()-3</f>
      </c>
      <c r="B78" t="s">
        <v>342</v>
      </c>
      <c r="C78" t="str">
        <f>SUM(E78:F78)</f>
      </c>
    </row>
    <row r="79">
      <c r="A79" t="str">
        <f>ROW()-3</f>
      </c>
      <c r="B79" t="s">
        <v>343</v>
      </c>
      <c r="C79" t="str">
        <f>SUM(E79:F79)</f>
      </c>
    </row>
    <row r="80">
      <c r="A80" t="str">
        <f>ROW()-3</f>
      </c>
      <c r="B80" t="s">
        <v>344</v>
      </c>
      <c r="C80" t="str">
        <f>SUM(E80:F80)</f>
      </c>
    </row>
    <row r="81">
      <c r="A81" t="str">
        <f>ROW()-3</f>
      </c>
      <c r="B81" t="s">
        <v>345</v>
      </c>
      <c r="C81" t="str">
        <f>SUM(E81:F81)</f>
      </c>
    </row>
    <row r="82">
      <c r="A82" t="str">
        <f>ROW()-3</f>
      </c>
      <c r="B82" t="s">
        <v>346</v>
      </c>
      <c r="C82" t="str">
        <f>SUM(E82:F82)</f>
      </c>
    </row>
    <row r="83">
      <c r="A83" t="str">
        <f>ROW()-3</f>
      </c>
      <c r="B83" t="s">
        <v>347</v>
      </c>
      <c r="C83" t="str">
        <f>SUM(E83:F83)</f>
      </c>
    </row>
    <row r="84">
      <c r="A84" t="str">
        <f>ROW()-3</f>
      </c>
      <c r="B84" t="s">
        <v>348</v>
      </c>
      <c r="C84" t="str">
        <f>SUM(E84:F84)</f>
      </c>
    </row>
    <row r="85">
      <c r="A85" t="str">
        <f>ROW()-3</f>
      </c>
      <c r="B85" t="s">
        <v>349</v>
      </c>
      <c r="C85" t="str">
        <f>SUM(E85:F85)</f>
      </c>
    </row>
    <row r="86">
      <c r="A86" t="str">
        <f>ROW()-3</f>
      </c>
      <c r="B86" t="s">
        <v>350</v>
      </c>
      <c r="C86" t="str">
        <f>SUM(E86:F86)</f>
      </c>
    </row>
    <row r="87">
      <c r="A87" t="str">
        <f>ROW()-3</f>
      </c>
      <c r="B87" t="s">
        <v>351</v>
      </c>
      <c r="C87" t="str">
        <f>SUM(E87:F87)</f>
      </c>
    </row>
    <row r="88">
      <c r="A88" t="str">
        <f>ROW()-3</f>
      </c>
      <c r="B88" t="s">
        <v>352</v>
      </c>
      <c r="C88" t="str">
        <f>SUM(E88:F88)</f>
      </c>
    </row>
    <row r="89">
      <c r="A89" t="str">
        <f>ROW()-3</f>
      </c>
      <c r="B89" t="s">
        <v>353</v>
      </c>
      <c r="C89" t="str">
        <f>SUM(E89:F89)</f>
      </c>
    </row>
    <row r="90">
      <c r="A90" t="str">
        <f>ROW()-3</f>
      </c>
    </row>
    <row r="91">
      <c r="A91" t="str">
        <f>ROW()-3</f>
      </c>
      <c r="B91" t="s">
        <v>354</v>
      </c>
      <c r="C91" t="str">
        <f>SUM(E91:F91)</f>
      </c>
    </row>
    <row r="92">
      <c r="A92" t="str">
        <f>ROW()-3</f>
      </c>
    </row>
    <row r="93">
      <c r="A93" t="str">
        <f>ROW()-3</f>
      </c>
      <c r="B93" t="s">
        <v>355</v>
      </c>
    </row>
    <row r="94">
      <c r="A94" t="str">
        <f>ROW()-3</f>
      </c>
      <c r="B94" t="s">
        <v>356</v>
      </c>
      <c r="C94" t="str">
        <f>SUM(E94:F94)</f>
      </c>
    </row>
    <row r="95">
      <c r="A95" t="str">
        <f>ROW()-3</f>
      </c>
      <c r="B95" t="s">
        <v>357</v>
      </c>
      <c r="C95" t="str">
        <f>SUM(E95:F95)</f>
      </c>
    </row>
    <row r="96">
      <c r="A96" t="str">
        <f>ROW()-3</f>
      </c>
      <c r="B96" t="s">
        <v>358</v>
      </c>
      <c r="C96" t="str">
        <f>SUM(E96:F96)</f>
      </c>
    </row>
    <row r="97">
      <c r="A97" t="str">
        <f>ROW()-3</f>
      </c>
      <c r="B97" t="s">
        <v>359</v>
      </c>
      <c r="C97" t="str">
        <f>SUM(E97:F97)</f>
      </c>
    </row>
    <row r="98">
      <c r="A98" t="str">
        <f>ROW()-3</f>
      </c>
      <c r="B98" t="s">
        <v>360</v>
      </c>
      <c r="C98" t="str">
        <f>SUM(E98:F98)</f>
      </c>
    </row>
    <row r="99">
      <c r="A99" t="str">
        <f>ROW()-3</f>
      </c>
      <c r="B99" t="s">
        <v>361</v>
      </c>
      <c r="C99" t="str">
        <f>SUM(E99:F99)</f>
      </c>
    </row>
    <row r="100">
      <c r="A100" t="str">
        <f>ROW()-3</f>
      </c>
      <c r="B100" t="s">
        <v>362</v>
      </c>
      <c r="C100" t="str">
        <f>SUM(E100:F100)</f>
      </c>
    </row>
    <row r="101">
      <c r="A101" t="str">
        <f>ROW()-3</f>
      </c>
      <c r="B101" t="s">
        <v>363</v>
      </c>
      <c r="C101" t="str">
        <f>SUM(E101:F101)</f>
      </c>
    </row>
    <row r="102">
      <c r="A102" t="str">
        <f>ROW()-3</f>
      </c>
    </row>
    <row r="103">
      <c r="A103" t="str">
        <f>ROW()-3</f>
      </c>
      <c r="B103" t="s">
        <v>364</v>
      </c>
      <c r="C103" t="str">
        <f>SUM(E103:F103)</f>
      </c>
    </row>
    <row r="104">
      <c r="A104" t="str">
        <f>ROW()-3</f>
      </c>
    </row>
    <row r="105">
      <c r="A105" t="str">
        <f>ROW()-3</f>
      </c>
      <c r="B105" t="s">
        <v>365</v>
      </c>
    </row>
    <row r="106">
      <c r="A106" t="str">
        <f>ROW()-3</f>
      </c>
      <c r="B106" t="s">
        <v>366</v>
      </c>
      <c r="C106" t="str">
        <f>SUM(E106:F106)</f>
      </c>
    </row>
    <row r="107">
      <c r="A107" t="str">
        <f>ROW()-3</f>
      </c>
      <c r="B107" t="s">
        <v>367</v>
      </c>
      <c r="C107" t="str">
        <f>SUM(E107:F107)</f>
      </c>
    </row>
    <row r="108">
      <c r="A108" t="str">
        <f>ROW()-3</f>
      </c>
      <c r="B108" t="s">
        <v>368</v>
      </c>
      <c r="C108" t="str">
        <f>SUM(E108:F108)</f>
      </c>
    </row>
    <row r="109">
      <c r="A109" t="str">
        <f>ROW()-3</f>
      </c>
      <c r="B109" t="s">
        <v>369</v>
      </c>
      <c r="C109" t="str">
        <f>SUM(E109:F109)</f>
      </c>
    </row>
    <row r="110">
      <c r="A110" t="str">
        <f>ROW()-3</f>
      </c>
      <c r="B110" t="s">
        <v>370</v>
      </c>
      <c r="C110" t="str">
        <f>SUM(E110:F110)</f>
      </c>
    </row>
    <row r="111">
      <c r="A111" t="str">
        <f>ROW()-3</f>
      </c>
      <c r="B111" t="s">
        <v>371</v>
      </c>
      <c r="C111" t="str">
        <f>SUM(E111:F111)</f>
      </c>
    </row>
    <row r="112">
      <c r="A112" t="str">
        <f>ROW()-3</f>
      </c>
      <c r="B112" t="s">
        <v>372</v>
      </c>
      <c r="C112" t="str">
        <f>SUM(E112:F112)</f>
      </c>
    </row>
    <row r="113">
      <c r="A113" t="str">
        <f>ROW()-3</f>
      </c>
      <c r="B113" t="s">
        <v>373</v>
      </c>
      <c r="C113" t="str">
        <f>SUM(E113:F113)</f>
      </c>
    </row>
    <row r="114">
      <c r="A114" t="str">
        <f>ROW()-3</f>
      </c>
      <c r="B114" t="s">
        <v>374</v>
      </c>
      <c r="C114" t="str">
        <f>SUM(E114:F114)</f>
      </c>
    </row>
    <row r="115">
      <c r="A115" t="str">
        <f>ROW()-3</f>
      </c>
      <c r="B115" t="s">
        <v>375</v>
      </c>
      <c r="C115" t="str">
        <f>SUM(E115:F115)</f>
      </c>
    </row>
    <row r="116">
      <c r="A116" t="str">
        <f>ROW()-3</f>
      </c>
      <c r="B116" t="s">
        <v>376</v>
      </c>
      <c r="C116" t="str">
        <f>SUM(E116:F116)</f>
      </c>
    </row>
    <row r="117">
      <c r="A117" t="str">
        <f>ROW()-3</f>
      </c>
      <c r="B117" t="s">
        <v>377</v>
      </c>
      <c r="C117" t="str">
        <f>SUM(E117:F117)</f>
      </c>
    </row>
    <row r="118">
      <c r="A118" t="str">
        <f>ROW()-3</f>
      </c>
      <c r="B118" t="s">
        <v>378</v>
      </c>
      <c r="C118" t="str">
        <f>SUM(E118:F118)</f>
      </c>
    </row>
    <row r="119">
      <c r="A119" t="str">
        <f>ROW()-3</f>
      </c>
      <c r="B119" t="s">
        <v>379</v>
      </c>
      <c r="C119" t="str">
        <f>SUM(E119:F119)</f>
      </c>
    </row>
    <row r="120">
      <c r="A120" t="str">
        <f>ROW()-3</f>
      </c>
      <c r="B120" t="s">
        <v>380</v>
      </c>
      <c r="C120" t="str">
        <f>SUM(E120:F120)</f>
      </c>
    </row>
    <row r="121">
      <c r="A121" t="str">
        <f>ROW()-3</f>
      </c>
      <c r="B121" t="s">
        <v>381</v>
      </c>
      <c r="C121" t="str">
        <f>SUM(E121:F121)</f>
      </c>
    </row>
    <row r="122">
      <c r="A122" t="str">
        <f>ROW()-3</f>
      </c>
      <c r="B122" t="s">
        <v>382</v>
      </c>
      <c r="C122" t="str">
        <f>SUM(E122:F122)</f>
      </c>
    </row>
    <row r="123">
      <c r="A123" t="str">
        <f>ROW()-3</f>
      </c>
      <c r="B123" t="s">
        <v>383</v>
      </c>
      <c r="C123" t="str">
        <f>SUM(E123:F123)</f>
      </c>
    </row>
    <row r="124">
      <c r="A124" t="str">
        <f>ROW()-3</f>
      </c>
      <c r="B124" t="s">
        <v>384</v>
      </c>
      <c r="C124" t="str">
        <f>SUM(E124:F124)</f>
      </c>
    </row>
    <row r="125">
      <c r="A125" t="str">
        <f>ROW()-3</f>
      </c>
      <c r="B125" t="s">
        <v>385</v>
      </c>
      <c r="C125" t="str">
        <f>SUM(E125:F125)</f>
      </c>
    </row>
    <row r="126">
      <c r="A126" t="str">
        <f>ROW()-3</f>
      </c>
      <c r="B126" t="s">
        <v>386</v>
      </c>
      <c r="C126" t="str">
        <f>SUM(E126:F126)</f>
      </c>
    </row>
    <row r="127">
      <c r="A127" t="str">
        <f>ROW()-3</f>
      </c>
      <c r="B127" t="s">
        <v>387</v>
      </c>
      <c r="C127" t="str">
        <f>SUM(E127:F127)</f>
      </c>
    </row>
    <row r="128">
      <c r="A128" t="str">
        <f>ROW()-3</f>
      </c>
      <c r="B128" t="s">
        <v>388</v>
      </c>
      <c r="C128" t="str">
        <f>SUM(E128:F128)</f>
      </c>
    </row>
    <row r="129">
      <c r="A129" t="str">
        <f>ROW()-3</f>
      </c>
      <c r="B129" t="s">
        <v>389</v>
      </c>
      <c r="C129" t="str">
        <f>SUM(E129:F129)</f>
      </c>
    </row>
    <row r="130">
      <c r="A130" t="str">
        <f>ROW()-3</f>
      </c>
      <c r="B130" t="s">
        <v>390</v>
      </c>
      <c r="C130" t="str">
        <f>SUM(E130:F130)</f>
      </c>
    </row>
    <row r="131">
      <c r="A131" t="str">
        <f>ROW()-3</f>
      </c>
      <c r="B131" t="s">
        <v>391</v>
      </c>
      <c r="C131" t="str">
        <f>SUM(E131:F131)</f>
      </c>
    </row>
    <row r="132">
      <c r="A132" t="str">
        <f>ROW()-3</f>
      </c>
      <c r="B132" t="s">
        <v>392</v>
      </c>
      <c r="C132" t="str">
        <f>SUM(E132:F132)</f>
      </c>
    </row>
    <row r="133">
      <c r="A133" t="str">
        <f>ROW()-3</f>
      </c>
      <c r="B133" t="s">
        <v>393</v>
      </c>
      <c r="C133" t="str">
        <f>SUM(E133:F133)</f>
      </c>
    </row>
    <row r="134">
      <c r="A134" t="str">
        <f>ROW()-3</f>
      </c>
    </row>
    <row r="135">
      <c r="A135" t="str">
        <f>ROW()-3</f>
      </c>
      <c r="B135" t="s">
        <v>394</v>
      </c>
      <c r="C135" t="str">
        <f>SUM(E135:F135)</f>
      </c>
    </row>
    <row r="136">
      <c r="A136" t="s">
        <v>2</v>
      </c>
      <c r="B136" t="s">
        <v>395</v>
      </c>
    </row>
    <row r="137">
      <c r="A137" t="s">
        <v>4</v>
      </c>
      <c r="B137" t="s">
        <v>290</v>
      </c>
      <c r="C137" t="str">
        <f>+CW137+DK137+CJ137+DJ137</f>
      </c>
      <c r="D137" t="str">
        <f>D23</f>
      </c>
      <c r="E137" t="str">
        <f>SUM(CY137:DC137)</f>
      </c>
      <c r="F137" t="str">
        <f>SUM(DF137:DG137)</f>
      </c>
      <c r="G137" t="str">
        <f>G23</f>
      </c>
      <c r="H137" t="str">
        <f>H23</f>
      </c>
      <c r="I137" t="str">
        <f>I23</f>
      </c>
      <c r="J137" t="str">
        <f>J23</f>
      </c>
      <c r="K137" t="str">
        <f>K23</f>
      </c>
      <c r="L137" t="str">
        <f>L23</f>
      </c>
      <c r="M137" t="str">
        <f>SUM(G137:L137)</f>
      </c>
      <c r="N137" t="str">
        <f>N23</f>
      </c>
      <c r="O137" t="str">
        <f>O23</f>
      </c>
      <c r="P137" t="str">
        <f>SUM(G137:L137,N137:O137)</f>
      </c>
      <c r="Q137" t="str">
        <f>Q23</f>
      </c>
      <c r="R137" t="str">
        <f>R23</f>
      </c>
      <c r="S137" t="str">
        <f>SUM(Q137:R137)</f>
      </c>
      <c r="T137" t="str">
        <f>T23</f>
      </c>
      <c r="U137" t="str">
        <f>U23</f>
      </c>
      <c r="V137" t="str">
        <f>V23</f>
      </c>
      <c r="W137" t="str">
        <f>W23</f>
      </c>
      <c r="X137" t="str">
        <f>X23</f>
      </c>
      <c r="Y137" t="str">
        <f>Y23</f>
      </c>
      <c r="Z137" t="str">
        <f>Z23</f>
      </c>
      <c r="AA137" t="str">
        <f>AA23</f>
      </c>
      <c r="AB137" t="str">
        <f>AB23</f>
      </c>
      <c r="AC137" t="str">
        <f>SUM(W137:AB137)</f>
      </c>
      <c r="AD137" t="str">
        <f>AD23</f>
      </c>
      <c r="AE137" t="str">
        <f>AE23</f>
      </c>
      <c r="AF137" t="str">
        <f>AF23</f>
      </c>
      <c r="AG137" t="str">
        <f>AG23</f>
      </c>
      <c r="AH137" t="str">
        <f>AH23</f>
      </c>
      <c r="AI137" t="str">
        <f>AI23</f>
      </c>
      <c r="AJ137" t="str">
        <f>AJ23</f>
      </c>
      <c r="AK137" t="str">
        <f>AK23</f>
      </c>
      <c r="AL137" t="str">
        <f>AL23</f>
      </c>
      <c r="AM137" t="str">
        <f>AM23</f>
      </c>
      <c r="AN137" t="str">
        <f>AN23</f>
      </c>
      <c r="AO137" t="str">
        <f>AO23</f>
      </c>
      <c r="AP137" t="str">
        <f>AP23</f>
      </c>
      <c r="AQ137" t="str">
        <f>AQ23</f>
      </c>
      <c r="AR137" t="str">
        <f>AR23</f>
      </c>
      <c r="AS137" t="str">
        <f>AS23</f>
      </c>
      <c r="AT137" t="str">
        <f>AT23</f>
      </c>
      <c r="AU137" t="str">
        <f>AU23</f>
      </c>
      <c r="AV137" t="str">
        <f>AV23</f>
      </c>
      <c r="AW137" t="str">
        <f>AW23</f>
      </c>
      <c r="AX137" t="str">
        <f>AX23</f>
      </c>
      <c r="AY137" t="str">
        <f>AY23</f>
      </c>
      <c r="AZ137" t="str">
        <f>AZ23</f>
      </c>
      <c r="BA137" t="str">
        <f>BA23</f>
      </c>
      <c r="BB137" t="str">
        <f>BB23</f>
      </c>
      <c r="BC137" t="str">
        <f>BC23</f>
      </c>
      <c r="BD137" t="str">
        <f>BD23</f>
      </c>
      <c r="BE137" t="str">
        <f>BE23</f>
      </c>
      <c r="BF137" t="str">
        <f>BF23</f>
      </c>
      <c r="BG137" t="str">
        <f>BG23</f>
      </c>
      <c r="BH137" t="str">
        <f>BH23</f>
      </c>
      <c r="BI137" t="str">
        <f>BI23</f>
      </c>
      <c r="BJ137" t="str">
        <f>BJ23</f>
      </c>
      <c r="BK137" t="str">
        <f>BK23</f>
      </c>
      <c r="BL137" t="str">
        <f>BL23</f>
      </c>
      <c r="BM137" t="str">
        <f>BM23</f>
      </c>
      <c r="BN137" t="str">
        <f>BN23</f>
      </c>
      <c r="BO137" t="str">
        <f>BO23</f>
      </c>
      <c r="BP137" t="str">
        <f>BP23</f>
      </c>
      <c r="BQ137" t="str">
        <f>BQ23</f>
      </c>
      <c r="BR137" t="str">
        <f>BR23</f>
      </c>
      <c r="BS137" t="str">
        <f>BS23</f>
      </c>
      <c r="BT137" t="str">
        <f>BT23</f>
      </c>
      <c r="BU137" t="str">
        <f>BU23</f>
      </c>
      <c r="BV137" t="str">
        <f>BV23</f>
      </c>
      <c r="BW137" t="str">
        <f>BW23</f>
      </c>
      <c r="BX137" t="str">
        <f>BX23</f>
      </c>
      <c r="BY137" t="str">
        <f>BY23</f>
      </c>
      <c r="BZ137" t="str">
        <f>BZ23</f>
      </c>
      <c r="CA137" t="str">
        <f>CA23</f>
      </c>
      <c r="CB137" t="str">
        <f>CB23</f>
      </c>
      <c r="CC137" t="str">
        <f>CC23</f>
      </c>
      <c r="CD137" t="str">
        <f>CD23</f>
      </c>
      <c r="CE137" t="str">
        <f>CE23</f>
      </c>
      <c r="CF137" t="str">
        <f>CF23</f>
      </c>
      <c r="CG137" t="str">
        <f>CG23</f>
      </c>
      <c r="CH137" t="str">
        <f>SUM(AD137:CG137)</f>
      </c>
      <c r="CI137" t="str">
        <f>SUM(W137:AB137,AD137:CG137)</f>
      </c>
      <c r="CJ137" t="str">
        <f>SUM(CQ137:CS137)</f>
      </c>
      <c r="CK137" t="str">
        <f>CK23</f>
      </c>
      <c r="CL137" t="str">
        <f>CL23</f>
      </c>
      <c r="CM137" t="str">
        <f>CM23</f>
      </c>
      <c r="CN137" t="str">
        <f>C137-CM137</f>
      </c>
      <c r="CO137" t="str">
        <f>IF(CK137=0,"",IF(CN137&lt;0,-ABS(CN137/CK137),ABS(CN137/CK137)))</f>
      </c>
      <c r="CP137" t="s">
        <v>2</v>
      </c>
      <c r="CQ137" t="str">
        <f>CQ23</f>
      </c>
      <c r="CR137" t="str">
        <f>CR23</f>
      </c>
      <c r="CS137" t="str">
        <f>CS23</f>
      </c>
      <c r="CT137" t="s">
        <v>2</v>
      </c>
      <c r="CU137" t="str">
        <f>E137+F137+P137+T137+U137</f>
      </c>
      <c r="CV137" t="s">
        <v>2</v>
      </c>
      <c r="CW137" t="str">
        <f>SUM(E137,F137,P137,S137,T137,U137,V137,CI137)</f>
      </c>
      <c r="CX137" t="s">
        <v>2</v>
      </c>
      <c r="CY137" t="str">
        <f>CY23</f>
      </c>
      <c r="CZ137" t="str">
        <f>CZ23</f>
      </c>
      <c r="DA137" t="str">
        <f>DA23</f>
      </c>
      <c r="DB137" t="str">
        <f>DB23</f>
      </c>
      <c r="DC137" t="str">
        <f>DC23</f>
      </c>
      <c r="DD137" t="str">
        <f>SUM(CY137:DC137)</f>
      </c>
      <c r="DE137" t="s">
        <v>2</v>
      </c>
      <c r="DF137" t="str">
        <f>DF23</f>
      </c>
      <c r="DG137" t="str">
        <f>DG23</f>
      </c>
      <c r="DH137" t="str">
        <f>SUM(DF137:DG137)</f>
      </c>
      <c r="DI137" t="s">
        <v>2</v>
      </c>
      <c r="DJ137" t="str">
        <f>DJ23</f>
      </c>
      <c r="DK137" t="str">
        <f>SUM(DL137:DO137)</f>
      </c>
      <c r="DL137" t="str">
        <f>DL23</f>
      </c>
      <c r="DM137" t="str">
        <f>DM23</f>
      </c>
      <c r="DN137" t="str">
        <f>DN23</f>
      </c>
      <c r="DO137" t="str">
        <f>DO23</f>
      </c>
      <c r="DP137" t="s">
        <v>2</v>
      </c>
      <c r="DQ137" t="s">
        <v>2</v>
      </c>
      <c r="DR137" t="s">
        <v>2</v>
      </c>
      <c r="DS137" t="s">
        <v>2</v>
      </c>
      <c r="DT137" t="s">
        <v>2</v>
      </c>
      <c r="DU137" t="s">
        <v>2</v>
      </c>
      <c r="DV137" t="s">
        <v>2</v>
      </c>
      <c r="DW137" t="str">
        <f>$C137</f>
      </c>
      <c r="DX137" t="str">
        <f>$C137</f>
      </c>
    </row>
    <row r="138">
      <c r="A138" t="str">
        <f>+A137+1</f>
      </c>
      <c r="B138" t="s">
        <v>396</v>
      </c>
      <c r="C138" t="str">
        <f>+CW138+DK138+CJ138+DJ138</f>
      </c>
      <c r="D138" t="s">
        <v>2</v>
      </c>
      <c r="E138" t="str">
        <f>SUM(CY138:DC138)</f>
      </c>
      <c r="F138" t="str">
        <f>SUM(DF138:DG138)</f>
      </c>
      <c r="G138" t="str">
        <f>-G17</f>
      </c>
      <c r="H138" t="str">
        <f>-H17</f>
      </c>
      <c r="I138" t="str">
        <f>-I17</f>
      </c>
      <c r="J138" t="str">
        <f>-J17</f>
      </c>
      <c r="K138" t="str">
        <f>-K17</f>
      </c>
      <c r="L138" t="str">
        <f>-L17</f>
      </c>
      <c r="M138" t="str">
        <f>SUM(G138:L138)</f>
      </c>
      <c r="N138" t="str">
        <f>-N17</f>
      </c>
      <c r="O138" t="str">
        <f>-O17</f>
      </c>
      <c r="P138" t="str">
        <f>SUM(G138:L138,N138:O138)</f>
      </c>
      <c r="Q138" t="str">
        <f>-Q17</f>
      </c>
      <c r="R138" t="str">
        <f>-R17</f>
      </c>
      <c r="S138" t="str">
        <f>SUM(Q138:R138)</f>
      </c>
      <c r="T138" t="str">
        <f>-T17</f>
      </c>
      <c r="U138" t="str">
        <f>-U17</f>
      </c>
      <c r="V138" t="str">
        <f>-V17</f>
      </c>
      <c r="W138" t="str">
        <f>-W17</f>
      </c>
      <c r="X138" t="str">
        <f>-X17</f>
      </c>
      <c r="Y138" t="str">
        <f>-Y17</f>
      </c>
      <c r="Z138" t="str">
        <f>-Z17</f>
      </c>
      <c r="AA138" t="str">
        <f>-AA17</f>
      </c>
      <c r="AB138" t="str">
        <f>-AB17</f>
      </c>
      <c r="AC138" t="str">
        <f>SUM(W138:AB138)</f>
      </c>
      <c r="AD138" t="str">
        <f>-AD17</f>
      </c>
      <c r="AE138" t="str">
        <f>-AE17</f>
      </c>
      <c r="AF138" t="str">
        <f>-AF17</f>
      </c>
      <c r="AG138" t="str">
        <f>-AG17</f>
      </c>
      <c r="AH138" t="str">
        <f>-AH17</f>
      </c>
      <c r="AI138" t="str">
        <f>-AI17</f>
      </c>
      <c r="AJ138" t="str">
        <f>-AJ17</f>
      </c>
      <c r="AK138" t="str">
        <f>-AK17</f>
      </c>
      <c r="AL138" t="str">
        <f>-AL17</f>
      </c>
      <c r="AM138" t="str">
        <f>-AM17</f>
      </c>
      <c r="AN138" t="str">
        <f>-AN17</f>
      </c>
      <c r="AO138" t="str">
        <f>-AO17</f>
      </c>
      <c r="AP138" t="str">
        <f>-AP17</f>
      </c>
      <c r="AQ138" t="str">
        <f>-AQ17</f>
      </c>
      <c r="AR138" t="str">
        <f>-AR17</f>
      </c>
      <c r="AS138" t="str">
        <f>-AS17</f>
      </c>
      <c r="AT138" t="str">
        <f>-AT17</f>
      </c>
      <c r="AU138" t="str">
        <f>-AU17</f>
      </c>
      <c r="AV138" t="str">
        <f>-AV17</f>
      </c>
      <c r="AW138" t="str">
        <f>-AW17</f>
      </c>
      <c r="AX138" t="str">
        <f>-AX17</f>
      </c>
      <c r="AY138" t="str">
        <f>-AY17</f>
      </c>
      <c r="AZ138" t="str">
        <f>-AZ17</f>
      </c>
      <c r="BA138" t="str">
        <f>-BA17</f>
      </c>
      <c r="BB138" t="str">
        <f>-BB17</f>
      </c>
      <c r="BC138" t="str">
        <f>-BC17</f>
      </c>
      <c r="BD138" t="str">
        <f>-BD17</f>
      </c>
      <c r="BE138" t="str">
        <f>-BE17</f>
      </c>
      <c r="BF138" t="str">
        <f>-BF17</f>
      </c>
      <c r="BG138" t="str">
        <f>-BG17</f>
      </c>
      <c r="BH138" t="str">
        <f>-BH17</f>
      </c>
      <c r="BI138" t="str">
        <f>-BI17</f>
      </c>
      <c r="BJ138" t="str">
        <f>-BJ17</f>
      </c>
      <c r="BK138" t="str">
        <f>-BK17</f>
      </c>
      <c r="BL138" t="str">
        <f>-BL17</f>
      </c>
      <c r="BM138" t="str">
        <f>-BM17</f>
      </c>
      <c r="BN138" t="str">
        <f>-BN17</f>
      </c>
      <c r="BO138" t="str">
        <f>-BO17</f>
      </c>
      <c r="BP138" t="str">
        <f>-BP17</f>
      </c>
      <c r="BQ138" t="str">
        <f>-BQ17</f>
      </c>
      <c r="BR138" t="str">
        <f>-BR17</f>
      </c>
      <c r="BS138" t="str">
        <f>-BS17</f>
      </c>
      <c r="BT138" t="str">
        <f>-BT17</f>
      </c>
      <c r="BU138" t="str">
        <f>-BU17</f>
      </c>
      <c r="BV138" t="str">
        <f>-BV17</f>
      </c>
      <c r="BW138" t="str">
        <f>-BW17</f>
      </c>
      <c r="BX138" t="str">
        <f>-BX17</f>
      </c>
      <c r="BY138" t="str">
        <f>-BY17</f>
      </c>
      <c r="BZ138" t="str">
        <f>-BZ17</f>
      </c>
      <c r="CA138" t="str">
        <f>-CA17</f>
      </c>
      <c r="CB138" t="str">
        <f>-CB17</f>
      </c>
      <c r="CC138" t="str">
        <f>-CC17</f>
      </c>
      <c r="CD138" t="str">
        <f>-CD17</f>
      </c>
      <c r="CE138" t="str">
        <f>-CE17</f>
      </c>
      <c r="CF138" t="str">
        <f>-CF17</f>
      </c>
      <c r="CG138" t="str">
        <f>-CG17</f>
      </c>
      <c r="CH138" t="str">
        <f>SUM(AD138:CG138)</f>
      </c>
      <c r="CI138" t="str">
        <f>SUM(W138:AB138,AD138:CG138)</f>
      </c>
      <c r="CJ138" t="str">
        <f>SUM(CQ138:CS138)</f>
      </c>
      <c r="CK138" t="str">
        <f>-CK17</f>
      </c>
      <c r="CL138" t="str">
        <f>-CL17</f>
      </c>
      <c r="CM138" t="str">
        <f>-CM17</f>
      </c>
      <c r="CN138" t="str">
        <f>IF(CK138="","",C138-CK138)</f>
      </c>
      <c r="CO138" t="str">
        <f>IF(CK138=0,"",IF(CN138&lt;0,-ABS(CN138/CK138),ABS(CN138/CK138)))</f>
      </c>
      <c r="CP138" t="s">
        <v>2</v>
      </c>
      <c r="CQ138" t="str">
        <f>-CQ17</f>
      </c>
      <c r="CR138" t="str">
        <f>-CR17</f>
      </c>
      <c r="CS138" t="str">
        <f>-CS17</f>
      </c>
      <c r="CT138" t="s">
        <v>2</v>
      </c>
      <c r="CU138" t="str">
        <f>E138+F138+P138+T138+U138</f>
      </c>
      <c r="CV138" t="s">
        <v>2</v>
      </c>
      <c r="CW138" t="str">
        <f>SUM(E138,F138,P138,S138,T138,U138,V138,CI138)</f>
      </c>
      <c r="CX138" t="s">
        <v>2</v>
      </c>
      <c r="CY138" t="str">
        <f>-CY17</f>
      </c>
      <c r="CZ138" t="str">
        <f>-CZ17</f>
      </c>
      <c r="DA138" t="str">
        <f>-DA17</f>
      </c>
      <c r="DB138" t="str">
        <f>-DB17</f>
      </c>
      <c r="DC138" t="str">
        <f>-DC17</f>
      </c>
      <c r="DD138" t="str">
        <f>SUM(CY138:DC138)</f>
      </c>
      <c r="DE138" t="s">
        <v>2</v>
      </c>
      <c r="DF138" t="str">
        <f>-DF17</f>
      </c>
      <c r="DG138" t="str">
        <f>-DG17</f>
      </c>
      <c r="DH138" t="str">
        <f>SUM(DF138:DG138)</f>
      </c>
      <c r="DI138" t="s">
        <v>2</v>
      </c>
      <c r="DJ138" t="str">
        <f>-DJ17</f>
      </c>
      <c r="DK138" t="str">
        <f>SUM(DL138:DO138)</f>
      </c>
      <c r="DL138" t="str">
        <f>-DL17</f>
      </c>
      <c r="DM138" t="str">
        <f>-DM17</f>
      </c>
      <c r="DN138" t="str">
        <f>-DN17</f>
      </c>
      <c r="DO138" t="str">
        <f>-DO17</f>
      </c>
      <c r="DP138" t="s">
        <v>2</v>
      </c>
      <c r="DQ138" t="s">
        <v>2</v>
      </c>
      <c r="DR138" t="s">
        <v>2</v>
      </c>
      <c r="DS138" t="s">
        <v>2</v>
      </c>
      <c r="DT138" t="s">
        <v>2</v>
      </c>
      <c r="DU138" t="s">
        <v>2</v>
      </c>
      <c r="DV138" t="s">
        <v>2</v>
      </c>
      <c r="DW138" t="str">
        <f>$C138</f>
      </c>
      <c r="DX138" t="str">
        <f>$C138</f>
      </c>
    </row>
    <row r="139">
      <c r="A139" t="s">
        <v>2</v>
      </c>
      <c r="B139" t="str">
        <f>"Detail: "&amp;B138</f>
      </c>
      <c r="C139" t="str">
        <f>+CW139+DK139+CJ139+DJ139</f>
      </c>
      <c r="D139" t="s">
        <v>2</v>
      </c>
      <c r="E139" t="s">
        <v>2</v>
      </c>
      <c r="F139" t="s">
        <v>2</v>
      </c>
      <c r="G139" t="s">
        <v>136</v>
      </c>
      <c r="H139" t="s">
        <v>136</v>
      </c>
      <c r="I139" t="s">
        <v>136</v>
      </c>
      <c r="J139" t="s">
        <v>136</v>
      </c>
      <c r="K139" t="s">
        <v>136</v>
      </c>
      <c r="L139" t="s">
        <v>136</v>
      </c>
      <c r="M139" t="str">
        <f>SUM(G139:L139)</f>
      </c>
      <c r="N139" t="s">
        <v>136</v>
      </c>
      <c r="O139" t="s">
        <v>136</v>
      </c>
      <c r="P139" t="s">
        <v>136</v>
      </c>
      <c r="Q139" t="s">
        <v>136</v>
      </c>
      <c r="R139" t="s">
        <v>136</v>
      </c>
      <c r="S139" t="s">
        <v>2</v>
      </c>
      <c r="T139" t="s">
        <v>136</v>
      </c>
      <c r="U139" t="s">
        <v>136</v>
      </c>
      <c r="V139" t="s">
        <v>136</v>
      </c>
      <c r="W139" t="s">
        <v>136</v>
      </c>
      <c r="X139" t="s">
        <v>136</v>
      </c>
      <c r="Y139" t="s">
        <v>136</v>
      </c>
      <c r="Z139" t="s">
        <v>136</v>
      </c>
      <c r="AA139" t="s">
        <v>136</v>
      </c>
      <c r="AB139" t="s">
        <v>2</v>
      </c>
      <c r="AC139" t="str">
        <f>SUM(W139:AB139)</f>
      </c>
      <c r="AD139" t="s">
        <v>136</v>
      </c>
      <c r="AE139" t="s">
        <v>136</v>
      </c>
      <c r="AF139" t="s">
        <v>136</v>
      </c>
      <c r="AG139" t="s">
        <v>136</v>
      </c>
      <c r="AH139" t="s">
        <v>136</v>
      </c>
      <c r="AI139" t="s">
        <v>136</v>
      </c>
      <c r="AJ139" t="s">
        <v>136</v>
      </c>
      <c r="AK139" t="s">
        <v>136</v>
      </c>
      <c r="AL139" t="s">
        <v>136</v>
      </c>
      <c r="AM139" t="s">
        <v>136</v>
      </c>
      <c r="AN139" t="s">
        <v>136</v>
      </c>
      <c r="AO139" t="s">
        <v>136</v>
      </c>
      <c r="AP139" t="s">
        <v>136</v>
      </c>
      <c r="AQ139" t="s">
        <v>136</v>
      </c>
      <c r="AR139" t="s">
        <v>136</v>
      </c>
      <c r="AS139" t="s">
        <v>136</v>
      </c>
      <c r="AT139" t="s">
        <v>136</v>
      </c>
      <c r="AU139" t="s">
        <v>136</v>
      </c>
      <c r="AV139" t="s">
        <v>136</v>
      </c>
      <c r="AW139" t="s">
        <v>136</v>
      </c>
      <c r="AX139" t="s">
        <v>136</v>
      </c>
      <c r="AY139" t="s">
        <v>136</v>
      </c>
      <c r="AZ139" t="s">
        <v>136</v>
      </c>
      <c r="BA139" t="s">
        <v>136</v>
      </c>
      <c r="BB139" t="s">
        <v>136</v>
      </c>
      <c r="BC139" t="s">
        <v>136</v>
      </c>
      <c r="BD139" t="s">
        <v>136</v>
      </c>
      <c r="BE139" t="s">
        <v>136</v>
      </c>
      <c r="BF139" t="s">
        <v>136</v>
      </c>
      <c r="BG139" t="s">
        <v>136</v>
      </c>
      <c r="BH139" t="s">
        <v>136</v>
      </c>
      <c r="BI139" t="s">
        <v>136</v>
      </c>
      <c r="BJ139" t="s">
        <v>136</v>
      </c>
      <c r="BK139" t="s">
        <v>136</v>
      </c>
      <c r="BL139" t="s">
        <v>136</v>
      </c>
      <c r="BM139" t="s">
        <v>136</v>
      </c>
      <c r="BN139" t="s">
        <v>136</v>
      </c>
      <c r="BO139" t="s">
        <v>136</v>
      </c>
      <c r="BP139" t="s">
        <v>136</v>
      </c>
      <c r="BQ139" t="s">
        <v>136</v>
      </c>
      <c r="BR139" t="s">
        <v>136</v>
      </c>
      <c r="BS139" t="s">
        <v>136</v>
      </c>
      <c r="BT139" t="s">
        <v>136</v>
      </c>
      <c r="BU139" t="s">
        <v>136</v>
      </c>
      <c r="BV139" t="s">
        <v>136</v>
      </c>
      <c r="BW139" t="s">
        <v>136</v>
      </c>
      <c r="BX139" t="s">
        <v>136</v>
      </c>
      <c r="BY139" t="s">
        <v>136</v>
      </c>
      <c r="BZ139" t="s">
        <v>136</v>
      </c>
      <c r="CA139" t="s">
        <v>136</v>
      </c>
      <c r="CB139" t="s">
        <v>136</v>
      </c>
      <c r="CC139" t="s">
        <v>136</v>
      </c>
      <c r="CD139" t="s">
        <v>136</v>
      </c>
      <c r="CE139" t="s">
        <v>136</v>
      </c>
      <c r="CF139" t="s">
        <v>136</v>
      </c>
      <c r="CG139" t="s">
        <v>2</v>
      </c>
      <c r="CH139" t="s">
        <v>2</v>
      </c>
      <c r="CI139" t="s">
        <v>2</v>
      </c>
      <c r="CJ139" t="s">
        <v>2</v>
      </c>
      <c r="CK139" t="s">
        <v>2</v>
      </c>
      <c r="CL139" t="s">
        <v>2</v>
      </c>
      <c r="CM139" t="s">
        <v>2</v>
      </c>
      <c r="CN139" t="s">
        <v>2</v>
      </c>
      <c r="CO139" t="s">
        <v>2</v>
      </c>
      <c r="CP139" t="s">
        <v>2</v>
      </c>
      <c r="CQ139" t="s">
        <v>136</v>
      </c>
      <c r="CR139" t="s">
        <v>136</v>
      </c>
      <c r="CS139" t="s">
        <v>136</v>
      </c>
      <c r="CT139" t="s">
        <v>2</v>
      </c>
      <c r="CU139" t="s">
        <v>2</v>
      </c>
      <c r="CV139" t="s">
        <v>2</v>
      </c>
      <c r="CW139" t="s">
        <v>2</v>
      </c>
      <c r="CX139" t="s">
        <v>2</v>
      </c>
      <c r="CY139" t="s">
        <v>136</v>
      </c>
      <c r="CZ139" t="s">
        <v>136</v>
      </c>
      <c r="DA139" t="s">
        <v>136</v>
      </c>
      <c r="DB139" t="s">
        <v>136</v>
      </c>
      <c r="DC139" t="s">
        <v>136</v>
      </c>
      <c r="DD139" t="s">
        <v>2</v>
      </c>
      <c r="DE139" t="s">
        <v>2</v>
      </c>
      <c r="DF139" t="s">
        <v>136</v>
      </c>
      <c r="DG139" t="s">
        <v>136</v>
      </c>
      <c r="DH139" t="s">
        <v>2</v>
      </c>
      <c r="DI139" t="s">
        <v>2</v>
      </c>
      <c r="DJ139" t="s">
        <v>2</v>
      </c>
      <c r="DK139" t="s">
        <v>2</v>
      </c>
      <c r="DL139" t="s">
        <v>136</v>
      </c>
      <c r="DM139" t="s">
        <v>136</v>
      </c>
      <c r="DN139" t="s">
        <v>136</v>
      </c>
    </row>
    <row r="140">
      <c r="A140" t="s">
        <v>2</v>
      </c>
      <c r="B140" t="s">
        <v>2</v>
      </c>
      <c r="C140" t="str">
        <f>+CW140+DK140+CJ140+DJ140</f>
      </c>
      <c r="D140" t="s">
        <v>2</v>
      </c>
      <c r="E140" t="s">
        <v>2</v>
      </c>
      <c r="F140" t="s">
        <v>2</v>
      </c>
      <c r="G140" t="s">
        <v>2</v>
      </c>
      <c r="H140" t="s">
        <v>2</v>
      </c>
      <c r="I140" t="s">
        <v>2</v>
      </c>
      <c r="J140" t="s">
        <v>2</v>
      </c>
      <c r="K140" t="s">
        <v>2</v>
      </c>
      <c r="L140" t="s">
        <v>2</v>
      </c>
      <c r="M140" t="str">
        <f>SUM(G140:L140)</f>
      </c>
      <c r="N140" t="s">
        <v>2</v>
      </c>
      <c r="O140" t="s">
        <v>2</v>
      </c>
      <c r="P140" t="s">
        <v>2</v>
      </c>
      <c r="Q140" t="s">
        <v>2</v>
      </c>
      <c r="R140" t="s">
        <v>2</v>
      </c>
      <c r="S140" t="s">
        <v>2</v>
      </c>
      <c r="T140" t="s">
        <v>2</v>
      </c>
      <c r="U140" t="s">
        <v>2</v>
      </c>
      <c r="V140" t="s">
        <v>2</v>
      </c>
      <c r="W140" t="s">
        <v>2</v>
      </c>
      <c r="X140" t="s">
        <v>2</v>
      </c>
      <c r="Y140" t="s">
        <v>2</v>
      </c>
      <c r="Z140" t="s">
        <v>2</v>
      </c>
      <c r="AA140" t="s">
        <v>2</v>
      </c>
      <c r="AB140" t="s">
        <v>2</v>
      </c>
      <c r="AC140" t="str">
        <f>SUM(W140:AB140)</f>
      </c>
    </row>
    <row r="141">
      <c r="A141" t="s">
        <v>2</v>
      </c>
      <c r="B141" t="s">
        <v>2</v>
      </c>
      <c r="C141" t="str">
        <f>+CW141+DK141+CJ141+DJ141</f>
      </c>
      <c r="D141" t="s">
        <v>2</v>
      </c>
      <c r="E141" t="s">
        <v>2</v>
      </c>
      <c r="F141" t="s">
        <v>2</v>
      </c>
      <c r="G141" t="s">
        <v>2</v>
      </c>
      <c r="H141" t="s">
        <v>2</v>
      </c>
      <c r="I141" t="s">
        <v>2</v>
      </c>
      <c r="J141" t="s">
        <v>2</v>
      </c>
      <c r="K141" t="s">
        <v>2</v>
      </c>
      <c r="L141" t="s">
        <v>2</v>
      </c>
      <c r="M141" t="str">
        <f>SUM(G141:L141)</f>
      </c>
      <c r="N141" t="s">
        <v>2</v>
      </c>
      <c r="O141" t="s">
        <v>2</v>
      </c>
      <c r="P141" t="s">
        <v>2</v>
      </c>
      <c r="Q141" t="s">
        <v>2</v>
      </c>
      <c r="R141" t="s">
        <v>2</v>
      </c>
      <c r="S141" t="s">
        <v>2</v>
      </c>
      <c r="T141" t="s">
        <v>2</v>
      </c>
      <c r="U141" t="s">
        <v>2</v>
      </c>
      <c r="V141" t="s">
        <v>2</v>
      </c>
      <c r="W141" t="s">
        <v>2</v>
      </c>
      <c r="X141" t="s">
        <v>2</v>
      </c>
      <c r="Y141" t="s">
        <v>2</v>
      </c>
      <c r="Z141" t="s">
        <v>2</v>
      </c>
      <c r="AA141" t="s">
        <v>2</v>
      </c>
      <c r="AB141" t="s">
        <v>2</v>
      </c>
      <c r="AC141" t="str">
        <f>SUM(W141:AB141)</f>
      </c>
    </row>
    <row r="142">
      <c r="A142" t="s">
        <v>2</v>
      </c>
      <c r="B142" t="s">
        <v>2</v>
      </c>
      <c r="C142" t="str">
        <f>+CW142+DK142+CJ142+DJ142</f>
      </c>
      <c r="D142" t="s">
        <v>2</v>
      </c>
      <c r="E142" t="s">
        <v>2</v>
      </c>
      <c r="F142" t="s">
        <v>2</v>
      </c>
      <c r="G142" t="s">
        <v>2</v>
      </c>
      <c r="H142" t="s">
        <v>2</v>
      </c>
      <c r="I142" t="s">
        <v>2</v>
      </c>
      <c r="J142" t="s">
        <v>2</v>
      </c>
      <c r="K142" t="s">
        <v>2</v>
      </c>
      <c r="L142" t="s">
        <v>2</v>
      </c>
      <c r="M142" t="str">
        <f>SUM(G142:L142)</f>
      </c>
      <c r="N142" t="s">
        <v>2</v>
      </c>
      <c r="O142" t="s">
        <v>2</v>
      </c>
      <c r="P142" t="s">
        <v>2</v>
      </c>
      <c r="Q142" t="s">
        <v>2</v>
      </c>
      <c r="R142" t="s">
        <v>2</v>
      </c>
      <c r="S142" t="s">
        <v>2</v>
      </c>
      <c r="T142" t="s">
        <v>2</v>
      </c>
      <c r="U142" t="s">
        <v>2</v>
      </c>
      <c r="V142" t="s">
        <v>2</v>
      </c>
      <c r="W142" t="s">
        <v>2</v>
      </c>
      <c r="X142" t="s">
        <v>2</v>
      </c>
      <c r="Y142" t="s">
        <v>2</v>
      </c>
      <c r="Z142" t="s">
        <v>2</v>
      </c>
      <c r="AA142" t="s">
        <v>2</v>
      </c>
      <c r="AB142" t="s">
        <v>2</v>
      </c>
      <c r="AC142" t="str">
        <f>SUM(W142:AB142)</f>
      </c>
    </row>
    <row r="143">
      <c r="A143" t="s">
        <v>2</v>
      </c>
      <c r="B143" t="s">
        <v>2</v>
      </c>
      <c r="C143" t="str">
        <f>+CW143+DK143+CJ143+DJ143</f>
      </c>
      <c r="D143" t="s">
        <v>2</v>
      </c>
      <c r="E143" t="s">
        <v>2</v>
      </c>
      <c r="F143" t="s">
        <v>2</v>
      </c>
      <c r="G143" t="s">
        <v>2</v>
      </c>
      <c r="H143" t="s">
        <v>2</v>
      </c>
      <c r="I143" t="s">
        <v>2</v>
      </c>
      <c r="J143" t="s">
        <v>2</v>
      </c>
      <c r="K143" t="s">
        <v>2</v>
      </c>
      <c r="L143" t="s">
        <v>2</v>
      </c>
      <c r="M143" t="str">
        <f>SUM(G143:L143)</f>
      </c>
      <c r="N143" t="s">
        <v>2</v>
      </c>
      <c r="O143" t="s">
        <v>2</v>
      </c>
      <c r="P143" t="s">
        <v>2</v>
      </c>
      <c r="Q143" t="s">
        <v>2</v>
      </c>
      <c r="R143" t="s">
        <v>2</v>
      </c>
      <c r="S143" t="s">
        <v>2</v>
      </c>
      <c r="T143" t="s">
        <v>2</v>
      </c>
      <c r="U143" t="s">
        <v>2</v>
      </c>
      <c r="V143" t="s">
        <v>2</v>
      </c>
      <c r="W143" t="s">
        <v>2</v>
      </c>
      <c r="X143" t="s">
        <v>2</v>
      </c>
      <c r="Y143" t="s">
        <v>2</v>
      </c>
      <c r="Z143" t="s">
        <v>2</v>
      </c>
      <c r="AA143" t="s">
        <v>2</v>
      </c>
      <c r="AB143" t="s">
        <v>2</v>
      </c>
      <c r="AC143" t="str">
        <f>SUM(W143:AB143)</f>
      </c>
    </row>
    <row r="144">
      <c r="A144" t="s">
        <v>2</v>
      </c>
      <c r="B144" t="s">
        <v>2</v>
      </c>
      <c r="C144" t="str">
        <f>+CW144+DK144+CJ144+DJ144</f>
      </c>
      <c r="D144" t="s">
        <v>2</v>
      </c>
      <c r="E144" t="s">
        <v>2</v>
      </c>
      <c r="F144" t="s">
        <v>2</v>
      </c>
      <c r="G144" t="s">
        <v>2</v>
      </c>
      <c r="H144" t="s">
        <v>2</v>
      </c>
      <c r="I144" t="s">
        <v>2</v>
      </c>
      <c r="J144" t="s">
        <v>2</v>
      </c>
      <c r="K144" t="s">
        <v>2</v>
      </c>
      <c r="L144" t="s">
        <v>2</v>
      </c>
      <c r="M144" t="str">
        <f>SUM(G144:L144)</f>
      </c>
      <c r="N144" t="s">
        <v>2</v>
      </c>
      <c r="O144" t="s">
        <v>2</v>
      </c>
      <c r="P144" t="s">
        <v>2</v>
      </c>
      <c r="Q144" t="s">
        <v>2</v>
      </c>
      <c r="R144" t="s">
        <v>2</v>
      </c>
      <c r="S144" t="s">
        <v>2</v>
      </c>
      <c r="T144" t="s">
        <v>2</v>
      </c>
      <c r="U144" t="s">
        <v>2</v>
      </c>
      <c r="V144" t="s">
        <v>2</v>
      </c>
      <c r="W144" t="s">
        <v>2</v>
      </c>
      <c r="X144" t="s">
        <v>2</v>
      </c>
      <c r="Y144" t="s">
        <v>2</v>
      </c>
      <c r="Z144" t="s">
        <v>2</v>
      </c>
      <c r="AA144" t="s">
        <v>2</v>
      </c>
      <c r="AB144" t="s">
        <v>2</v>
      </c>
      <c r="AC144" t="str">
        <f>SUM(W144:AB144)</f>
      </c>
    </row>
    <row r="145">
      <c r="A145" t="str">
        <f>+A138+1</f>
      </c>
      <c r="B145" t="s">
        <v>397</v>
      </c>
      <c r="C145" t="str">
        <f>+CW145+DK145+CJ145+DJ145</f>
      </c>
      <c r="D145" t="s">
        <v>2</v>
      </c>
      <c r="E145" t="str">
        <f>SUM(CY145:DC145)</f>
      </c>
      <c r="F145" t="str">
        <f>SUM(DF145:DG145)</f>
      </c>
      <c r="G145" t="str">
        <f>-G18</f>
      </c>
      <c r="H145" t="str">
        <f>-H18</f>
      </c>
      <c r="I145" t="str">
        <f>-I18</f>
      </c>
      <c r="J145" t="str">
        <f>-J18</f>
      </c>
      <c r="K145" t="str">
        <f>-K18</f>
      </c>
      <c r="L145" t="str">
        <f>-L18</f>
      </c>
      <c r="M145" t="str">
        <f>SUM(G145:L145)</f>
      </c>
      <c r="N145" t="str">
        <f>-N18</f>
      </c>
      <c r="O145" t="str">
        <f>-O18</f>
      </c>
      <c r="P145" t="str">
        <f>SUM(G145:L145,N145:O145)</f>
      </c>
      <c r="Q145" t="str">
        <f>-Q18</f>
      </c>
      <c r="R145" t="str">
        <f>-R18</f>
      </c>
      <c r="S145" t="str">
        <f>SUM(Q145:R145)</f>
      </c>
      <c r="T145" t="str">
        <f>-T18</f>
      </c>
      <c r="U145" t="str">
        <f>-U18</f>
      </c>
      <c r="V145" t="str">
        <f>-V18</f>
      </c>
      <c r="W145" t="str">
        <f>-W18</f>
      </c>
      <c r="X145" t="str">
        <f>-X18</f>
      </c>
      <c r="Y145" t="str">
        <f>-Y18</f>
      </c>
      <c r="Z145" t="str">
        <f>-Z18</f>
      </c>
      <c r="AA145" t="str">
        <f>-AA18</f>
      </c>
      <c r="AB145" t="str">
        <f>-AB18</f>
      </c>
      <c r="AC145" t="str">
        <f>SUM(W145:AB145)</f>
      </c>
      <c r="AD145" t="str">
        <f>-AD18</f>
      </c>
      <c r="AE145" t="str">
        <f>-AE18</f>
      </c>
      <c r="AF145" t="str">
        <f>-AF18</f>
      </c>
      <c r="AG145" t="str">
        <f>-AG18</f>
      </c>
      <c r="AH145" t="str">
        <f>-AH18</f>
      </c>
      <c r="AI145" t="str">
        <f>-AI18</f>
      </c>
      <c r="AJ145" t="str">
        <f>-AJ18</f>
      </c>
      <c r="AK145" t="str">
        <f>-AK18</f>
      </c>
      <c r="AL145" t="str">
        <f>-AL18</f>
      </c>
      <c r="AM145" t="str">
        <f>-AM18</f>
      </c>
      <c r="AN145" t="str">
        <f>-AN18</f>
      </c>
      <c r="AO145" t="str">
        <f>-AO18</f>
      </c>
      <c r="AP145" t="str">
        <f>-AP18</f>
      </c>
      <c r="AQ145" t="str">
        <f>-AQ18</f>
      </c>
      <c r="AR145" t="str">
        <f>-AR18</f>
      </c>
      <c r="AS145" t="str">
        <f>-AS18</f>
      </c>
      <c r="AT145" t="str">
        <f>-AT18</f>
      </c>
      <c r="AU145" t="str">
        <f>-AU18</f>
      </c>
      <c r="AV145" t="str">
        <f>-AV18</f>
      </c>
      <c r="AW145" t="str">
        <f>-AW18</f>
      </c>
      <c r="AX145" t="str">
        <f>-AX18</f>
      </c>
      <c r="AY145" t="str">
        <f>-AY18</f>
      </c>
      <c r="AZ145" t="str">
        <f>-AZ18</f>
      </c>
      <c r="BA145" t="str">
        <f>-BA18</f>
      </c>
      <c r="BB145" t="str">
        <f>-BB18</f>
      </c>
      <c r="BC145" t="str">
        <f>-BC18</f>
      </c>
      <c r="BD145" t="str">
        <f>-BD18</f>
      </c>
      <c r="BE145" t="str">
        <f>-BE18</f>
      </c>
      <c r="BF145" t="str">
        <f>-BF18</f>
      </c>
      <c r="BG145" t="str">
        <f>-BG18</f>
      </c>
      <c r="BH145" t="str">
        <f>-BH18</f>
      </c>
      <c r="BI145" t="str">
        <f>-BI18</f>
      </c>
      <c r="BJ145" t="str">
        <f>-BJ18</f>
      </c>
      <c r="BK145" t="str">
        <f>-BK18</f>
      </c>
      <c r="BL145" t="str">
        <f>-BL18</f>
      </c>
      <c r="BM145" t="str">
        <f>-BM18</f>
      </c>
      <c r="BN145" t="str">
        <f>-BN18</f>
      </c>
      <c r="BO145" t="str">
        <f>-BO18</f>
      </c>
      <c r="BP145" t="str">
        <f>-BP18</f>
      </c>
      <c r="BQ145" t="str">
        <f>-BQ18</f>
      </c>
      <c r="BR145" t="str">
        <f>-BR18</f>
      </c>
      <c r="BS145" t="str">
        <f>-BS18</f>
      </c>
      <c r="BT145" t="str">
        <f>-BT18</f>
      </c>
      <c r="BU145" t="str">
        <f>-BU18</f>
      </c>
      <c r="BV145" t="str">
        <f>-BV18</f>
      </c>
      <c r="BW145" t="str">
        <f>-BW18</f>
      </c>
      <c r="BX145" t="str">
        <f>-BX18</f>
      </c>
      <c r="BY145" t="str">
        <f>-BY18</f>
      </c>
      <c r="BZ145" t="str">
        <f>-BZ18</f>
      </c>
      <c r="CA145" t="str">
        <f>-CA18</f>
      </c>
      <c r="CB145" t="str">
        <f>-CB18</f>
      </c>
      <c r="CC145" t="str">
        <f>-CC18</f>
      </c>
      <c r="CD145" t="str">
        <f>-CD18</f>
      </c>
      <c r="CE145" t="str">
        <f>-CE18</f>
      </c>
      <c r="CF145" t="str">
        <f>-CF18</f>
      </c>
      <c r="CG145" t="str">
        <f>-CG18</f>
      </c>
      <c r="CH145" t="str">
        <f>SUM(AD145:CG145)</f>
      </c>
      <c r="CI145" t="str">
        <f>SUM(W145:AB145,AD145:CG145)</f>
      </c>
      <c r="CJ145" t="str">
        <f>SUM(CQ145:CS145)</f>
      </c>
      <c r="CK145" t="str">
        <f>-CK18</f>
      </c>
      <c r="CL145" t="str">
        <f>-CL18</f>
      </c>
      <c r="CM145" t="str">
        <f>-CM18</f>
      </c>
      <c r="CN145" t="str">
        <f>IF(CK145="","",C145-CK145)</f>
      </c>
      <c r="CO145" t="str">
        <f>IF(CK145=0,"",IF(CN145&lt;0,-ABS(CN145/CK145),ABS(CN145/CK145)))</f>
      </c>
      <c r="CP145" t="s">
        <v>2</v>
      </c>
      <c r="CQ145" t="str">
        <f>-CQ18</f>
      </c>
      <c r="CR145" t="str">
        <f>-CR18</f>
      </c>
      <c r="CS145" t="str">
        <f>-CS18</f>
      </c>
      <c r="CT145" t="s">
        <v>2</v>
      </c>
      <c r="CU145" t="str">
        <f>E145+F145+P145+T145+U145</f>
      </c>
      <c r="CV145" t="s">
        <v>2</v>
      </c>
      <c r="CW145" t="str">
        <f>SUM(E145,F145,P145,S145,T145,U145,V145,CI145)</f>
      </c>
      <c r="CX145" t="s">
        <v>2</v>
      </c>
      <c r="CY145" t="str">
        <f>-CY18</f>
      </c>
      <c r="CZ145" t="str">
        <f>-CZ18</f>
      </c>
      <c r="DA145" t="str">
        <f>-DA18</f>
      </c>
      <c r="DB145" t="str">
        <f>-DB18</f>
      </c>
      <c r="DC145" t="str">
        <f>-DC18</f>
      </c>
      <c r="DD145" t="str">
        <f>SUM(CY145:DC145)</f>
      </c>
      <c r="DE145" t="s">
        <v>2</v>
      </c>
      <c r="DF145" t="str">
        <f>-DF18</f>
      </c>
      <c r="DG145" t="str">
        <f>-DG18</f>
      </c>
      <c r="DH145" t="str">
        <f>SUM(DF145:DG145)</f>
      </c>
      <c r="DI145" t="s">
        <v>2</v>
      </c>
      <c r="DJ145" t="str">
        <f>-DJ18</f>
      </c>
      <c r="DK145" t="str">
        <f>SUM(DL145:DO145)</f>
      </c>
      <c r="DL145" t="str">
        <f>-DL18</f>
      </c>
      <c r="DM145" t="str">
        <f>-DM18</f>
      </c>
      <c r="DN145" t="str">
        <f>-DN18</f>
      </c>
      <c r="DO145" t="str">
        <f>-DO18</f>
      </c>
      <c r="DP145" t="s">
        <v>2</v>
      </c>
      <c r="DQ145" t="s">
        <v>2</v>
      </c>
      <c r="DR145" t="s">
        <v>2</v>
      </c>
      <c r="DS145" t="s">
        <v>2</v>
      </c>
      <c r="DT145" t="s">
        <v>2</v>
      </c>
      <c r="DU145" t="s">
        <v>2</v>
      </c>
      <c r="DV145" t="s">
        <v>2</v>
      </c>
      <c r="DW145" t="str">
        <f>$C145</f>
      </c>
      <c r="DX145" t="str">
        <f>$C145</f>
      </c>
    </row>
    <row r="146">
      <c r="A146" t="str">
        <f>+A145+1</f>
      </c>
      <c r="B146" t="s">
        <v>398</v>
      </c>
      <c r="C146" t="str">
        <f>+CW146+DK146+CJ146+DJ146</f>
      </c>
      <c r="D146" t="s">
        <v>2</v>
      </c>
      <c r="E146" t="str">
        <f>SUM(CY146:DC146)</f>
      </c>
      <c r="F146" t="str">
        <f>SUM(DF146:DG146)</f>
      </c>
      <c r="G146" t="str">
        <f>-G19</f>
      </c>
      <c r="H146" t="str">
        <f>-H19</f>
      </c>
      <c r="I146" t="str">
        <f>-I19</f>
      </c>
      <c r="J146" t="str">
        <f>-J19</f>
      </c>
      <c r="K146" t="str">
        <f>-K19</f>
      </c>
      <c r="L146" t="str">
        <f>-L19</f>
      </c>
      <c r="M146" t="str">
        <f>SUM(G146:L146)</f>
      </c>
      <c r="N146" t="str">
        <f>-N19</f>
      </c>
      <c r="O146" t="str">
        <f>-O19</f>
      </c>
      <c r="P146" t="str">
        <f>SUM(G146:L146,N146:O146)</f>
      </c>
      <c r="Q146" t="str">
        <f>-Q19</f>
      </c>
      <c r="R146" t="str">
        <f>-R19</f>
      </c>
      <c r="S146" t="str">
        <f>SUM(Q146:R146)</f>
      </c>
      <c r="T146" t="str">
        <f>-T19</f>
      </c>
      <c r="U146" t="str">
        <f>-U19</f>
      </c>
      <c r="V146" t="str">
        <f>-V19</f>
      </c>
      <c r="W146" t="str">
        <f>-W19</f>
      </c>
      <c r="X146" t="str">
        <f>-X19</f>
      </c>
      <c r="Y146" t="str">
        <f>-Y19</f>
      </c>
      <c r="Z146" t="str">
        <f>-Z19</f>
      </c>
      <c r="AA146" t="str">
        <f>-AA19</f>
      </c>
      <c r="AB146" t="str">
        <f>-AB19</f>
      </c>
      <c r="AC146" t="str">
        <f>SUM(W146:AB146)</f>
      </c>
      <c r="AD146" t="str">
        <f>-AD19</f>
      </c>
      <c r="AE146" t="str">
        <f>-AE19</f>
      </c>
      <c r="AF146" t="str">
        <f>-AF19</f>
      </c>
      <c r="AG146" t="str">
        <f>-AG19</f>
      </c>
      <c r="AH146" t="str">
        <f>-AH19</f>
      </c>
      <c r="AI146" t="str">
        <f>-AI19</f>
      </c>
      <c r="AJ146" t="str">
        <f>-AJ19</f>
      </c>
      <c r="AK146" t="str">
        <f>-AK19</f>
      </c>
      <c r="AL146" t="str">
        <f>-AL19</f>
      </c>
      <c r="AM146" t="str">
        <f>-AM19</f>
      </c>
      <c r="AN146" t="str">
        <f>-AN19</f>
      </c>
      <c r="AO146" t="str">
        <f>-AO19</f>
      </c>
      <c r="AP146" t="str">
        <f>-AP19</f>
      </c>
      <c r="AQ146" t="str">
        <f>-AQ19</f>
      </c>
      <c r="AR146" t="str">
        <f>-AR19</f>
      </c>
      <c r="AS146" t="str">
        <f>-AS19</f>
      </c>
      <c r="AT146" t="str">
        <f>-AT19</f>
      </c>
      <c r="AU146" t="str">
        <f>-AU19</f>
      </c>
      <c r="AV146" t="str">
        <f>-AV19</f>
      </c>
      <c r="AW146" t="str">
        <f>-AW19</f>
      </c>
      <c r="AX146" t="str">
        <f>-AX19</f>
      </c>
      <c r="AY146" t="str">
        <f>-AY19</f>
      </c>
      <c r="AZ146" t="str">
        <f>-AZ19</f>
      </c>
      <c r="BA146" t="str">
        <f>-BA19</f>
      </c>
      <c r="BB146" t="str">
        <f>-BB19</f>
      </c>
      <c r="BC146" t="str">
        <f>-BC19</f>
      </c>
      <c r="BD146" t="str">
        <f>-BD19</f>
      </c>
      <c r="BE146" t="str">
        <f>-BE19</f>
      </c>
      <c r="BF146" t="str">
        <f>-BF19</f>
      </c>
      <c r="BG146" t="str">
        <f>-BG19</f>
      </c>
      <c r="BH146" t="str">
        <f>-BH19</f>
      </c>
      <c r="BI146" t="str">
        <f>-BI19</f>
      </c>
      <c r="BJ146" t="str">
        <f>-BJ19</f>
      </c>
      <c r="BK146" t="str">
        <f>-BK19</f>
      </c>
      <c r="BL146" t="str">
        <f>-BL19</f>
      </c>
      <c r="BM146" t="str">
        <f>-BM19</f>
      </c>
      <c r="BN146" t="str">
        <f>-BN19</f>
      </c>
      <c r="BO146" t="str">
        <f>-BO19</f>
      </c>
      <c r="BP146" t="str">
        <f>-BP19</f>
      </c>
      <c r="BQ146" t="str">
        <f>-BQ19</f>
      </c>
      <c r="BR146" t="str">
        <f>-BR19</f>
      </c>
      <c r="BS146" t="str">
        <f>-BS19</f>
      </c>
      <c r="BT146" t="str">
        <f>-BT19</f>
      </c>
      <c r="BU146" t="str">
        <f>-BU19</f>
      </c>
      <c r="BV146" t="str">
        <f>-BV19</f>
      </c>
      <c r="BW146" t="str">
        <f>-BW19</f>
      </c>
      <c r="BX146" t="str">
        <f>-BX19</f>
      </c>
      <c r="BY146" t="str">
        <f>-BY19</f>
      </c>
      <c r="BZ146" t="str">
        <f>-BZ19</f>
      </c>
      <c r="CA146" t="str">
        <f>-CA19</f>
      </c>
      <c r="CB146" t="str">
        <f>-CB19</f>
      </c>
      <c r="CC146" t="str">
        <f>-CC19</f>
      </c>
      <c r="CD146" t="str">
        <f>-CD19</f>
      </c>
      <c r="CE146" t="str">
        <f>-CE19</f>
      </c>
      <c r="CF146" t="str">
        <f>-CF19</f>
      </c>
      <c r="CG146" t="str">
        <f>-CG19</f>
      </c>
      <c r="CH146" t="str">
        <f>SUM(AD146:CG146)</f>
      </c>
      <c r="CI146" t="str">
        <f>SUM(W146:AB146,AD146:CG146)</f>
      </c>
      <c r="CJ146" t="str">
        <f>SUM(CQ146:CS146)</f>
      </c>
      <c r="CK146" t="str">
        <f>-CK19</f>
      </c>
      <c r="CL146" t="str">
        <f>-CL19</f>
      </c>
      <c r="CM146" t="str">
        <f>-CM19</f>
      </c>
      <c r="CN146" t="str">
        <f>IF(CK146="","",C146-CK146)</f>
      </c>
      <c r="CO146" t="str">
        <f>IF(CK146=0,"",IF(CN146&lt;0,-ABS(CN146/CK146),ABS(CN146/CK146)))</f>
      </c>
      <c r="CP146" t="s">
        <v>2</v>
      </c>
      <c r="CQ146" t="str">
        <f>-CQ19</f>
      </c>
      <c r="CR146" t="str">
        <f>-CR19</f>
      </c>
      <c r="CS146" t="str">
        <f>-CS19</f>
      </c>
      <c r="CT146" t="s">
        <v>2</v>
      </c>
      <c r="CU146" t="str">
        <f>E146+F146+P146+T146+U146</f>
      </c>
      <c r="CV146" t="s">
        <v>2</v>
      </c>
      <c r="CW146" t="str">
        <f>SUM(E146,F146,P146,S146,T146,U146,V146,CI146)</f>
      </c>
      <c r="CX146" t="s">
        <v>2</v>
      </c>
      <c r="CY146" t="str">
        <f>-CY19</f>
      </c>
      <c r="CZ146" t="str">
        <f>-CZ19</f>
      </c>
      <c r="DA146" t="str">
        <f>-DA19</f>
      </c>
      <c r="DB146" t="str">
        <f>-DB19</f>
      </c>
      <c r="DC146" t="str">
        <f>-DC19</f>
      </c>
      <c r="DD146" t="str">
        <f>SUM(CY146:DC146)</f>
      </c>
      <c r="DE146" t="s">
        <v>2</v>
      </c>
      <c r="DF146" t="str">
        <f>-DF19</f>
      </c>
      <c r="DG146" t="str">
        <f>-DG19</f>
      </c>
      <c r="DH146" t="str">
        <f>SUM(DF146:DG146)</f>
      </c>
      <c r="DI146" t="s">
        <v>2</v>
      </c>
      <c r="DJ146" t="str">
        <f>-DJ19</f>
      </c>
      <c r="DK146" t="str">
        <f>SUM(DL146:DO146)</f>
      </c>
      <c r="DL146" t="str">
        <f>-DL19</f>
      </c>
      <c r="DM146" t="str">
        <f>-DM19</f>
      </c>
      <c r="DN146" t="str">
        <f>-DN19</f>
      </c>
      <c r="DO146" t="str">
        <f>-DO19</f>
      </c>
      <c r="DP146" t="s">
        <v>2</v>
      </c>
      <c r="DQ146" t="s">
        <v>2</v>
      </c>
      <c r="DR146" t="s">
        <v>2</v>
      </c>
      <c r="DS146" t="s">
        <v>2</v>
      </c>
      <c r="DT146" t="s">
        <v>2</v>
      </c>
      <c r="DU146" t="s">
        <v>2</v>
      </c>
      <c r="DV146" t="s">
        <v>2</v>
      </c>
      <c r="DW146" t="str">
        <f>$C146</f>
      </c>
      <c r="DX146" t="str">
        <f>$C146</f>
      </c>
    </row>
    <row r="147">
      <c r="A147" t="str">
        <f>+A146+1</f>
      </c>
      <c r="B147" t="s">
        <v>399</v>
      </c>
      <c r="C147" t="str">
        <f>+CW147+DK147+CJ147+DJ147</f>
      </c>
      <c r="D147" t="s">
        <v>2</v>
      </c>
      <c r="E147" t="str">
        <f>SUM(CY147:DC147)</f>
      </c>
      <c r="F147" t="str">
        <f>SUM(DF147:DG147)</f>
      </c>
      <c r="G147" t="str">
        <f>-G20</f>
      </c>
      <c r="H147" t="str">
        <f>-H20</f>
      </c>
      <c r="I147" t="str">
        <f>-I20</f>
      </c>
      <c r="J147" t="str">
        <f>-J20</f>
      </c>
      <c r="K147" t="str">
        <f>-K20</f>
      </c>
      <c r="L147" t="str">
        <f>-L20</f>
      </c>
      <c r="M147" t="str">
        <f>SUM(G147:L147)</f>
      </c>
      <c r="N147" t="str">
        <f>-N20</f>
      </c>
      <c r="O147" t="str">
        <f>-O20</f>
      </c>
      <c r="P147" t="str">
        <f>SUM(G147:L147,N147:O147)</f>
      </c>
      <c r="Q147" t="str">
        <f>-Q20</f>
      </c>
      <c r="R147" t="str">
        <f>-R20</f>
      </c>
      <c r="S147" t="str">
        <f>SUM(Q147:R147)</f>
      </c>
      <c r="T147" t="str">
        <f>-T20</f>
      </c>
      <c r="U147" t="str">
        <f>-U20</f>
      </c>
      <c r="V147" t="str">
        <f>-V20</f>
      </c>
      <c r="W147" t="str">
        <f>-W20</f>
      </c>
      <c r="X147" t="str">
        <f>-X20</f>
      </c>
      <c r="Y147" t="str">
        <f>-Y20</f>
      </c>
      <c r="Z147" t="str">
        <f>-Z20</f>
      </c>
      <c r="AA147" t="str">
        <f>-AA20</f>
      </c>
      <c r="AB147" t="str">
        <f>-AB20</f>
      </c>
      <c r="AC147" t="str">
        <f>SUM(W147:AB147)</f>
      </c>
      <c r="AD147" t="str">
        <f>-AD20</f>
      </c>
      <c r="AE147" t="str">
        <f>-AE20</f>
      </c>
      <c r="AF147" t="str">
        <f>-AF20</f>
      </c>
      <c r="AG147" t="str">
        <f>-AG20</f>
      </c>
      <c r="AH147" t="str">
        <f>-AH20</f>
      </c>
      <c r="AI147" t="str">
        <f>-AI20</f>
      </c>
      <c r="AJ147" t="str">
        <f>-AJ20</f>
      </c>
      <c r="AK147" t="str">
        <f>-AK20</f>
      </c>
      <c r="AL147" t="str">
        <f>-AL20</f>
      </c>
      <c r="AM147" t="str">
        <f>-AM20</f>
      </c>
      <c r="AN147" t="str">
        <f>-AN20</f>
      </c>
      <c r="AO147" t="str">
        <f>-AO20</f>
      </c>
      <c r="AP147" t="str">
        <f>-AP20</f>
      </c>
      <c r="AQ147" t="str">
        <f>-AQ20</f>
      </c>
      <c r="AR147" t="str">
        <f>-AR20</f>
      </c>
      <c r="AS147" t="str">
        <f>-AS20</f>
      </c>
      <c r="AT147" t="str">
        <f>-AT20</f>
      </c>
      <c r="AU147" t="str">
        <f>-AU20</f>
      </c>
      <c r="AV147" t="str">
        <f>-AV20</f>
      </c>
      <c r="AW147" t="str">
        <f>-AW20</f>
      </c>
      <c r="AX147" t="str">
        <f>-AX20</f>
      </c>
      <c r="AY147" t="str">
        <f>-AY20</f>
      </c>
      <c r="AZ147" t="str">
        <f>-AZ20</f>
      </c>
      <c r="BA147" t="str">
        <f>-BA20</f>
      </c>
      <c r="BB147" t="str">
        <f>-BB20</f>
      </c>
      <c r="BC147" t="str">
        <f>-BC20</f>
      </c>
      <c r="BD147" t="str">
        <f>-BD20</f>
      </c>
      <c r="BE147" t="str">
        <f>-BE20</f>
      </c>
      <c r="BF147" t="str">
        <f>-BF20</f>
      </c>
      <c r="BG147" t="str">
        <f>-BG20</f>
      </c>
      <c r="BH147" t="str">
        <f>-BH20</f>
      </c>
      <c r="BI147" t="str">
        <f>-BI20</f>
      </c>
      <c r="BJ147" t="str">
        <f>-BJ20</f>
      </c>
      <c r="BK147" t="str">
        <f>-BK20</f>
      </c>
      <c r="BL147" t="str">
        <f>-BL20</f>
      </c>
      <c r="BM147" t="str">
        <f>-BM20</f>
      </c>
      <c r="BN147" t="str">
        <f>-BN20</f>
      </c>
      <c r="BO147" t="str">
        <f>-BO20</f>
      </c>
      <c r="BP147" t="str">
        <f>-BP20</f>
      </c>
      <c r="BQ147" t="str">
        <f>-BQ20</f>
      </c>
      <c r="BR147" t="str">
        <f>-BR20</f>
      </c>
      <c r="BS147" t="str">
        <f>-BS20</f>
      </c>
      <c r="BT147" t="str">
        <f>-BT20</f>
      </c>
      <c r="BU147" t="str">
        <f>-BU20</f>
      </c>
      <c r="BV147" t="str">
        <f>-BV20</f>
      </c>
      <c r="BW147" t="str">
        <f>-BW20</f>
      </c>
      <c r="BX147" t="str">
        <f>-BX20</f>
      </c>
      <c r="BY147" t="str">
        <f>-BY20</f>
      </c>
      <c r="BZ147" t="str">
        <f>-BZ20</f>
      </c>
      <c r="CA147" t="str">
        <f>-CA20</f>
      </c>
      <c r="CB147" t="str">
        <f>-CB20</f>
      </c>
      <c r="CC147" t="str">
        <f>-CC20</f>
      </c>
      <c r="CD147" t="str">
        <f>-CD20</f>
      </c>
      <c r="CE147" t="str">
        <f>-CE20</f>
      </c>
      <c r="CF147" t="str">
        <f>-CF20</f>
      </c>
      <c r="CG147" t="str">
        <f>-CG20</f>
      </c>
      <c r="CH147" t="str">
        <f>SUM(AD147:CG147)</f>
      </c>
      <c r="CI147" t="str">
        <f>SUM(W147:AB147,AD147:CG147)</f>
      </c>
      <c r="CJ147" t="str">
        <f>SUM(CQ147:CS147)</f>
      </c>
      <c r="CK147" t="str">
        <f>-CK20</f>
      </c>
      <c r="CL147" t="str">
        <f>-CL20</f>
      </c>
      <c r="CM147" t="str">
        <f>-CM20</f>
      </c>
      <c r="CN147" t="str">
        <f>IF(CK147="","",C147-CK147)</f>
      </c>
      <c r="CO147" t="str">
        <f>IF(CK147=0,"",IF(CN147&lt;0,-ABS(CN147/CK147),ABS(CN147/CK147)))</f>
      </c>
      <c r="CP147" t="s">
        <v>2</v>
      </c>
      <c r="CQ147" t="str">
        <f>-CQ20</f>
      </c>
      <c r="CR147" t="str">
        <f>-CR20</f>
      </c>
      <c r="CS147" t="str">
        <f>-CS20</f>
      </c>
      <c r="CT147" t="s">
        <v>2</v>
      </c>
      <c r="CU147" t="str">
        <f>E147+F147+P147+T147+U147</f>
      </c>
      <c r="CV147" t="s">
        <v>2</v>
      </c>
      <c r="CW147" t="str">
        <f>SUM(E147,F147,P147,S147,T147,U147,V147,CI147)</f>
      </c>
      <c r="CX147" t="s">
        <v>2</v>
      </c>
      <c r="CY147" t="str">
        <f>-CY20</f>
      </c>
      <c r="CZ147" t="str">
        <f>-CZ20</f>
      </c>
      <c r="DA147" t="str">
        <f>-DA20</f>
      </c>
      <c r="DB147" t="str">
        <f>-DB20</f>
      </c>
      <c r="DC147" t="str">
        <f>-DC20</f>
      </c>
      <c r="DD147" t="str">
        <f>SUM(CY147:DC147)</f>
      </c>
      <c r="DE147" t="s">
        <v>2</v>
      </c>
      <c r="DF147" t="str">
        <f>-DF20</f>
      </c>
      <c r="DG147" t="str">
        <f>-DG20</f>
      </c>
      <c r="DH147" t="str">
        <f>SUM(DF147:DG147)</f>
      </c>
      <c r="DI147" t="s">
        <v>2</v>
      </c>
      <c r="DJ147" t="str">
        <f>-DJ20</f>
      </c>
      <c r="DK147" t="str">
        <f>SUM(DL147:DO147)</f>
      </c>
      <c r="DL147" t="str">
        <f>-DL20</f>
      </c>
      <c r="DM147" t="str">
        <f>-DM20</f>
      </c>
      <c r="DN147" t="str">
        <f>-DN20</f>
      </c>
      <c r="DO147" t="str">
        <f>-DO20</f>
      </c>
      <c r="DP147" t="s">
        <v>2</v>
      </c>
      <c r="DQ147" t="s">
        <v>2</v>
      </c>
      <c r="DR147" t="s">
        <v>2</v>
      </c>
      <c r="DS147" t="s">
        <v>2</v>
      </c>
      <c r="DT147" t="s">
        <v>2</v>
      </c>
      <c r="DU147" t="s">
        <v>2</v>
      </c>
      <c r="DV147" t="s">
        <v>2</v>
      </c>
      <c r="DW147" t="str">
        <f>$C147</f>
      </c>
      <c r="DX147" t="str">
        <f>$C147</f>
      </c>
    </row>
    <row r="148">
      <c r="A148" t="s">
        <v>2</v>
      </c>
      <c r="B148" t="str">
        <f>"Detail: "&amp;B147</f>
      </c>
      <c r="C148" t="str">
        <f>+CW148+DK148+CJ148+DJ148</f>
      </c>
      <c r="D148" t="s">
        <v>2</v>
      </c>
      <c r="E148" t="s">
        <v>2</v>
      </c>
      <c r="F148" t="s">
        <v>2</v>
      </c>
      <c r="G148" t="s">
        <v>136</v>
      </c>
      <c r="H148" t="s">
        <v>136</v>
      </c>
      <c r="I148" t="s">
        <v>136</v>
      </c>
      <c r="J148" t="s">
        <v>136</v>
      </c>
      <c r="K148" t="s">
        <v>136</v>
      </c>
      <c r="L148" t="s">
        <v>136</v>
      </c>
      <c r="M148" t="str">
        <f>SUM(G148:L148)</f>
      </c>
      <c r="N148" t="s">
        <v>136</v>
      </c>
      <c r="O148" t="s">
        <v>136</v>
      </c>
      <c r="P148" t="s">
        <v>136</v>
      </c>
      <c r="Q148" t="s">
        <v>136</v>
      </c>
      <c r="R148" t="s">
        <v>136</v>
      </c>
      <c r="S148" t="s">
        <v>2</v>
      </c>
      <c r="T148" t="s">
        <v>136</v>
      </c>
      <c r="U148" t="s">
        <v>136</v>
      </c>
      <c r="V148" t="s">
        <v>136</v>
      </c>
      <c r="W148" t="s">
        <v>136</v>
      </c>
      <c r="X148" t="s">
        <v>136</v>
      </c>
      <c r="Y148" t="s">
        <v>136</v>
      </c>
      <c r="Z148" t="s">
        <v>136</v>
      </c>
      <c r="AA148" t="s">
        <v>136</v>
      </c>
      <c r="AB148" t="s">
        <v>2</v>
      </c>
      <c r="AC148" t="str">
        <f>SUM(W148:AB148)</f>
      </c>
      <c r="AD148" t="s">
        <v>136</v>
      </c>
      <c r="AE148" t="s">
        <v>136</v>
      </c>
      <c r="AF148" t="s">
        <v>136</v>
      </c>
      <c r="AG148" t="s">
        <v>136</v>
      </c>
      <c r="AH148" t="s">
        <v>136</v>
      </c>
      <c r="AI148" t="s">
        <v>136</v>
      </c>
      <c r="AJ148" t="s">
        <v>136</v>
      </c>
      <c r="AK148" t="s">
        <v>136</v>
      </c>
      <c r="AL148" t="s">
        <v>136</v>
      </c>
      <c r="AM148" t="s">
        <v>136</v>
      </c>
      <c r="AN148" t="s">
        <v>136</v>
      </c>
      <c r="AO148" t="s">
        <v>136</v>
      </c>
      <c r="AP148" t="s">
        <v>136</v>
      </c>
      <c r="AQ148" t="s">
        <v>136</v>
      </c>
      <c r="AR148" t="s">
        <v>136</v>
      </c>
      <c r="AS148" t="s">
        <v>136</v>
      </c>
      <c r="AT148" t="s">
        <v>136</v>
      </c>
      <c r="AU148" t="s">
        <v>136</v>
      </c>
      <c r="AV148" t="s">
        <v>136</v>
      </c>
      <c r="AW148" t="s">
        <v>136</v>
      </c>
      <c r="AX148" t="s">
        <v>136</v>
      </c>
      <c r="AY148" t="s">
        <v>136</v>
      </c>
      <c r="AZ148" t="s">
        <v>136</v>
      </c>
      <c r="BA148" t="s">
        <v>136</v>
      </c>
      <c r="BB148" t="s">
        <v>136</v>
      </c>
      <c r="BC148" t="s">
        <v>136</v>
      </c>
      <c r="BD148" t="s">
        <v>136</v>
      </c>
      <c r="BE148" t="s">
        <v>136</v>
      </c>
      <c r="BF148" t="s">
        <v>136</v>
      </c>
      <c r="BG148" t="s">
        <v>136</v>
      </c>
      <c r="BH148" t="s">
        <v>136</v>
      </c>
      <c r="BI148" t="s">
        <v>136</v>
      </c>
      <c r="BJ148" t="s">
        <v>136</v>
      </c>
      <c r="BK148" t="s">
        <v>136</v>
      </c>
      <c r="BL148" t="s">
        <v>136</v>
      </c>
      <c r="BM148" t="s">
        <v>136</v>
      </c>
      <c r="BN148" t="s">
        <v>136</v>
      </c>
      <c r="BO148" t="s">
        <v>136</v>
      </c>
      <c r="BP148" t="s">
        <v>136</v>
      </c>
      <c r="BQ148" t="s">
        <v>136</v>
      </c>
      <c r="BR148" t="s">
        <v>136</v>
      </c>
      <c r="BS148" t="s">
        <v>136</v>
      </c>
      <c r="BT148" t="s">
        <v>136</v>
      </c>
      <c r="BU148" t="s">
        <v>136</v>
      </c>
      <c r="BV148" t="s">
        <v>136</v>
      </c>
      <c r="BW148" t="s">
        <v>136</v>
      </c>
      <c r="BX148" t="s">
        <v>136</v>
      </c>
      <c r="BY148" t="s">
        <v>136</v>
      </c>
      <c r="BZ148" t="s">
        <v>136</v>
      </c>
      <c r="CA148" t="s">
        <v>136</v>
      </c>
      <c r="CB148" t="s">
        <v>136</v>
      </c>
      <c r="CC148" t="s">
        <v>136</v>
      </c>
      <c r="CD148" t="s">
        <v>136</v>
      </c>
      <c r="CE148" t="s">
        <v>136</v>
      </c>
      <c r="CF148" t="s">
        <v>136</v>
      </c>
      <c r="CG148" t="s">
        <v>2</v>
      </c>
      <c r="CH148" t="s">
        <v>2</v>
      </c>
      <c r="CI148" t="s">
        <v>2</v>
      </c>
      <c r="CJ148" t="s">
        <v>2</v>
      </c>
      <c r="CK148" t="s">
        <v>2</v>
      </c>
      <c r="CL148" t="s">
        <v>2</v>
      </c>
      <c r="CM148" t="s">
        <v>2</v>
      </c>
      <c r="CN148" t="s">
        <v>2</v>
      </c>
      <c r="CO148" t="s">
        <v>2</v>
      </c>
      <c r="CP148" t="s">
        <v>2</v>
      </c>
      <c r="CQ148" t="s">
        <v>136</v>
      </c>
      <c r="CR148" t="s">
        <v>136</v>
      </c>
      <c r="CS148" t="s">
        <v>136</v>
      </c>
      <c r="CT148" t="s">
        <v>2</v>
      </c>
      <c r="CU148" t="s">
        <v>2</v>
      </c>
      <c r="CV148" t="s">
        <v>2</v>
      </c>
      <c r="CW148" t="s">
        <v>2</v>
      </c>
      <c r="CX148" t="s">
        <v>2</v>
      </c>
      <c r="CY148" t="s">
        <v>136</v>
      </c>
      <c r="CZ148" t="s">
        <v>136</v>
      </c>
      <c r="DA148" t="s">
        <v>136</v>
      </c>
      <c r="DB148" t="s">
        <v>136</v>
      </c>
      <c r="DC148" t="s">
        <v>136</v>
      </c>
      <c r="DD148" t="s">
        <v>2</v>
      </c>
      <c r="DE148" t="s">
        <v>2</v>
      </c>
      <c r="DF148" t="s">
        <v>136</v>
      </c>
      <c r="DG148" t="s">
        <v>136</v>
      </c>
      <c r="DH148" t="s">
        <v>2</v>
      </c>
      <c r="DI148" t="s">
        <v>2</v>
      </c>
      <c r="DJ148" t="s">
        <v>2</v>
      </c>
      <c r="DK148" t="s">
        <v>2</v>
      </c>
      <c r="DL148" t="s">
        <v>136</v>
      </c>
      <c r="DM148" t="s">
        <v>136</v>
      </c>
      <c r="DN148" t="s">
        <v>136</v>
      </c>
    </row>
    <row r="149">
      <c r="A149" t="s">
        <v>2</v>
      </c>
      <c r="B149" t="s">
        <v>400</v>
      </c>
      <c r="C149" t="str">
        <f>+CW149+DK149+CJ149+DJ149</f>
      </c>
      <c r="D149" t="s">
        <v>2</v>
      </c>
      <c r="E149" t="str">
        <f>SUM(CY149:DC149)</f>
      </c>
      <c r="F149" t="str">
        <f>SUM(DF149:DG149)</f>
      </c>
      <c r="G149" t="s">
        <v>2</v>
      </c>
      <c r="H149" t="s">
        <v>2</v>
      </c>
      <c r="I149" t="s">
        <v>2</v>
      </c>
      <c r="J149" t="s">
        <v>2</v>
      </c>
      <c r="K149" t="s">
        <v>2</v>
      </c>
      <c r="L149" t="s">
        <v>2</v>
      </c>
      <c r="M149" t="str">
        <f>SUM(G149:L149)</f>
      </c>
      <c r="N149" t="s">
        <v>2</v>
      </c>
      <c r="O149" t="s">
        <v>2</v>
      </c>
      <c r="P149" t="str">
        <f>SUM(G149:L149,N149:O149)</f>
      </c>
      <c r="Q149" t="s">
        <v>2</v>
      </c>
      <c r="R149" t="s">
        <v>2</v>
      </c>
      <c r="S149" t="str">
        <f>SUM(Q149:R149)</f>
      </c>
      <c r="T149" t="s">
        <v>2</v>
      </c>
      <c r="U149" t="s">
        <v>2</v>
      </c>
      <c r="V149" t="s">
        <v>2</v>
      </c>
      <c r="W149" t="s">
        <v>2</v>
      </c>
      <c r="X149" t="s">
        <v>2</v>
      </c>
      <c r="Y149" t="s">
        <v>2</v>
      </c>
      <c r="Z149" t="s">
        <v>2</v>
      </c>
      <c r="AA149" t="s">
        <v>2</v>
      </c>
      <c r="AB149" t="s">
        <v>2</v>
      </c>
      <c r="AC149" t="str">
        <f>SUM(W149:AB149)</f>
      </c>
      <c r="AD149" t="str">
        <f>-SUMIFS(#REF!,#REF!,#REF!,#REF!,#REF!,#REF!,#REF!,#REF!,2022)/1000</f>
      </c>
      <c r="AE149" t="str">
        <f>-SUMIFS(#REF!,#REF!,#REF!,#REF!,#REF!,#REF!,#REF!,#REF!,2022)/1000</f>
      </c>
      <c r="AF149" t="str">
        <f>-SUMIFS(#REF!,#REF!,#REF!,#REF!,#REF!,#REF!,#REF!,#REF!,2022)/1000</f>
      </c>
      <c r="AG149" t="str">
        <f>-SUMIFS(#REF!,#REF!,#REF!,#REF!,#REF!,#REF!,#REF!,#REF!,2022)/1000</f>
      </c>
      <c r="AH149" t="str">
        <f>-SUMIFS(#REF!,#REF!,#REF!,#REF!,#REF!,#REF!,#REF!,#REF!,2022)/1000</f>
      </c>
      <c r="AI149" t="str">
        <f>-SUMIFS(#REF!,#REF!,#REF!,#REF!,#REF!,#REF!,#REF!,#REF!,2022)/1000</f>
      </c>
      <c r="AJ149" t="str">
        <f>-SUMIFS(#REF!,#REF!,#REF!,#REF!,#REF!,#REF!,#REF!,#REF!,2022)/1000</f>
      </c>
      <c r="AK149" t="str">
        <f>-SUMIFS(#REF!,#REF!,#REF!,#REF!,#REF!,#REF!,#REF!,#REF!,2022)/1000</f>
      </c>
      <c r="AL149" t="str">
        <f>-SUMIFS(#REF!,#REF!,#REF!,#REF!,#REF!,#REF!,#REF!,#REF!,2022)/1000</f>
      </c>
      <c r="AM149" t="str">
        <f>-SUMIFS(#REF!,#REF!,#REF!,#REF!,#REF!,#REF!,#REF!,#REF!,2022)/1000</f>
      </c>
      <c r="AN149" t="str">
        <f>-SUMIFS(#REF!,#REF!,#REF!,#REF!,#REF!,#REF!,#REF!,#REF!,2022)/1000</f>
      </c>
      <c r="AO149" t="str">
        <f>-SUMIFS(#REF!,#REF!,#REF!,#REF!,#REF!,#REF!,#REF!,#REF!,2022)/1000</f>
      </c>
      <c r="AP149" t="str">
        <f>-SUMIFS(#REF!,#REF!,#REF!,#REF!,#REF!,#REF!,#REF!,#REF!,2022)/1000</f>
      </c>
      <c r="AQ149" t="str">
        <f>-SUMIFS(#REF!,#REF!,#REF!,#REF!,#REF!,#REF!,#REF!,#REF!,2022)/1000</f>
      </c>
      <c r="AR149" t="str">
        <f>-SUMIFS(#REF!,#REF!,#REF!,#REF!,#REF!,#REF!,#REF!,#REF!,2022)/1000</f>
      </c>
      <c r="AS149" t="str">
        <f>-SUMIFS(#REF!,#REF!,#REF!,#REF!,#REF!,#REF!,#REF!,#REF!,2022)/1000</f>
      </c>
      <c r="AT149" t="str">
        <f>-SUMIFS(#REF!,#REF!,#REF!,#REF!,#REF!,#REF!,#REF!,#REF!,2022)/1000</f>
      </c>
      <c r="AU149" t="str">
        <f>-SUMIFS(#REF!,#REF!,#REF!,#REF!,#REF!,#REF!,#REF!,#REF!,2022)/1000</f>
      </c>
      <c r="AV149" t="str">
        <f>-SUMIFS(#REF!,#REF!,#REF!,#REF!,#REF!,#REF!,#REF!,#REF!,2022)/1000</f>
      </c>
      <c r="AW149" t="str">
        <f>-SUMIFS(#REF!,#REF!,#REF!,#REF!,#REF!,#REF!,#REF!,#REF!,2022)/1000</f>
      </c>
      <c r="AX149" t="str">
        <f>-SUMIFS(#REF!,#REF!,#REF!,#REF!,#REF!,#REF!,#REF!,#REF!,2022)/1000</f>
      </c>
      <c r="AY149" t="str">
        <f>-SUMIFS(#REF!,#REF!,#REF!,#REF!,#REF!,#REF!,#REF!,#REF!,2022)/1000</f>
      </c>
      <c r="AZ149" t="str">
        <f>-SUMIFS(#REF!,#REF!,#REF!,#REF!,#REF!,#REF!,#REF!,#REF!,2022)/1000</f>
      </c>
      <c r="BA149" t="str">
        <f>-SUMIFS(#REF!,#REF!,#REF!,#REF!,#REF!,#REF!,#REF!,#REF!,2022)/1000</f>
      </c>
      <c r="BB149" t="str">
        <f>-SUMIFS(#REF!,#REF!,#REF!,#REF!,#REF!,#REF!,#REF!,#REF!,2022)/1000</f>
      </c>
      <c r="BC149" t="str">
        <f>-SUMIFS(#REF!,#REF!,#REF!,#REF!,#REF!,#REF!,#REF!,#REF!,2022)/1000</f>
      </c>
      <c r="BD149" t="str">
        <f>-SUMIFS(#REF!,#REF!,#REF!,#REF!,#REF!,#REF!,#REF!,#REF!,2022)/1000</f>
      </c>
      <c r="BE149" t="str">
        <f>-SUMIFS(#REF!,#REF!,#REF!,#REF!,#REF!,#REF!,#REF!,#REF!,2022)/1000</f>
      </c>
      <c r="BF149" t="str">
        <f>-SUMIFS(#REF!,#REF!,#REF!,#REF!,#REF!,#REF!,#REF!,#REF!,2022)/1000</f>
      </c>
      <c r="BG149" t="str">
        <f>-SUMIFS(#REF!,#REF!,#REF!,#REF!,#REF!,#REF!,#REF!,#REF!,2022)/1000</f>
      </c>
      <c r="BH149" t="str">
        <f>-SUMIFS(#REF!,#REF!,#REF!,#REF!,#REF!,#REF!,#REF!,#REF!,2022)/1000</f>
      </c>
      <c r="BI149" t="str">
        <f>-SUMIFS(#REF!,#REF!,#REF!,#REF!,#REF!,#REF!,#REF!,#REF!,2022)/1000</f>
      </c>
      <c r="BJ149" t="str">
        <f>-SUMIFS(#REF!,#REF!,#REF!,#REF!,#REF!,#REF!,#REF!,#REF!,2022)/1000</f>
      </c>
      <c r="BK149" t="str">
        <f>-SUMIFS(#REF!,#REF!,#REF!,#REF!,#REF!,#REF!,#REF!,#REF!,2022)/1000</f>
      </c>
      <c r="BL149" t="str">
        <f>-SUMIFS(#REF!,#REF!,#REF!,#REF!,#REF!,#REF!,#REF!,#REF!,2022)/1000</f>
      </c>
      <c r="BM149" t="str">
        <f>-SUMIFS(#REF!,#REF!,#REF!,#REF!,#REF!,#REF!,#REF!,#REF!,2022)/1000</f>
      </c>
      <c r="BN149" t="str">
        <f>-SUMIFS(#REF!,#REF!,#REF!,#REF!,#REF!,#REF!,#REF!,#REF!,2022)/1000</f>
      </c>
      <c r="BO149" t="str">
        <f>-SUMIFS(#REF!,#REF!,#REF!,#REF!,#REF!,#REF!,#REF!,#REF!,2022)/1000</f>
      </c>
      <c r="BP149" t="str">
        <f>-SUMIFS(#REF!,#REF!,#REF!,#REF!,#REF!,#REF!,#REF!,#REF!,2022)/1000</f>
      </c>
      <c r="BQ149" t="str">
        <f>-SUMIFS(#REF!,#REF!,#REF!,#REF!,#REF!,#REF!,#REF!,#REF!,2022)/1000</f>
      </c>
      <c r="BR149" t="str">
        <f>-SUMIFS(#REF!,#REF!,#REF!,#REF!,#REF!,#REF!,#REF!,#REF!,2022)/1000</f>
      </c>
      <c r="BS149" t="str">
        <f>-SUMIFS(#REF!,#REF!,#REF!,#REF!,#REF!,#REF!,#REF!,#REF!,2022)/1000</f>
      </c>
      <c r="BT149" t="str">
        <f>-SUMIFS(#REF!,#REF!,#REF!,#REF!,#REF!,#REF!,#REF!,#REF!,2022)/1000</f>
      </c>
      <c r="BU149" t="str">
        <f>-SUMIFS(#REF!,#REF!,#REF!,#REF!,#REF!,#REF!,#REF!,#REF!,2022)/1000</f>
      </c>
      <c r="BV149" t="str">
        <f>-SUMIFS(#REF!,#REF!,#REF!,#REF!,#REF!,#REF!,#REF!,#REF!,2022)/1000</f>
      </c>
      <c r="BW149" t="str">
        <f>-SUMIFS(#REF!,#REF!,#REF!,#REF!,#REF!,#REF!,#REF!,#REF!,2022)/1000</f>
      </c>
      <c r="BX149" t="str">
        <f>-SUMIFS(#REF!,#REF!,#REF!,#REF!,#REF!,#REF!,#REF!,#REF!,2022)/1000</f>
      </c>
      <c r="BY149" t="str">
        <f>-SUMIFS(#REF!,#REF!,#REF!,#REF!,#REF!,#REF!,#REF!,#REF!,2022)/1000</f>
      </c>
      <c r="BZ149" t="str">
        <f>-SUMIFS(#REF!,#REF!,#REF!,#REF!,#REF!,#REF!,#REF!,#REF!,2022)/1000</f>
      </c>
      <c r="CA149" t="str">
        <f>-SUMIFS(#REF!,#REF!,#REF!,#REF!,#REF!,#REF!,#REF!,#REF!,2022)/1000</f>
      </c>
      <c r="CB149" t="str">
        <f>-SUMIFS(#REF!,#REF!,#REF!,#REF!,#REF!,#REF!,#REF!,#REF!,2022)/1000</f>
      </c>
      <c r="CC149" t="str">
        <f>-SUMIFS(#REF!,#REF!,#REF!,#REF!,#REF!,#REF!,#REF!,#REF!,2022)/1000</f>
      </c>
      <c r="CD149" t="s">
        <v>2</v>
      </c>
      <c r="CE149" t="s">
        <v>2</v>
      </c>
      <c r="CF149" t="s">
        <v>2</v>
      </c>
      <c r="CG149" t="s">
        <v>2</v>
      </c>
      <c r="CH149" t="str">
        <f>SUM(AD149:CG149)</f>
      </c>
      <c r="CI149" t="str">
        <f>SUM(W149:AB149,AD149:CG149)</f>
      </c>
      <c r="CJ149" t="str">
        <f>SUM(CQ149:CS149)</f>
      </c>
      <c r="CK149" t="s">
        <v>2</v>
      </c>
      <c r="CL149" t="s">
        <v>2</v>
      </c>
      <c r="CM149" t="s">
        <v>2</v>
      </c>
      <c r="CN149" t="s">
        <v>2</v>
      </c>
      <c r="CO149" t="s">
        <v>2</v>
      </c>
      <c r="CP149" t="s">
        <v>2</v>
      </c>
      <c r="CQ149" t="s">
        <v>2</v>
      </c>
      <c r="CR149" t="s">
        <v>2</v>
      </c>
      <c r="CS149" t="s">
        <v>2</v>
      </c>
      <c r="CT149" t="s">
        <v>2</v>
      </c>
      <c r="CU149" t="str">
        <f>E149+F149+P149+T149+U149</f>
      </c>
      <c r="CV149" t="s">
        <v>2</v>
      </c>
      <c r="CW149" t="str">
        <f>SUM(E149,F149,P149,S149,T149,U149,V149,CI149)</f>
      </c>
      <c r="CX149" t="s">
        <v>2</v>
      </c>
      <c r="CY149" t="str">
        <f>-SUMIFS(#REF!,#REF!,#REF!,#REF!,#REF!,#REF!,#REF!,#REF!,2022)/1000</f>
      </c>
      <c r="CZ149" t="str">
        <f>-SUMIFS(#REF!,#REF!,#REF!,#REF!,#REF!,#REF!,#REF!,#REF!,2022)/1000</f>
      </c>
      <c r="DA149" t="str">
        <f>-SUMIFS(#REF!,#REF!,#REF!,#REF!,#REF!,#REF!,#REF!,#REF!,2022)/1000</f>
      </c>
      <c r="DB149" t="str">
        <f>-SUMIFS(#REF!,#REF!,#REF!,#REF!,#REF!,#REF!,#REF!,#REF!,2022)/1000</f>
      </c>
      <c r="DC149" t="str">
        <f>-SUMIFS(#REF!,#REF!,#REF!,#REF!,#REF!,#REF!,#REF!,#REF!,2022)/1000</f>
      </c>
      <c r="DD149" t="str">
        <f>SUM(CY149:DC149)</f>
      </c>
      <c r="DE149" t="s">
        <v>2</v>
      </c>
      <c r="DF149" t="str">
        <f>-SUMIFS(#REF!,#REF!,#REF!,#REF!,#REF!,#REF!,#REF!,#REF!,2022)/1000</f>
      </c>
      <c r="DG149" t="str">
        <f>-SUMIFS(#REF!,#REF!,#REF!,#REF!,#REF!,#REF!,#REF!,#REF!,2022)/1000</f>
      </c>
      <c r="DH149" t="str">
        <f>SUM(DF149:DG149)</f>
      </c>
    </row>
    <row r="150">
      <c r="A150" t="s">
        <v>2</v>
      </c>
      <c r="B150" t="s">
        <v>2</v>
      </c>
      <c r="C150" t="str">
        <f>+CW150+DK150+CJ150+DJ150</f>
      </c>
      <c r="D150" t="s">
        <v>2</v>
      </c>
      <c r="E150" t="s">
        <v>2</v>
      </c>
      <c r="F150" t="s">
        <v>2</v>
      </c>
      <c r="G150" t="s">
        <v>2</v>
      </c>
      <c r="H150" t="s">
        <v>2</v>
      </c>
      <c r="I150" t="s">
        <v>2</v>
      </c>
      <c r="J150" t="s">
        <v>2</v>
      </c>
      <c r="K150" t="s">
        <v>2</v>
      </c>
      <c r="L150" t="s">
        <v>2</v>
      </c>
      <c r="M150" t="str">
        <f>SUM(G150:L150)</f>
      </c>
      <c r="N150" t="s">
        <v>2</v>
      </c>
      <c r="O150" t="s">
        <v>2</v>
      </c>
      <c r="P150" t="s">
        <v>2</v>
      </c>
      <c r="Q150" t="s">
        <v>2</v>
      </c>
      <c r="R150" t="s">
        <v>2</v>
      </c>
      <c r="S150" t="s">
        <v>2</v>
      </c>
      <c r="T150" t="s">
        <v>2</v>
      </c>
      <c r="U150" t="s">
        <v>2</v>
      </c>
      <c r="V150" t="s">
        <v>2</v>
      </c>
      <c r="W150" t="s">
        <v>2</v>
      </c>
      <c r="X150" t="s">
        <v>2</v>
      </c>
      <c r="Y150" t="s">
        <v>2</v>
      </c>
      <c r="Z150" t="s">
        <v>2</v>
      </c>
      <c r="AA150" t="s">
        <v>2</v>
      </c>
      <c r="AB150" t="s">
        <v>2</v>
      </c>
      <c r="AC150" t="str">
        <f>SUM(W150:AB150)</f>
      </c>
    </row>
    <row r="151">
      <c r="A151" t="s">
        <v>2</v>
      </c>
      <c r="B151" t="s">
        <v>2</v>
      </c>
      <c r="C151" t="str">
        <f>+CW151+DK151+CJ151+DJ151</f>
      </c>
      <c r="D151" t="s">
        <v>2</v>
      </c>
      <c r="E151" t="s">
        <v>2</v>
      </c>
      <c r="F151" t="s">
        <v>2</v>
      </c>
      <c r="G151" t="s">
        <v>2</v>
      </c>
      <c r="H151" t="s">
        <v>2</v>
      </c>
      <c r="I151" t="s">
        <v>2</v>
      </c>
      <c r="J151" t="s">
        <v>2</v>
      </c>
      <c r="K151" t="s">
        <v>2</v>
      </c>
      <c r="L151" t="s">
        <v>2</v>
      </c>
      <c r="M151" t="str">
        <f>SUM(G151:L151)</f>
      </c>
      <c r="N151" t="s">
        <v>2</v>
      </c>
      <c r="O151" t="s">
        <v>2</v>
      </c>
      <c r="P151" t="s">
        <v>2</v>
      </c>
      <c r="Q151" t="s">
        <v>2</v>
      </c>
      <c r="R151" t="s">
        <v>2</v>
      </c>
      <c r="S151" t="s">
        <v>2</v>
      </c>
      <c r="T151" t="s">
        <v>2</v>
      </c>
      <c r="U151" t="s">
        <v>2</v>
      </c>
      <c r="V151" t="s">
        <v>2</v>
      </c>
      <c r="W151" t="s">
        <v>2</v>
      </c>
      <c r="X151" t="s">
        <v>2</v>
      </c>
      <c r="Y151" t="s">
        <v>2</v>
      </c>
      <c r="Z151" t="s">
        <v>2</v>
      </c>
      <c r="AA151" t="s">
        <v>2</v>
      </c>
      <c r="AB151" t="s">
        <v>2</v>
      </c>
      <c r="AC151" t="str">
        <f>SUM(W151:AB151)</f>
      </c>
    </row>
    <row r="152">
      <c r="A152" t="s">
        <v>2</v>
      </c>
      <c r="B152" t="s">
        <v>2</v>
      </c>
      <c r="C152" t="str">
        <f>+CW152+DK152+CJ152+DJ152</f>
      </c>
      <c r="D152" t="s">
        <v>2</v>
      </c>
      <c r="E152" t="s">
        <v>2</v>
      </c>
      <c r="F152" t="s">
        <v>2</v>
      </c>
      <c r="G152" t="s">
        <v>2</v>
      </c>
      <c r="H152" t="s">
        <v>2</v>
      </c>
      <c r="I152" t="s">
        <v>2</v>
      </c>
      <c r="J152" t="s">
        <v>2</v>
      </c>
      <c r="K152" t="s">
        <v>2</v>
      </c>
      <c r="L152" t="s">
        <v>2</v>
      </c>
      <c r="M152" t="str">
        <f>SUM(G152:L152)</f>
      </c>
      <c r="N152" t="s">
        <v>2</v>
      </c>
      <c r="O152" t="s">
        <v>2</v>
      </c>
      <c r="P152" t="s">
        <v>2</v>
      </c>
      <c r="Q152" t="s">
        <v>2</v>
      </c>
      <c r="R152" t="s">
        <v>2</v>
      </c>
      <c r="S152" t="s">
        <v>2</v>
      </c>
      <c r="T152" t="s">
        <v>2</v>
      </c>
      <c r="U152" t="s">
        <v>2</v>
      </c>
      <c r="V152" t="s">
        <v>2</v>
      </c>
      <c r="W152" t="s">
        <v>2</v>
      </c>
      <c r="X152" t="s">
        <v>2</v>
      </c>
      <c r="Y152" t="s">
        <v>2</v>
      </c>
      <c r="Z152" t="s">
        <v>2</v>
      </c>
      <c r="AA152" t="s">
        <v>2</v>
      </c>
      <c r="AB152" t="s">
        <v>2</v>
      </c>
      <c r="AC152" t="str">
        <f>SUM(W152:AB152)</f>
      </c>
    </row>
    <row r="153">
      <c r="A153" t="s">
        <v>2</v>
      </c>
      <c r="B153" t="s">
        <v>2</v>
      </c>
      <c r="C153" t="str">
        <f>+CW153+DK153+CJ153+DJ153</f>
      </c>
      <c r="D153" t="s">
        <v>2</v>
      </c>
      <c r="E153" t="s">
        <v>2</v>
      </c>
      <c r="F153" t="s">
        <v>2</v>
      </c>
      <c r="G153" t="s">
        <v>2</v>
      </c>
      <c r="H153" t="s">
        <v>2</v>
      </c>
      <c r="I153" t="s">
        <v>2</v>
      </c>
      <c r="J153" t="s">
        <v>2</v>
      </c>
      <c r="K153" t="s">
        <v>2</v>
      </c>
      <c r="L153" t="s">
        <v>2</v>
      </c>
      <c r="M153" t="str">
        <f>SUM(G153:L153)</f>
      </c>
      <c r="N153" t="s">
        <v>2</v>
      </c>
      <c r="O153" t="s">
        <v>2</v>
      </c>
      <c r="P153" t="s">
        <v>2</v>
      </c>
      <c r="Q153" t="s">
        <v>2</v>
      </c>
      <c r="R153" t="s">
        <v>2</v>
      </c>
      <c r="S153" t="s">
        <v>2</v>
      </c>
      <c r="T153" t="s">
        <v>2</v>
      </c>
      <c r="U153" t="s">
        <v>2</v>
      </c>
      <c r="V153" t="s">
        <v>2</v>
      </c>
      <c r="W153" t="s">
        <v>2</v>
      </c>
      <c r="X153" t="s">
        <v>2</v>
      </c>
      <c r="Y153" t="s">
        <v>2</v>
      </c>
      <c r="Z153" t="s">
        <v>2</v>
      </c>
      <c r="AA153" t="s">
        <v>2</v>
      </c>
      <c r="AB153" t="s">
        <v>2</v>
      </c>
      <c r="AC153" t="str">
        <f>SUM(W153:AB153)</f>
      </c>
    </row>
    <row r="154">
      <c r="A154" t="s">
        <v>2</v>
      </c>
      <c r="B154" t="s">
        <v>2</v>
      </c>
      <c r="C154" t="str">
        <f>+CW154+DK154+CJ154+DJ154</f>
      </c>
      <c r="D154" t="s">
        <v>2</v>
      </c>
      <c r="E154" t="s">
        <v>2</v>
      </c>
      <c r="F154" t="s">
        <v>2</v>
      </c>
      <c r="G154" t="s">
        <v>2</v>
      </c>
      <c r="H154" t="s">
        <v>2</v>
      </c>
      <c r="I154" t="s">
        <v>2</v>
      </c>
      <c r="J154" t="s">
        <v>2</v>
      </c>
      <c r="K154" t="s">
        <v>2</v>
      </c>
      <c r="L154" t="s">
        <v>2</v>
      </c>
      <c r="M154" t="str">
        <f>SUM(G154:L154)</f>
      </c>
      <c r="N154" t="s">
        <v>2</v>
      </c>
      <c r="O154" t="s">
        <v>2</v>
      </c>
      <c r="P154" t="s">
        <v>2</v>
      </c>
      <c r="Q154" t="s">
        <v>2</v>
      </c>
      <c r="R154" t="s">
        <v>2</v>
      </c>
      <c r="S154" t="s">
        <v>2</v>
      </c>
      <c r="T154" t="s">
        <v>2</v>
      </c>
      <c r="U154" t="s">
        <v>2</v>
      </c>
      <c r="V154" t="s">
        <v>2</v>
      </c>
      <c r="W154" t="s">
        <v>2</v>
      </c>
      <c r="X154" t="s">
        <v>2</v>
      </c>
      <c r="Y154" t="s">
        <v>2</v>
      </c>
      <c r="Z154" t="s">
        <v>2</v>
      </c>
      <c r="AA154" t="s">
        <v>2</v>
      </c>
      <c r="AB154" t="s">
        <v>2</v>
      </c>
      <c r="AC154" t="str">
        <f>SUM(W154:AB154)</f>
      </c>
    </row>
    <row r="155">
      <c r="A155" t="s">
        <v>2</v>
      </c>
      <c r="B155" t="s">
        <v>401</v>
      </c>
      <c r="C155" t="str">
        <f>+CW155+DK155+CJ155+DJ155</f>
      </c>
      <c r="D155" t="s">
        <v>2</v>
      </c>
      <c r="E155" t="str">
        <f>SUM(CY155:DC155)</f>
      </c>
      <c r="F155" t="str">
        <f>SUM(DF155:DG155)</f>
      </c>
      <c r="G155" t="s">
        <v>2</v>
      </c>
      <c r="H155" t="s">
        <v>2</v>
      </c>
      <c r="I155" t="s">
        <v>2</v>
      </c>
      <c r="J155" t="s">
        <v>2</v>
      </c>
      <c r="K155" t="s">
        <v>2</v>
      </c>
      <c r="L155" t="s">
        <v>2</v>
      </c>
      <c r="M155" t="str">
        <f>SUM(G155:L155)</f>
      </c>
      <c r="N155" t="str">
        <f>-SUMIFS(#REF!,#REF!,#REF!,#REF!,#REF!,#REF!,#REF!,#REF!,2022)/1000</f>
      </c>
      <c r="O155" t="str">
        <f>-SUMIFS(#REF!,#REF!,#REF!,#REF!,#REF!,#REF!,#REF!,#REF!,2022)/1000</f>
      </c>
      <c r="P155" t="str">
        <f>SUM(G155:L155,N155:O155)</f>
      </c>
      <c r="Q155" t="str">
        <f>-SUMIFS(#REF!,#REF!,#REF!,#REF!,#REF!,#REF!,#REF!,#REF!,2022)/1000</f>
      </c>
      <c r="R155" t="str">
        <f>-SUMIFS(#REF!,#REF!,#REF!,#REF!,#REF!,#REF!,#REF!,#REF!,2022)/1000</f>
      </c>
      <c r="S155" t="str">
        <f>SUM(Q155:R155)</f>
      </c>
      <c r="T155" t="str">
        <f>-SUMIFS(#REF!,#REF!,#REF!,#REF!,#REF!,#REF!,#REF!,#REF!,2022)/1000</f>
      </c>
      <c r="U155" t="str">
        <f>-SUMIFS(#REF!,#REF!,#REF!,#REF!,#REF!,#REF!,#REF!,#REF!,2022)/1000</f>
      </c>
      <c r="V155" t="str">
        <f>-SUMIFS(#REF!,#REF!,#REF!,#REF!,#REF!,#REF!,#REF!,#REF!,2022)/1000</f>
      </c>
      <c r="W155" t="str">
        <f>-SUMIFS(#REF!,#REF!,#REF!,#REF!,#REF!,#REF!,#REF!,#REF!,2022)/1000</f>
      </c>
      <c r="X155" t="str">
        <f>-SUMIFS(#REF!,#REF!,#REF!,#REF!,#REF!,#REF!,#REF!,#REF!,2022)/1000</f>
      </c>
      <c r="Y155" t="str">
        <f>-SUMIFS(#REF!,#REF!,#REF!,#REF!,#REF!,#REF!,#REF!,#REF!,2022)/1000</f>
      </c>
      <c r="Z155" t="str">
        <f>-SUMIFS(#REF!,#REF!,#REF!,#REF!,#REF!,#REF!,#REF!,#REF!,2022)/1000</f>
      </c>
      <c r="AA155" t="str">
        <f>-SUMIFS(#REF!,#REF!,#REF!,#REF!,#REF!,#REF!,#REF!,#REF!,2022)/1000</f>
      </c>
      <c r="AB155" t="str">
        <f>-SUMIFS(#REF!,#REF!,#REF!,#REF!,#REF!,#REF!,#REF!,#REF!,2022)/1000</f>
      </c>
      <c r="AC155" t="str">
        <f>SUM(W155:AB155)</f>
      </c>
      <c r="AD155" t="str">
        <f>-SUMIFS(#REF!,#REF!,#REF!,#REF!,#REF!,#REF!,#REF!,#REF!,2022)/1000</f>
      </c>
      <c r="AE155" t="str">
        <f>-SUMIFS(#REF!,#REF!,#REF!,#REF!,#REF!,#REF!,#REF!,#REF!,2022)/1000</f>
      </c>
      <c r="AF155" t="str">
        <f>-SUMIFS(#REF!,#REF!,#REF!,#REF!,#REF!,#REF!,#REF!,#REF!,2022)/1000</f>
      </c>
      <c r="AG155" t="str">
        <f>-SUMIFS(#REF!,#REF!,#REF!,#REF!,#REF!,#REF!,#REF!,#REF!,2022)/1000</f>
      </c>
      <c r="AH155" t="str">
        <f>-SUMIFS(#REF!,#REF!,#REF!,#REF!,#REF!,#REF!,#REF!,#REF!,2022)/1000</f>
      </c>
      <c r="AI155" t="str">
        <f>-SUMIFS(#REF!,#REF!,#REF!,#REF!,#REF!,#REF!,#REF!,#REF!,2022)/1000</f>
      </c>
      <c r="AJ155" t="str">
        <f>-SUMIFS(#REF!,#REF!,#REF!,#REF!,#REF!,#REF!,#REF!,#REF!,2022)/1000</f>
      </c>
      <c r="AK155" t="str">
        <f>-SUMIFS(#REF!,#REF!,#REF!,#REF!,#REF!,#REF!,#REF!,#REF!,2022)/1000</f>
      </c>
      <c r="AL155" t="str">
        <f>-SUMIFS(#REF!,#REF!,#REF!,#REF!,#REF!,#REF!,#REF!,#REF!,2022)/1000</f>
      </c>
      <c r="AM155" t="str">
        <f>-SUMIFS(#REF!,#REF!,#REF!,#REF!,#REF!,#REF!,#REF!,#REF!,2022)/1000</f>
      </c>
      <c r="AN155" t="str">
        <f>-SUMIFS(#REF!,#REF!,#REF!,#REF!,#REF!,#REF!,#REF!,#REF!,2022)/1000</f>
      </c>
      <c r="AO155" t="str">
        <f>-SUMIFS(#REF!,#REF!,#REF!,#REF!,#REF!,#REF!,#REF!,#REF!,2022)/1000</f>
      </c>
      <c r="AP155" t="str">
        <f>-SUMIFS(#REF!,#REF!,#REF!,#REF!,#REF!,#REF!,#REF!,#REF!,2022)/1000</f>
      </c>
      <c r="AQ155" t="str">
        <f>-SUMIFS(#REF!,#REF!,#REF!,#REF!,#REF!,#REF!,#REF!,#REF!,2022)/1000</f>
      </c>
      <c r="AR155" t="str">
        <f>-SUMIFS(#REF!,#REF!,#REF!,#REF!,#REF!,#REF!,#REF!,#REF!,2022)/1000</f>
      </c>
      <c r="AS155" t="str">
        <f>-SUMIFS(#REF!,#REF!,#REF!,#REF!,#REF!,#REF!,#REF!,#REF!,2022)/1000</f>
      </c>
      <c r="AT155" t="str">
        <f>-SUMIFS(#REF!,#REF!,#REF!,#REF!,#REF!,#REF!,#REF!,#REF!,2022)/1000</f>
      </c>
      <c r="AU155" t="str">
        <f>-SUMIFS(#REF!,#REF!,#REF!,#REF!,#REF!,#REF!,#REF!,#REF!,2022)/1000</f>
      </c>
      <c r="AV155" t="str">
        <f>-SUMIFS(#REF!,#REF!,#REF!,#REF!,#REF!,#REF!,#REF!,#REF!,2022)/1000</f>
      </c>
      <c r="AW155" t="str">
        <f>-SUMIFS(#REF!,#REF!,#REF!,#REF!,#REF!,#REF!,#REF!,#REF!,2022)/1000</f>
      </c>
      <c r="AX155" t="str">
        <f>-SUMIFS(#REF!,#REF!,#REF!,#REF!,#REF!,#REF!,#REF!,#REF!,2022)/1000</f>
      </c>
      <c r="AY155" t="str">
        <f>-SUMIFS(#REF!,#REF!,#REF!,#REF!,#REF!,#REF!,#REF!,#REF!,2022)/1000</f>
      </c>
      <c r="AZ155" t="str">
        <f>-SUMIFS(#REF!,#REF!,#REF!,#REF!,#REF!,#REF!,#REF!,#REF!,2022)/1000</f>
      </c>
      <c r="BA155" t="str">
        <f>-SUMIFS(#REF!,#REF!,#REF!,#REF!,#REF!,#REF!,#REF!,#REF!,2022)/1000</f>
      </c>
      <c r="BB155" t="str">
        <f>-SUMIFS(#REF!,#REF!,#REF!,#REF!,#REF!,#REF!,#REF!,#REF!,2022)/1000</f>
      </c>
      <c r="BC155" t="str">
        <f>-SUMIFS(#REF!,#REF!,#REF!,#REF!,#REF!,#REF!,#REF!,#REF!,2022)/1000</f>
      </c>
      <c r="BD155" t="str">
        <f>-SUMIFS(#REF!,#REF!,#REF!,#REF!,#REF!,#REF!,#REF!,#REF!,2022)/1000</f>
      </c>
      <c r="BE155" t="str">
        <f>-SUMIFS(#REF!,#REF!,#REF!,#REF!,#REF!,#REF!,#REF!,#REF!,2022)/1000</f>
      </c>
      <c r="BF155" t="str">
        <f>-SUMIFS(#REF!,#REF!,#REF!,#REF!,#REF!,#REF!,#REF!,#REF!,2022)/1000</f>
      </c>
      <c r="BG155" t="str">
        <f>-SUMIFS(#REF!,#REF!,#REF!,#REF!,#REF!,#REF!,#REF!,#REF!,2022)/1000</f>
      </c>
      <c r="BH155" t="str">
        <f>-SUMIFS(#REF!,#REF!,#REF!,#REF!,#REF!,#REF!,#REF!,#REF!,2022)/1000</f>
      </c>
      <c r="BI155" t="str">
        <f>-SUMIFS(#REF!,#REF!,#REF!,#REF!,#REF!,#REF!,#REF!,#REF!,2022)/1000</f>
      </c>
      <c r="BJ155" t="str">
        <f>-SUMIFS(#REF!,#REF!,#REF!,#REF!,#REF!,#REF!,#REF!,#REF!,2022)/1000</f>
      </c>
      <c r="BK155" t="str">
        <f>-SUMIFS(#REF!,#REF!,#REF!,#REF!,#REF!,#REF!,#REF!,#REF!,2022)/1000</f>
      </c>
      <c r="BL155" t="str">
        <f>-SUMIFS(#REF!,#REF!,#REF!,#REF!,#REF!,#REF!,#REF!,#REF!,2022)/1000</f>
      </c>
      <c r="BM155" t="str">
        <f>-SUMIFS(#REF!,#REF!,#REF!,#REF!,#REF!,#REF!,#REF!,#REF!,2022)/1000</f>
      </c>
      <c r="BN155" t="str">
        <f>-SUMIFS(#REF!,#REF!,#REF!,#REF!,#REF!,#REF!,#REF!,#REF!,2022)/1000</f>
      </c>
      <c r="BO155" t="str">
        <f>-SUMIFS(#REF!,#REF!,#REF!,#REF!,#REF!,#REF!,#REF!,#REF!,2022)/1000</f>
      </c>
      <c r="BP155" t="str">
        <f>-SUMIFS(#REF!,#REF!,#REF!,#REF!,#REF!,#REF!,#REF!,#REF!,2022)/1000</f>
      </c>
      <c r="BQ155" t="str">
        <f>-SUMIFS(#REF!,#REF!,#REF!,#REF!,#REF!,#REF!,#REF!,#REF!,2022)/1000</f>
      </c>
      <c r="BR155" t="str">
        <f>-SUMIFS(#REF!,#REF!,#REF!,#REF!,#REF!,#REF!,#REF!,#REF!,2022)/1000</f>
      </c>
      <c r="BS155" t="str">
        <f>-SUMIFS(#REF!,#REF!,#REF!,#REF!,#REF!,#REF!,#REF!,#REF!,2022)/1000</f>
      </c>
      <c r="BT155" t="str">
        <f>-SUMIFS(#REF!,#REF!,#REF!,#REF!,#REF!,#REF!,#REF!,#REF!,2022)/1000</f>
      </c>
      <c r="BU155" t="str">
        <f>-SUMIFS(#REF!,#REF!,#REF!,#REF!,#REF!,#REF!,#REF!,#REF!,2022)/1000</f>
      </c>
      <c r="BV155" t="str">
        <f>-SUMIFS(#REF!,#REF!,#REF!,#REF!,#REF!,#REF!,#REF!,#REF!,2022)/1000</f>
      </c>
      <c r="BW155" t="str">
        <f>-SUMIFS(#REF!,#REF!,#REF!,#REF!,#REF!,#REF!,#REF!,#REF!,2022)/1000</f>
      </c>
      <c r="BX155" t="str">
        <f>-SUMIFS(#REF!,#REF!,#REF!,#REF!,#REF!,#REF!,#REF!,#REF!,2022)/1000</f>
      </c>
      <c r="BY155" t="str">
        <f>-SUMIFS(#REF!,#REF!,#REF!,#REF!,#REF!,#REF!,#REF!,#REF!,2022)/1000</f>
      </c>
      <c r="BZ155" t="str">
        <f>-SUMIFS(#REF!,#REF!,#REF!,#REF!,#REF!,#REF!,#REF!,#REF!,2022)/1000</f>
      </c>
      <c r="CA155" t="str">
        <f>-SUMIFS(#REF!,#REF!,#REF!,#REF!,#REF!,#REF!,#REF!,#REF!,2022)/1000</f>
      </c>
      <c r="CB155" t="str">
        <f>-SUMIFS(#REF!,#REF!,#REF!,#REF!,#REF!,#REF!,#REF!,#REF!,2022)/1000</f>
      </c>
      <c r="CC155" t="str">
        <f>-SUMIFS(#REF!,#REF!,#REF!,#REF!,#REF!,#REF!,#REF!,#REF!,2022)/1000</f>
      </c>
      <c r="CD155" t="s">
        <v>2</v>
      </c>
      <c r="CE155" t="s">
        <v>2</v>
      </c>
      <c r="CF155" t="s">
        <v>2</v>
      </c>
      <c r="CG155" t="s">
        <v>2</v>
      </c>
      <c r="CH155" t="str">
        <f>SUM(AD155:CG155)</f>
      </c>
      <c r="CI155" t="str">
        <f>SUM(W155:AB155,AD155:CG155)</f>
      </c>
      <c r="CJ155" t="str">
        <f>SUM(CQ155:CS155)</f>
      </c>
      <c r="CK155" t="s">
        <v>2</v>
      </c>
      <c r="CL155" t="s">
        <v>2</v>
      </c>
      <c r="CM155" t="s">
        <v>2</v>
      </c>
      <c r="CN155" t="s">
        <v>2</v>
      </c>
      <c r="CO155" t="s">
        <v>2</v>
      </c>
      <c r="CP155" t="s">
        <v>2</v>
      </c>
      <c r="CQ155" t="s">
        <v>2</v>
      </c>
      <c r="CR155" t="s">
        <v>2</v>
      </c>
      <c r="CS155" t="s">
        <v>2</v>
      </c>
      <c r="CT155" t="s">
        <v>2</v>
      </c>
      <c r="CU155" t="str">
        <f>E155+F155+P155+T155+U155</f>
      </c>
      <c r="CV155" t="s">
        <v>2</v>
      </c>
      <c r="CW155" t="str">
        <f>SUM(E155,F155,P155,S155,T155,U155,V155,CI155)</f>
      </c>
      <c r="CX155" t="s">
        <v>2</v>
      </c>
      <c r="CY155" t="s">
        <v>2</v>
      </c>
      <c r="CZ155" t="s">
        <v>2</v>
      </c>
      <c r="DA155" t="s">
        <v>2</v>
      </c>
      <c r="DB155" t="s">
        <v>2</v>
      </c>
      <c r="DC155" t="s">
        <v>2</v>
      </c>
      <c r="DD155" t="s">
        <v>2</v>
      </c>
      <c r="DE155" t="s">
        <v>2</v>
      </c>
      <c r="DF155" t="s">
        <v>2</v>
      </c>
      <c r="DG155" t="s">
        <v>2</v>
      </c>
      <c r="DH155" t="str">
        <f>SUM(DF155:DG155)</f>
      </c>
    </row>
    <row r="156">
      <c r="A156" t="s">
        <v>2</v>
      </c>
      <c r="B156" t="s">
        <v>2</v>
      </c>
      <c r="C156" t="str">
        <f>+CW156+DK156+CJ156+DJ156</f>
      </c>
      <c r="D156" t="s">
        <v>2</v>
      </c>
      <c r="E156" t="s">
        <v>2</v>
      </c>
      <c r="F156" t="s">
        <v>2</v>
      </c>
      <c r="G156" t="s">
        <v>2</v>
      </c>
      <c r="H156" t="s">
        <v>2</v>
      </c>
      <c r="I156" t="s">
        <v>2</v>
      </c>
      <c r="J156" t="s">
        <v>2</v>
      </c>
      <c r="K156" t="s">
        <v>2</v>
      </c>
      <c r="L156" t="s">
        <v>2</v>
      </c>
      <c r="M156" t="str">
        <f>SUM(G156:L156)</f>
      </c>
      <c r="N156" t="s">
        <v>2</v>
      </c>
      <c r="O156" t="s">
        <v>2</v>
      </c>
      <c r="P156" t="s">
        <v>2</v>
      </c>
      <c r="Q156" t="s">
        <v>2</v>
      </c>
      <c r="R156" t="s">
        <v>2</v>
      </c>
      <c r="S156" t="s">
        <v>2</v>
      </c>
      <c r="T156" t="s">
        <v>2</v>
      </c>
      <c r="U156" t="s">
        <v>2</v>
      </c>
      <c r="V156" t="s">
        <v>2</v>
      </c>
      <c r="W156" t="s">
        <v>2</v>
      </c>
      <c r="X156" t="s">
        <v>2</v>
      </c>
      <c r="Y156" t="s">
        <v>2</v>
      </c>
      <c r="Z156" t="s">
        <v>2</v>
      </c>
      <c r="AA156" t="s">
        <v>2</v>
      </c>
      <c r="AB156" t="s">
        <v>2</v>
      </c>
      <c r="AC156" t="str">
        <f>SUM(W156:AB156)</f>
      </c>
    </row>
    <row r="157">
      <c r="A157" t="s">
        <v>2</v>
      </c>
      <c r="B157" t="s">
        <v>2</v>
      </c>
      <c r="C157" t="str">
        <f>+CW157+DK157+CJ157+DJ157</f>
      </c>
      <c r="D157" t="s">
        <v>2</v>
      </c>
      <c r="E157" t="s">
        <v>2</v>
      </c>
      <c r="F157" t="s">
        <v>2</v>
      </c>
      <c r="G157" t="s">
        <v>2</v>
      </c>
      <c r="H157" t="s">
        <v>2</v>
      </c>
      <c r="I157" t="s">
        <v>2</v>
      </c>
      <c r="J157" t="s">
        <v>2</v>
      </c>
      <c r="K157" t="s">
        <v>2</v>
      </c>
      <c r="L157" t="s">
        <v>2</v>
      </c>
      <c r="M157" t="str">
        <f>SUM(G157:L157)</f>
      </c>
      <c r="N157" t="s">
        <v>2</v>
      </c>
      <c r="O157" t="s">
        <v>2</v>
      </c>
      <c r="P157" t="s">
        <v>2</v>
      </c>
      <c r="Q157" t="s">
        <v>2</v>
      </c>
      <c r="R157" t="s">
        <v>2</v>
      </c>
      <c r="S157" t="s">
        <v>2</v>
      </c>
      <c r="T157" t="s">
        <v>2</v>
      </c>
      <c r="U157" t="s">
        <v>2</v>
      </c>
      <c r="V157" t="s">
        <v>2</v>
      </c>
      <c r="W157" t="s">
        <v>2</v>
      </c>
      <c r="X157" t="s">
        <v>2</v>
      </c>
      <c r="Y157" t="s">
        <v>2</v>
      </c>
      <c r="Z157" t="s">
        <v>2</v>
      </c>
      <c r="AA157" t="s">
        <v>2</v>
      </c>
      <c r="AB157" t="s">
        <v>2</v>
      </c>
      <c r="AC157" t="str">
        <f>SUM(W157:AB157)</f>
      </c>
    </row>
    <row r="158">
      <c r="A158" t="s">
        <v>2</v>
      </c>
      <c r="B158" t="s">
        <v>2</v>
      </c>
      <c r="C158" t="str">
        <f>+CW158+DK158+CJ158+DJ158</f>
      </c>
      <c r="D158" t="s">
        <v>2</v>
      </c>
      <c r="E158" t="s">
        <v>2</v>
      </c>
      <c r="F158" t="s">
        <v>2</v>
      </c>
      <c r="G158" t="s">
        <v>2</v>
      </c>
      <c r="H158" t="s">
        <v>2</v>
      </c>
      <c r="I158" t="s">
        <v>2</v>
      </c>
      <c r="J158" t="s">
        <v>2</v>
      </c>
      <c r="K158" t="s">
        <v>2</v>
      </c>
      <c r="L158" t="s">
        <v>2</v>
      </c>
      <c r="M158" t="str">
        <f>SUM(G158:L158)</f>
      </c>
      <c r="N158" t="s">
        <v>2</v>
      </c>
      <c r="O158" t="s">
        <v>2</v>
      </c>
      <c r="P158" t="s">
        <v>2</v>
      </c>
      <c r="Q158" t="s">
        <v>2</v>
      </c>
      <c r="R158" t="s">
        <v>2</v>
      </c>
      <c r="S158" t="s">
        <v>2</v>
      </c>
      <c r="T158" t="s">
        <v>2</v>
      </c>
      <c r="U158" t="s">
        <v>2</v>
      </c>
      <c r="V158" t="s">
        <v>2</v>
      </c>
      <c r="W158" t="s">
        <v>2</v>
      </c>
      <c r="X158" t="s">
        <v>2</v>
      </c>
      <c r="Y158" t="s">
        <v>2</v>
      </c>
      <c r="Z158" t="s">
        <v>2</v>
      </c>
      <c r="AA158" t="s">
        <v>2</v>
      </c>
      <c r="AB158" t="s">
        <v>2</v>
      </c>
      <c r="AC158" t="str">
        <f>SUM(W158:AB158)</f>
      </c>
    </row>
    <row r="159">
      <c r="A159" t="s">
        <v>2</v>
      </c>
      <c r="B159" t="s">
        <v>2</v>
      </c>
      <c r="C159" t="str">
        <f>+CW159+DK159+CJ159+DJ159</f>
      </c>
      <c r="D159" t="s">
        <v>2</v>
      </c>
      <c r="E159" t="s">
        <v>2</v>
      </c>
      <c r="F159" t="s">
        <v>2</v>
      </c>
      <c r="G159" t="s">
        <v>2</v>
      </c>
      <c r="H159" t="s">
        <v>2</v>
      </c>
      <c r="I159" t="s">
        <v>2</v>
      </c>
      <c r="J159" t="s">
        <v>2</v>
      </c>
      <c r="K159" t="s">
        <v>2</v>
      </c>
      <c r="L159" t="s">
        <v>2</v>
      </c>
      <c r="M159" t="str">
        <f>SUM(G159:L159)</f>
      </c>
      <c r="N159" t="s">
        <v>2</v>
      </c>
      <c r="O159" t="s">
        <v>2</v>
      </c>
      <c r="P159" t="s">
        <v>2</v>
      </c>
      <c r="Q159" t="s">
        <v>2</v>
      </c>
      <c r="R159" t="s">
        <v>2</v>
      </c>
      <c r="S159" t="s">
        <v>2</v>
      </c>
      <c r="T159" t="s">
        <v>2</v>
      </c>
      <c r="U159" t="s">
        <v>2</v>
      </c>
      <c r="V159" t="s">
        <v>2</v>
      </c>
      <c r="W159" t="s">
        <v>2</v>
      </c>
      <c r="X159" t="s">
        <v>2</v>
      </c>
      <c r="Y159" t="s">
        <v>2</v>
      </c>
      <c r="Z159" t="s">
        <v>2</v>
      </c>
      <c r="AA159" t="s">
        <v>2</v>
      </c>
      <c r="AB159" t="s">
        <v>2</v>
      </c>
      <c r="AC159" t="str">
        <f>SUM(W159:AB159)</f>
      </c>
    </row>
    <row r="160">
      <c r="A160" t="s">
        <v>2</v>
      </c>
      <c r="B160" t="s">
        <v>2</v>
      </c>
      <c r="C160" t="str">
        <f>+CW160+DK160+CJ160+DJ160</f>
      </c>
      <c r="D160" t="s">
        <v>2</v>
      </c>
      <c r="E160" t="s">
        <v>2</v>
      </c>
      <c r="F160" t="s">
        <v>2</v>
      </c>
      <c r="G160" t="s">
        <v>2</v>
      </c>
      <c r="H160" t="s">
        <v>2</v>
      </c>
      <c r="I160" t="s">
        <v>2</v>
      </c>
      <c r="J160" t="s">
        <v>2</v>
      </c>
      <c r="K160" t="s">
        <v>2</v>
      </c>
      <c r="L160" t="s">
        <v>2</v>
      </c>
      <c r="M160" t="str">
        <f>SUM(G160:L160)</f>
      </c>
      <c r="N160" t="s">
        <v>2</v>
      </c>
      <c r="O160" t="s">
        <v>2</v>
      </c>
      <c r="P160" t="s">
        <v>2</v>
      </c>
      <c r="Q160" t="s">
        <v>2</v>
      </c>
      <c r="R160" t="s">
        <v>2</v>
      </c>
      <c r="S160" t="s">
        <v>2</v>
      </c>
      <c r="T160" t="s">
        <v>2</v>
      </c>
      <c r="U160" t="s">
        <v>2</v>
      </c>
      <c r="V160" t="s">
        <v>2</v>
      </c>
      <c r="W160" t="s">
        <v>2</v>
      </c>
      <c r="X160" t="s">
        <v>2</v>
      </c>
      <c r="Y160" t="s">
        <v>2</v>
      </c>
      <c r="Z160" t="s">
        <v>2</v>
      </c>
      <c r="AA160" t="s">
        <v>2</v>
      </c>
      <c r="AB160" t="s">
        <v>2</v>
      </c>
      <c r="AC160" t="str">
        <f>SUM(W160:AB160)</f>
      </c>
    </row>
    <row r="161">
      <c r="A161" t="s">
        <v>2</v>
      </c>
      <c r="B161" t="s">
        <v>402</v>
      </c>
      <c r="C161" t="str">
        <f>+CW161+DK161+CJ161+DJ161</f>
      </c>
      <c r="D161" t="s">
        <v>2</v>
      </c>
      <c r="E161" t="str">
        <f>SUM(CY161:DC161)</f>
      </c>
      <c r="F161" t="str">
        <f>SUM(DF161:DG161)</f>
      </c>
      <c r="G161" t="s">
        <v>2</v>
      </c>
      <c r="H161" t="s">
        <v>2</v>
      </c>
      <c r="I161" t="s">
        <v>2</v>
      </c>
      <c r="J161" t="s">
        <v>2</v>
      </c>
      <c r="K161" t="s">
        <v>2</v>
      </c>
      <c r="L161" t="s">
        <v>2</v>
      </c>
      <c r="M161" t="str">
        <f>SUM(G161:L161)</f>
      </c>
      <c r="N161" t="s">
        <v>2</v>
      </c>
      <c r="O161" t="s">
        <v>2</v>
      </c>
      <c r="P161" t="str">
        <f>SUM(G161:L161,N161:O161)</f>
      </c>
      <c r="Q161" t="s">
        <v>2</v>
      </c>
      <c r="R161" t="s">
        <v>2</v>
      </c>
      <c r="S161" t="str">
        <f>SUM(Q161:R161)</f>
      </c>
      <c r="T161" t="s">
        <v>2</v>
      </c>
      <c r="U161" t="s">
        <v>2</v>
      </c>
      <c r="V161" t="s">
        <v>2</v>
      </c>
      <c r="W161" t="s">
        <v>2</v>
      </c>
      <c r="X161" t="s">
        <v>2</v>
      </c>
      <c r="Y161" t="s">
        <v>2</v>
      </c>
      <c r="Z161" t="s">
        <v>2</v>
      </c>
      <c r="AA161" t="s">
        <v>2</v>
      </c>
      <c r="AB161" t="s">
        <v>2</v>
      </c>
      <c r="AC161" t="str">
        <f>SUM(W161:AB161)</f>
      </c>
      <c r="AD161" t="s">
        <v>2</v>
      </c>
      <c r="AE161" t="s">
        <v>2</v>
      </c>
      <c r="AF161" t="s">
        <v>2</v>
      </c>
      <c r="AG161" t="s">
        <v>2</v>
      </c>
      <c r="AH161" t="s">
        <v>2</v>
      </c>
      <c r="AI161" t="s">
        <v>2</v>
      </c>
      <c r="AJ161" t="s">
        <v>2</v>
      </c>
      <c r="AK161" t="s">
        <v>2</v>
      </c>
      <c r="AL161" t="s">
        <v>2</v>
      </c>
      <c r="AM161" t="s">
        <v>2</v>
      </c>
      <c r="AN161" t="s">
        <v>2</v>
      </c>
      <c r="AO161" t="s">
        <v>2</v>
      </c>
      <c r="AP161" t="s">
        <v>2</v>
      </c>
      <c r="AQ161" t="s">
        <v>2</v>
      </c>
      <c r="AR161" t="s">
        <v>2</v>
      </c>
      <c r="AS161" t="s">
        <v>2</v>
      </c>
      <c r="AT161" t="s">
        <v>2</v>
      </c>
      <c r="AU161" t="s">
        <v>2</v>
      </c>
      <c r="AV161" t="s">
        <v>2</v>
      </c>
      <c r="AW161" t="s">
        <v>2</v>
      </c>
      <c r="AX161" t="s">
        <v>2</v>
      </c>
      <c r="AY161" t="s">
        <v>2</v>
      </c>
      <c r="AZ161" t="s">
        <v>2</v>
      </c>
      <c r="BA161" t="s">
        <v>2</v>
      </c>
      <c r="BB161" t="s">
        <v>2</v>
      </c>
      <c r="BC161" t="s">
        <v>2</v>
      </c>
      <c r="BD161" t="s">
        <v>2</v>
      </c>
      <c r="BE161" t="s">
        <v>2</v>
      </c>
      <c r="BF161" t="s">
        <v>2</v>
      </c>
      <c r="BG161" t="s">
        <v>2</v>
      </c>
      <c r="BH161" t="s">
        <v>2</v>
      </c>
      <c r="BI161" t="s">
        <v>2</v>
      </c>
      <c r="BJ161" t="s">
        <v>2</v>
      </c>
      <c r="BK161" t="s">
        <v>2</v>
      </c>
      <c r="BL161" t="s">
        <v>2</v>
      </c>
      <c r="BM161" t="s">
        <v>2</v>
      </c>
      <c r="BN161" t="s">
        <v>2</v>
      </c>
      <c r="BO161" t="s">
        <v>2</v>
      </c>
      <c r="BP161" t="s">
        <v>2</v>
      </c>
      <c r="BQ161" t="s">
        <v>2</v>
      </c>
      <c r="BR161" t="s">
        <v>2</v>
      </c>
      <c r="BS161" t="s">
        <v>2</v>
      </c>
      <c r="BT161" t="s">
        <v>2</v>
      </c>
      <c r="BU161" t="s">
        <v>2</v>
      </c>
      <c r="BV161" t="s">
        <v>2</v>
      </c>
      <c r="BW161" t="s">
        <v>2</v>
      </c>
      <c r="BX161" t="s">
        <v>2</v>
      </c>
      <c r="BY161" t="s">
        <v>2</v>
      </c>
      <c r="BZ161" t="s">
        <v>2</v>
      </c>
      <c r="CA161" t="s">
        <v>2</v>
      </c>
      <c r="CB161" t="s">
        <v>2</v>
      </c>
      <c r="CC161" t="s">
        <v>2</v>
      </c>
      <c r="CD161" t="s">
        <v>2</v>
      </c>
      <c r="CE161" t="s">
        <v>2</v>
      </c>
      <c r="CF161" t="s">
        <v>2</v>
      </c>
      <c r="CG161" t="s">
        <v>2</v>
      </c>
      <c r="CH161" t="str">
        <f>SUM(AD161:CG161)</f>
      </c>
      <c r="CI161" t="str">
        <f>SUM(W161:AB161,AD161:CG161)</f>
      </c>
      <c r="CJ161" t="str">
        <f>SUM(CQ161:CS161)</f>
      </c>
      <c r="CK161" t="s">
        <v>2</v>
      </c>
      <c r="CL161" t="s">
        <v>2</v>
      </c>
      <c r="CM161" t="s">
        <v>2</v>
      </c>
      <c r="CN161" t="s">
        <v>2</v>
      </c>
      <c r="CO161" t="s">
        <v>2</v>
      </c>
      <c r="CP161" t="s">
        <v>2</v>
      </c>
      <c r="CQ161" t="str">
        <f>-SUMIFS(#REF!,#REF!,#REF!,#REF!,#REF!,#REF!,#REF!,#REF!,2022)/1000</f>
      </c>
      <c r="CR161" t="str">
        <f>-SUMIFS(#REF!,#REF!,#REF!,#REF!,#REF!,#REF!,#REF!,#REF!,2022)/1000</f>
      </c>
      <c r="CS161" t="str">
        <f>-SUMIFS(#REF!,#REF!,#REF!,#REF!,#REF!,#REF!,#REF!,#REF!,2022)/1000</f>
      </c>
      <c r="CT161" t="s">
        <v>2</v>
      </c>
      <c r="CU161" t="str">
        <f>E161+F161+P161+T161+U161</f>
      </c>
      <c r="CV161" t="s">
        <v>2</v>
      </c>
      <c r="CW161" t="str">
        <f>SUM(E161,F161,P161,S161,T161,U161,V161,CI161)</f>
      </c>
      <c r="CX161" t="s">
        <v>2</v>
      </c>
      <c r="CY161" t="str">
        <f>-SUMIFS(#REF!,#REF!,#REF!,#REF!,#REF!,#REF!,#REF!,#REF!,2022)/1000</f>
      </c>
      <c r="CZ161" t="str">
        <f>-SUMIFS(#REF!,#REF!,#REF!,#REF!,#REF!,#REF!,#REF!,#REF!,2022)/1000</f>
      </c>
      <c r="DA161" t="str">
        <f>-SUMIFS(#REF!,#REF!,#REF!,#REF!,#REF!,#REF!,#REF!,#REF!,2022)/1000</f>
      </c>
      <c r="DB161" t="str">
        <f>-SUMIFS(#REF!,#REF!,#REF!,#REF!,#REF!,#REF!,#REF!,#REF!,2022)/1000</f>
      </c>
      <c r="DC161" t="str">
        <f>-SUMIFS(#REF!,#REF!,#REF!,#REF!,#REF!,#REF!,#REF!,#REF!,2022)/1000</f>
      </c>
      <c r="DD161" t="str">
        <f>SUM(CY161:DC161)</f>
      </c>
      <c r="DE161" t="s">
        <v>2</v>
      </c>
      <c r="DF161" t="str">
        <f>-SUMIFS(#REF!,#REF!,#REF!,#REF!,#REF!,#REF!,#REF!,#REF!,2022)/1000</f>
      </c>
      <c r="DG161" t="str">
        <f>-SUMIFS(#REF!,#REF!,#REF!,#REF!,#REF!,#REF!,#REF!,#REF!,2022)/1000</f>
      </c>
      <c r="DH161" t="str">
        <f>SUM(DF161:DG161)</f>
      </c>
    </row>
    <row r="162">
      <c r="A162" t="s">
        <v>2</v>
      </c>
      <c r="B162" t="s">
        <v>2</v>
      </c>
      <c r="C162" t="str">
        <f>+CW162+DK162+CJ162+DJ162</f>
      </c>
      <c r="D162" t="s">
        <v>2</v>
      </c>
      <c r="E162" t="s">
        <v>2</v>
      </c>
      <c r="F162" t="s">
        <v>2</v>
      </c>
      <c r="G162" t="s">
        <v>2</v>
      </c>
      <c r="H162" t="s">
        <v>2</v>
      </c>
      <c r="I162" t="s">
        <v>2</v>
      </c>
      <c r="J162" t="s">
        <v>2</v>
      </c>
      <c r="K162" t="s">
        <v>2</v>
      </c>
      <c r="L162" t="s">
        <v>2</v>
      </c>
      <c r="M162" t="str">
        <f>SUM(G162:L162)</f>
      </c>
      <c r="N162" t="s">
        <v>2</v>
      </c>
      <c r="O162" t="s">
        <v>2</v>
      </c>
      <c r="P162" t="s">
        <v>2</v>
      </c>
      <c r="Q162" t="s">
        <v>2</v>
      </c>
      <c r="R162" t="s">
        <v>2</v>
      </c>
      <c r="S162" t="s">
        <v>2</v>
      </c>
      <c r="T162" t="s">
        <v>2</v>
      </c>
      <c r="U162" t="s">
        <v>2</v>
      </c>
      <c r="V162" t="s">
        <v>2</v>
      </c>
      <c r="W162" t="s">
        <v>2</v>
      </c>
      <c r="X162" t="s">
        <v>2</v>
      </c>
      <c r="Y162" t="s">
        <v>2</v>
      </c>
      <c r="Z162" t="s">
        <v>2</v>
      </c>
      <c r="AA162" t="s">
        <v>2</v>
      </c>
      <c r="AB162" t="s">
        <v>2</v>
      </c>
      <c r="AC162" t="str">
        <f>SUM(W162:AB162)</f>
      </c>
    </row>
    <row r="163">
      <c r="A163" t="s">
        <v>2</v>
      </c>
      <c r="B163" t="s">
        <v>2</v>
      </c>
      <c r="C163" t="str">
        <f>+CW163+DK163+CJ163+DJ163</f>
      </c>
      <c r="D163" t="s">
        <v>2</v>
      </c>
      <c r="E163" t="s">
        <v>2</v>
      </c>
      <c r="F163" t="s">
        <v>2</v>
      </c>
      <c r="G163" t="s">
        <v>2</v>
      </c>
      <c r="H163" t="s">
        <v>2</v>
      </c>
      <c r="I163" t="s">
        <v>2</v>
      </c>
      <c r="J163" t="s">
        <v>2</v>
      </c>
      <c r="K163" t="s">
        <v>2</v>
      </c>
      <c r="L163" t="s">
        <v>2</v>
      </c>
      <c r="M163" t="str">
        <f>SUM(G163:L163)</f>
      </c>
      <c r="N163" t="s">
        <v>2</v>
      </c>
      <c r="O163" t="s">
        <v>2</v>
      </c>
      <c r="P163" t="s">
        <v>2</v>
      </c>
      <c r="Q163" t="s">
        <v>2</v>
      </c>
      <c r="R163" t="s">
        <v>2</v>
      </c>
      <c r="S163" t="s">
        <v>2</v>
      </c>
      <c r="T163" t="s">
        <v>2</v>
      </c>
      <c r="U163" t="s">
        <v>2</v>
      </c>
      <c r="V163" t="s">
        <v>2</v>
      </c>
      <c r="W163" t="s">
        <v>2</v>
      </c>
      <c r="X163" t="s">
        <v>2</v>
      </c>
      <c r="Y163" t="s">
        <v>2</v>
      </c>
      <c r="Z163" t="s">
        <v>2</v>
      </c>
      <c r="AA163" t="s">
        <v>2</v>
      </c>
      <c r="AB163" t="s">
        <v>2</v>
      </c>
      <c r="AC163" t="str">
        <f>SUM(W163:AB163)</f>
      </c>
    </row>
    <row r="164">
      <c r="A164" t="s">
        <v>2</v>
      </c>
      <c r="B164" t="s">
        <v>2</v>
      </c>
      <c r="C164" t="str">
        <f>+CW164+DK164+CJ164+DJ164</f>
      </c>
      <c r="D164" t="s">
        <v>2</v>
      </c>
      <c r="E164" t="s">
        <v>2</v>
      </c>
      <c r="F164" t="s">
        <v>2</v>
      </c>
      <c r="G164" t="s">
        <v>2</v>
      </c>
      <c r="H164" t="s">
        <v>2</v>
      </c>
      <c r="I164" t="s">
        <v>2</v>
      </c>
      <c r="J164" t="s">
        <v>2</v>
      </c>
      <c r="K164" t="s">
        <v>2</v>
      </c>
      <c r="L164" t="s">
        <v>2</v>
      </c>
      <c r="M164" t="str">
        <f>SUM(G164:L164)</f>
      </c>
      <c r="N164" t="s">
        <v>2</v>
      </c>
      <c r="O164" t="s">
        <v>2</v>
      </c>
      <c r="P164" t="s">
        <v>2</v>
      </c>
      <c r="Q164" t="s">
        <v>2</v>
      </c>
      <c r="R164" t="s">
        <v>2</v>
      </c>
      <c r="S164" t="s">
        <v>2</v>
      </c>
      <c r="T164" t="s">
        <v>2</v>
      </c>
      <c r="U164" t="s">
        <v>2</v>
      </c>
      <c r="V164" t="s">
        <v>2</v>
      </c>
      <c r="W164" t="s">
        <v>2</v>
      </c>
      <c r="X164" t="s">
        <v>2</v>
      </c>
      <c r="Y164" t="s">
        <v>2</v>
      </c>
      <c r="Z164" t="s">
        <v>2</v>
      </c>
      <c r="AA164" t="s">
        <v>2</v>
      </c>
      <c r="AB164" t="s">
        <v>2</v>
      </c>
      <c r="AC164" t="str">
        <f>SUM(W164:AB164)</f>
      </c>
    </row>
    <row r="165">
      <c r="A165" t="s">
        <v>2</v>
      </c>
      <c r="B165" t="s">
        <v>2</v>
      </c>
      <c r="C165" t="str">
        <f>+CW165+DK165+CJ165+DJ165</f>
      </c>
      <c r="D165" t="s">
        <v>2</v>
      </c>
      <c r="E165" t="s">
        <v>2</v>
      </c>
      <c r="F165" t="s">
        <v>2</v>
      </c>
      <c r="G165" t="s">
        <v>2</v>
      </c>
      <c r="H165" t="s">
        <v>2</v>
      </c>
      <c r="I165" t="s">
        <v>2</v>
      </c>
      <c r="J165" t="s">
        <v>2</v>
      </c>
      <c r="K165" t="s">
        <v>2</v>
      </c>
      <c r="L165" t="s">
        <v>2</v>
      </c>
      <c r="M165" t="str">
        <f>SUM(G165:L165)</f>
      </c>
      <c r="N165" t="s">
        <v>2</v>
      </c>
      <c r="O165" t="s">
        <v>2</v>
      </c>
      <c r="P165" t="s">
        <v>2</v>
      </c>
      <c r="Q165" t="s">
        <v>2</v>
      </c>
      <c r="R165" t="s">
        <v>2</v>
      </c>
      <c r="S165" t="s">
        <v>2</v>
      </c>
      <c r="T165" t="s">
        <v>2</v>
      </c>
      <c r="U165" t="s">
        <v>2</v>
      </c>
      <c r="V165" t="s">
        <v>2</v>
      </c>
      <c r="W165" t="s">
        <v>2</v>
      </c>
      <c r="X165" t="s">
        <v>2</v>
      </c>
      <c r="Y165" t="s">
        <v>2</v>
      </c>
      <c r="Z165" t="s">
        <v>2</v>
      </c>
      <c r="AA165" t="s">
        <v>2</v>
      </c>
      <c r="AB165" t="s">
        <v>2</v>
      </c>
      <c r="AC165" t="str">
        <f>SUM(W165:AB165)</f>
      </c>
    </row>
    <row r="166">
      <c r="A166" t="s">
        <v>2</v>
      </c>
      <c r="B166" t="s">
        <v>2</v>
      </c>
      <c r="C166" t="str">
        <f>+CW166+DK166+CJ166+DJ166</f>
      </c>
      <c r="D166" t="s">
        <v>2</v>
      </c>
      <c r="E166" t="s">
        <v>2</v>
      </c>
      <c r="F166" t="s">
        <v>2</v>
      </c>
      <c r="G166" t="s">
        <v>2</v>
      </c>
      <c r="H166" t="s">
        <v>2</v>
      </c>
      <c r="I166" t="s">
        <v>2</v>
      </c>
      <c r="J166" t="s">
        <v>2</v>
      </c>
      <c r="K166" t="s">
        <v>2</v>
      </c>
      <c r="L166" t="s">
        <v>2</v>
      </c>
      <c r="M166" t="str">
        <f>SUM(G166:L166)</f>
      </c>
      <c r="N166" t="s">
        <v>2</v>
      </c>
      <c r="O166" t="s">
        <v>2</v>
      </c>
      <c r="P166" t="s">
        <v>2</v>
      </c>
      <c r="Q166" t="s">
        <v>2</v>
      </c>
      <c r="R166" t="s">
        <v>2</v>
      </c>
      <c r="S166" t="s">
        <v>2</v>
      </c>
      <c r="T166" t="s">
        <v>2</v>
      </c>
      <c r="U166" t="s">
        <v>2</v>
      </c>
      <c r="V166" t="s">
        <v>2</v>
      </c>
      <c r="W166" t="s">
        <v>2</v>
      </c>
      <c r="X166" t="s">
        <v>2</v>
      </c>
      <c r="Y166" t="s">
        <v>2</v>
      </c>
      <c r="Z166" t="s">
        <v>2</v>
      </c>
      <c r="AA166" t="s">
        <v>2</v>
      </c>
      <c r="AB166" t="s">
        <v>2</v>
      </c>
      <c r="AC166" t="str">
        <f>SUM(W166:AB166)</f>
      </c>
    </row>
    <row r="167">
      <c r="A167" t="s">
        <v>2</v>
      </c>
      <c r="B167" t="s">
        <v>403</v>
      </c>
      <c r="C167" t="str">
        <f>+CW167+DK167+CJ167+DJ167</f>
      </c>
      <c r="D167" t="s">
        <v>2</v>
      </c>
      <c r="E167" t="str">
        <f>SUM(CY167:DC167)</f>
      </c>
      <c r="F167" t="str">
        <f>SUM(DF167:DG167)</f>
      </c>
      <c r="G167" t="s">
        <v>2</v>
      </c>
      <c r="H167" t="s">
        <v>2</v>
      </c>
      <c r="I167" t="s">
        <v>2</v>
      </c>
      <c r="J167" t="s">
        <v>2</v>
      </c>
      <c r="K167" t="s">
        <v>2</v>
      </c>
      <c r="L167" t="s">
        <v>2</v>
      </c>
      <c r="M167" t="str">
        <f>SUM(G167:L167)</f>
      </c>
      <c r="N167" t="s">
        <v>2</v>
      </c>
      <c r="O167" t="s">
        <v>2</v>
      </c>
      <c r="P167" t="str">
        <f>SUM(G167:L167,N167:O167)</f>
      </c>
      <c r="Q167" t="s">
        <v>2</v>
      </c>
      <c r="R167" t="s">
        <v>2</v>
      </c>
      <c r="S167" t="str">
        <f>SUM(Q167:R167)</f>
      </c>
      <c r="T167" t="s">
        <v>2</v>
      </c>
      <c r="U167" t="s">
        <v>2</v>
      </c>
      <c r="V167" t="s">
        <v>2</v>
      </c>
      <c r="W167" t="s">
        <v>2</v>
      </c>
      <c r="X167" t="s">
        <v>2</v>
      </c>
      <c r="Y167" t="s">
        <v>2</v>
      </c>
      <c r="Z167" t="s">
        <v>2</v>
      </c>
      <c r="AA167" t="s">
        <v>2</v>
      </c>
      <c r="AB167" t="s">
        <v>2</v>
      </c>
      <c r="AC167" t="str">
        <f>SUM(W167:AB167)</f>
      </c>
      <c r="AD167" t="s">
        <v>2</v>
      </c>
      <c r="AE167" t="s">
        <v>2</v>
      </c>
      <c r="AF167" t="s">
        <v>2</v>
      </c>
      <c r="AG167" t="s">
        <v>2</v>
      </c>
      <c r="AH167" t="s">
        <v>2</v>
      </c>
      <c r="AI167" t="s">
        <v>2</v>
      </c>
      <c r="AJ167" t="s">
        <v>2</v>
      </c>
      <c r="AK167" t="s">
        <v>2</v>
      </c>
      <c r="AL167" t="s">
        <v>2</v>
      </c>
      <c r="AM167" t="s">
        <v>2</v>
      </c>
      <c r="AN167" t="s">
        <v>2</v>
      </c>
      <c r="AO167" t="s">
        <v>2</v>
      </c>
      <c r="AP167" t="s">
        <v>2</v>
      </c>
      <c r="AQ167" t="s">
        <v>2</v>
      </c>
      <c r="AR167" t="s">
        <v>2</v>
      </c>
      <c r="AS167" t="s">
        <v>2</v>
      </c>
      <c r="AT167" t="s">
        <v>2</v>
      </c>
      <c r="AU167" t="s">
        <v>2</v>
      </c>
      <c r="AV167" t="s">
        <v>2</v>
      </c>
      <c r="AW167" t="s">
        <v>2</v>
      </c>
      <c r="AX167" t="s">
        <v>2</v>
      </c>
      <c r="AY167" t="s">
        <v>2</v>
      </c>
      <c r="AZ167" t="s">
        <v>2</v>
      </c>
      <c r="BA167" t="s">
        <v>2</v>
      </c>
      <c r="BB167" t="s">
        <v>2</v>
      </c>
      <c r="BC167" t="s">
        <v>2</v>
      </c>
      <c r="BD167" t="s">
        <v>2</v>
      </c>
      <c r="BE167" t="s">
        <v>2</v>
      </c>
      <c r="BF167" t="s">
        <v>2</v>
      </c>
      <c r="BG167" t="s">
        <v>2</v>
      </c>
      <c r="BH167" t="s">
        <v>2</v>
      </c>
      <c r="BI167" t="s">
        <v>2</v>
      </c>
      <c r="BJ167" t="s">
        <v>2</v>
      </c>
      <c r="BK167" t="s">
        <v>2</v>
      </c>
      <c r="BL167" t="s">
        <v>2</v>
      </c>
      <c r="BM167" t="s">
        <v>2</v>
      </c>
      <c r="BN167" t="s">
        <v>2</v>
      </c>
      <c r="BO167" t="s">
        <v>2</v>
      </c>
      <c r="BP167" t="s">
        <v>2</v>
      </c>
      <c r="BQ167" t="s">
        <v>2</v>
      </c>
      <c r="BR167" t="s">
        <v>2</v>
      </c>
      <c r="BS167" t="s">
        <v>2</v>
      </c>
      <c r="BT167" t="s">
        <v>2</v>
      </c>
      <c r="BU167" t="s">
        <v>2</v>
      </c>
      <c r="BV167" t="s">
        <v>2</v>
      </c>
      <c r="BW167" t="s">
        <v>2</v>
      </c>
      <c r="BX167" t="s">
        <v>2</v>
      </c>
      <c r="BY167" t="s">
        <v>2</v>
      </c>
      <c r="BZ167" t="s">
        <v>2</v>
      </c>
      <c r="CA167" t="s">
        <v>2</v>
      </c>
      <c r="CB167" t="s">
        <v>2</v>
      </c>
      <c r="CC167" t="s">
        <v>2</v>
      </c>
      <c r="CD167" t="s">
        <v>2</v>
      </c>
      <c r="CE167" t="s">
        <v>2</v>
      </c>
      <c r="CF167" t="s">
        <v>2</v>
      </c>
      <c r="CG167" t="s">
        <v>2</v>
      </c>
      <c r="CH167" t="str">
        <f>SUM(AD167:CG167)</f>
      </c>
      <c r="CI167" t="str">
        <f>SUM(W167:AB167,AD167:CG167)</f>
      </c>
      <c r="CJ167" t="str">
        <f>SUM(CQ167:CS167)</f>
      </c>
      <c r="CK167" t="s">
        <v>2</v>
      </c>
      <c r="CL167" t="s">
        <v>2</v>
      </c>
      <c r="CM167" t="s">
        <v>2</v>
      </c>
      <c r="CN167" t="s">
        <v>2</v>
      </c>
      <c r="CO167" t="s">
        <v>2</v>
      </c>
      <c r="CP167" t="s">
        <v>2</v>
      </c>
      <c r="CQ167" t="str">
        <f>-SUMIFS(#REF!,#REF!,#REF!,#REF!,#REF!,#REF!,#REF!,#REF!,2022)/1000</f>
      </c>
      <c r="CR167" t="str">
        <f>-SUMIFS(#REF!,#REF!,#REF!,#REF!,#REF!,#REF!,#REF!,#REF!,2022)/1000</f>
      </c>
      <c r="CS167" t="str">
        <f>-SUMIFS(#REF!,#REF!,#REF!,#REF!,#REF!,#REF!,#REF!,#REF!,2022)/1000</f>
      </c>
      <c r="CT167" t="s">
        <v>2</v>
      </c>
      <c r="CU167" t="str">
        <f>E167+F167+P167+T167+U167</f>
      </c>
      <c r="CV167" t="s">
        <v>2</v>
      </c>
      <c r="CW167" t="str">
        <f>SUM(E167,F167,P167,S167,T167,U167,V167,CI167)</f>
      </c>
      <c r="CX167" t="s">
        <v>2</v>
      </c>
      <c r="CY167" t="str">
        <f>-SUMIFS(#REF!,#REF!,#REF!,#REF!,#REF!,#REF!,#REF!,#REF!,2022)/1000</f>
      </c>
      <c r="CZ167" t="str">
        <f>-SUMIFS(#REF!,#REF!,#REF!,#REF!,#REF!,#REF!,#REF!,#REF!,2022)/1000</f>
      </c>
      <c r="DA167" t="str">
        <f>-SUMIFS(#REF!,#REF!,#REF!,#REF!,#REF!,#REF!,#REF!,#REF!,2022)/1000</f>
      </c>
      <c r="DB167" t="str">
        <f>-SUMIFS(#REF!,#REF!,#REF!,#REF!,#REF!,#REF!,#REF!,#REF!,2022)/1000</f>
      </c>
      <c r="DC167" t="str">
        <f>-SUMIFS(#REF!,#REF!,#REF!,#REF!,#REF!,#REF!,#REF!,#REF!,2022)/1000</f>
      </c>
      <c r="DD167" t="str">
        <f>SUM(CY167:DC167)</f>
      </c>
      <c r="DE167" t="s">
        <v>2</v>
      </c>
      <c r="DF167" t="str">
        <f>-SUMIFS(#REF!,#REF!,#REF!,#REF!,#REF!,#REF!,#REF!,#REF!,2022)/1000</f>
      </c>
      <c r="DG167" t="str">
        <f>-SUMIFS(#REF!,#REF!,#REF!,#REF!,#REF!,#REF!,#REF!,#REF!,2022)/1000</f>
      </c>
      <c r="DH167" t="str">
        <f>SUM(DF167:DG167)</f>
      </c>
    </row>
    <row r="168">
      <c r="A168" t="s">
        <v>2</v>
      </c>
      <c r="B168" t="s">
        <v>2</v>
      </c>
      <c r="C168" t="str">
        <f>+CW168+DK168+CJ168+DJ168</f>
      </c>
      <c r="D168" t="s">
        <v>2</v>
      </c>
      <c r="E168" t="s">
        <v>2</v>
      </c>
      <c r="F168" t="s">
        <v>2</v>
      </c>
      <c r="G168" t="s">
        <v>2</v>
      </c>
      <c r="H168" t="s">
        <v>2</v>
      </c>
      <c r="I168" t="s">
        <v>2</v>
      </c>
      <c r="J168" t="s">
        <v>2</v>
      </c>
      <c r="K168" t="s">
        <v>2</v>
      </c>
      <c r="L168" t="s">
        <v>2</v>
      </c>
      <c r="M168" t="str">
        <f>SUM(G168:L168)</f>
      </c>
      <c r="N168" t="s">
        <v>2</v>
      </c>
      <c r="O168" t="s">
        <v>2</v>
      </c>
      <c r="P168" t="s">
        <v>2</v>
      </c>
      <c r="Q168" t="s">
        <v>2</v>
      </c>
      <c r="R168" t="s">
        <v>2</v>
      </c>
      <c r="S168" t="s">
        <v>2</v>
      </c>
      <c r="T168" t="s">
        <v>2</v>
      </c>
      <c r="U168" t="s">
        <v>2</v>
      </c>
      <c r="V168" t="s">
        <v>2</v>
      </c>
      <c r="W168" t="s">
        <v>2</v>
      </c>
      <c r="X168" t="s">
        <v>2</v>
      </c>
      <c r="Y168" t="s">
        <v>2</v>
      </c>
      <c r="Z168" t="s">
        <v>2</v>
      </c>
      <c r="AA168" t="s">
        <v>2</v>
      </c>
      <c r="AB168" t="s">
        <v>2</v>
      </c>
      <c r="AC168" t="str">
        <f>SUM(W168:AB168)</f>
      </c>
    </row>
    <row r="169">
      <c r="A169" t="s">
        <v>2</v>
      </c>
      <c r="B169" t="s">
        <v>2</v>
      </c>
      <c r="C169" t="str">
        <f>+CW169+DK169+CJ169+DJ169</f>
      </c>
      <c r="D169" t="s">
        <v>2</v>
      </c>
      <c r="E169" t="s">
        <v>2</v>
      </c>
      <c r="F169" t="s">
        <v>2</v>
      </c>
      <c r="G169" t="s">
        <v>2</v>
      </c>
      <c r="H169" t="s">
        <v>2</v>
      </c>
      <c r="I169" t="s">
        <v>2</v>
      </c>
      <c r="J169" t="s">
        <v>2</v>
      </c>
      <c r="K169" t="s">
        <v>2</v>
      </c>
      <c r="L169" t="s">
        <v>2</v>
      </c>
      <c r="M169" t="str">
        <f>SUM(G169:L169)</f>
      </c>
      <c r="N169" t="s">
        <v>2</v>
      </c>
      <c r="O169" t="s">
        <v>2</v>
      </c>
      <c r="P169" t="s">
        <v>2</v>
      </c>
      <c r="Q169" t="s">
        <v>2</v>
      </c>
      <c r="R169" t="s">
        <v>2</v>
      </c>
      <c r="S169" t="s">
        <v>2</v>
      </c>
      <c r="T169" t="s">
        <v>2</v>
      </c>
      <c r="U169" t="s">
        <v>2</v>
      </c>
      <c r="V169" t="s">
        <v>2</v>
      </c>
      <c r="W169" t="s">
        <v>2</v>
      </c>
      <c r="X169" t="s">
        <v>2</v>
      </c>
      <c r="Y169" t="s">
        <v>2</v>
      </c>
      <c r="Z169" t="s">
        <v>2</v>
      </c>
      <c r="AA169" t="s">
        <v>2</v>
      </c>
      <c r="AB169" t="s">
        <v>2</v>
      </c>
      <c r="AC169" t="str">
        <f>SUM(W169:AB169)</f>
      </c>
    </row>
    <row r="170">
      <c r="A170" t="s">
        <v>2</v>
      </c>
      <c r="B170" t="s">
        <v>2</v>
      </c>
      <c r="C170" t="str">
        <f>+CW170+DK170+CJ170+DJ170</f>
      </c>
      <c r="D170" t="s">
        <v>2</v>
      </c>
      <c r="E170" t="s">
        <v>2</v>
      </c>
      <c r="F170" t="s">
        <v>2</v>
      </c>
      <c r="G170" t="s">
        <v>2</v>
      </c>
      <c r="H170" t="s">
        <v>2</v>
      </c>
      <c r="I170" t="s">
        <v>2</v>
      </c>
      <c r="J170" t="s">
        <v>2</v>
      </c>
      <c r="K170" t="s">
        <v>2</v>
      </c>
      <c r="L170" t="s">
        <v>2</v>
      </c>
      <c r="M170" t="str">
        <f>SUM(G170:L170)</f>
      </c>
      <c r="N170" t="s">
        <v>2</v>
      </c>
      <c r="O170" t="s">
        <v>2</v>
      </c>
      <c r="P170" t="s">
        <v>2</v>
      </c>
      <c r="Q170" t="s">
        <v>2</v>
      </c>
      <c r="R170" t="s">
        <v>2</v>
      </c>
      <c r="S170" t="s">
        <v>2</v>
      </c>
      <c r="T170" t="s">
        <v>2</v>
      </c>
      <c r="U170" t="s">
        <v>2</v>
      </c>
      <c r="V170" t="s">
        <v>2</v>
      </c>
      <c r="W170" t="s">
        <v>2</v>
      </c>
      <c r="X170" t="s">
        <v>2</v>
      </c>
      <c r="Y170" t="s">
        <v>2</v>
      </c>
      <c r="Z170" t="s">
        <v>2</v>
      </c>
      <c r="AA170" t="s">
        <v>2</v>
      </c>
      <c r="AB170" t="s">
        <v>2</v>
      </c>
      <c r="AC170" t="str">
        <f>SUM(W170:AB170)</f>
      </c>
    </row>
    <row r="171">
      <c r="A171" t="s">
        <v>2</v>
      </c>
      <c r="B171" t="s">
        <v>2</v>
      </c>
      <c r="C171" t="str">
        <f>+CW171+DK171+CJ171+DJ171</f>
      </c>
      <c r="D171" t="s">
        <v>2</v>
      </c>
      <c r="E171" t="s">
        <v>2</v>
      </c>
      <c r="F171" t="s">
        <v>2</v>
      </c>
      <c r="G171" t="s">
        <v>2</v>
      </c>
      <c r="H171" t="s">
        <v>2</v>
      </c>
      <c r="I171" t="s">
        <v>2</v>
      </c>
      <c r="J171" t="s">
        <v>2</v>
      </c>
      <c r="K171" t="s">
        <v>2</v>
      </c>
      <c r="L171" t="s">
        <v>2</v>
      </c>
      <c r="M171" t="str">
        <f>SUM(G171:L171)</f>
      </c>
      <c r="N171" t="s">
        <v>2</v>
      </c>
      <c r="O171" t="s">
        <v>2</v>
      </c>
      <c r="P171" t="s">
        <v>2</v>
      </c>
      <c r="Q171" t="s">
        <v>2</v>
      </c>
      <c r="R171" t="s">
        <v>2</v>
      </c>
      <c r="S171" t="s">
        <v>2</v>
      </c>
      <c r="T171" t="s">
        <v>2</v>
      </c>
      <c r="U171" t="s">
        <v>2</v>
      </c>
      <c r="V171" t="s">
        <v>2</v>
      </c>
      <c r="W171" t="s">
        <v>2</v>
      </c>
      <c r="X171" t="s">
        <v>2</v>
      </c>
      <c r="Y171" t="s">
        <v>2</v>
      </c>
      <c r="Z171" t="s">
        <v>2</v>
      </c>
      <c r="AA171" t="s">
        <v>2</v>
      </c>
      <c r="AB171" t="s">
        <v>2</v>
      </c>
      <c r="AC171" t="str">
        <f>SUM(W171:AB171)</f>
      </c>
    </row>
    <row r="172">
      <c r="A172" t="s">
        <v>2</v>
      </c>
      <c r="B172" t="s">
        <v>2</v>
      </c>
      <c r="C172" t="str">
        <f>+CW172+DK172+CJ172+DJ172</f>
      </c>
      <c r="D172" t="s">
        <v>2</v>
      </c>
      <c r="E172" t="s">
        <v>2</v>
      </c>
      <c r="F172" t="s">
        <v>2</v>
      </c>
      <c r="G172" t="s">
        <v>2</v>
      </c>
      <c r="H172" t="s">
        <v>2</v>
      </c>
      <c r="I172" t="s">
        <v>2</v>
      </c>
      <c r="J172" t="s">
        <v>2</v>
      </c>
      <c r="K172" t="s">
        <v>2</v>
      </c>
      <c r="L172" t="s">
        <v>2</v>
      </c>
      <c r="M172" t="str">
        <f>SUM(G172:L172)</f>
      </c>
      <c r="N172" t="s">
        <v>2</v>
      </c>
      <c r="O172" t="s">
        <v>2</v>
      </c>
      <c r="P172" t="s">
        <v>2</v>
      </c>
      <c r="Q172" t="s">
        <v>2</v>
      </c>
      <c r="R172" t="s">
        <v>2</v>
      </c>
      <c r="S172" t="s">
        <v>2</v>
      </c>
      <c r="T172" t="s">
        <v>2</v>
      </c>
      <c r="U172" t="s">
        <v>2</v>
      </c>
      <c r="V172" t="s">
        <v>2</v>
      </c>
      <c r="W172" t="s">
        <v>2</v>
      </c>
      <c r="X172" t="s">
        <v>2</v>
      </c>
      <c r="Y172" t="s">
        <v>2</v>
      </c>
      <c r="Z172" t="s">
        <v>2</v>
      </c>
      <c r="AA172" t="s">
        <v>2</v>
      </c>
      <c r="AB172" t="s">
        <v>2</v>
      </c>
      <c r="AC172" t="str">
        <f>SUM(W172:AB172)</f>
      </c>
    </row>
    <row r="173">
      <c r="A173" t="s">
        <v>2</v>
      </c>
      <c r="B173" t="s">
        <v>404</v>
      </c>
      <c r="C173" t="str">
        <f>+CW173+DK173+CJ173+DJ173</f>
      </c>
      <c r="D173" t="s">
        <v>2</v>
      </c>
      <c r="E173" t="str">
        <f>SUM(CY173:DC173)</f>
      </c>
      <c r="F173" t="str">
        <f>SUM(DF173:DG173)</f>
      </c>
      <c r="G173" t="s">
        <v>2</v>
      </c>
      <c r="H173" t="s">
        <v>2</v>
      </c>
      <c r="I173" t="s">
        <v>2</v>
      </c>
      <c r="J173" t="s">
        <v>2</v>
      </c>
      <c r="K173" t="s">
        <v>2</v>
      </c>
      <c r="L173" t="s">
        <v>2</v>
      </c>
      <c r="M173" t="str">
        <f>SUM(G173:L173)</f>
      </c>
      <c r="N173" t="s">
        <v>2</v>
      </c>
      <c r="O173" t="s">
        <v>2</v>
      </c>
      <c r="P173" t="str">
        <f>SUM(G173:L173,N173:O173)</f>
      </c>
      <c r="Q173" t="s">
        <v>2</v>
      </c>
      <c r="R173" t="s">
        <v>2</v>
      </c>
      <c r="S173" t="str">
        <f>SUM(Q173:R173)</f>
      </c>
      <c r="T173" t="s">
        <v>2</v>
      </c>
      <c r="U173" t="s">
        <v>2</v>
      </c>
      <c r="V173" t="s">
        <v>2</v>
      </c>
      <c r="W173" t="s">
        <v>2</v>
      </c>
      <c r="X173" t="s">
        <v>2</v>
      </c>
      <c r="Y173" t="s">
        <v>2</v>
      </c>
      <c r="Z173" t="s">
        <v>2</v>
      </c>
      <c r="AA173" t="s">
        <v>2</v>
      </c>
      <c r="AB173" t="s">
        <v>2</v>
      </c>
      <c r="AC173" t="str">
        <f>SUM(W173:AB173)</f>
      </c>
      <c r="AD173" t="s">
        <v>2</v>
      </c>
      <c r="AE173" t="s">
        <v>2</v>
      </c>
      <c r="AF173" t="s">
        <v>2</v>
      </c>
      <c r="AG173" t="s">
        <v>2</v>
      </c>
      <c r="AH173" t="s">
        <v>2</v>
      </c>
      <c r="AI173" t="s">
        <v>2</v>
      </c>
      <c r="AJ173" t="s">
        <v>2</v>
      </c>
      <c r="AK173" t="s">
        <v>2</v>
      </c>
      <c r="AL173" t="s">
        <v>2</v>
      </c>
      <c r="AM173" t="s">
        <v>2</v>
      </c>
      <c r="AN173" t="s">
        <v>2</v>
      </c>
      <c r="AO173" t="s">
        <v>2</v>
      </c>
      <c r="AP173" t="s">
        <v>2</v>
      </c>
      <c r="AQ173" t="s">
        <v>2</v>
      </c>
      <c r="AR173" t="s">
        <v>2</v>
      </c>
      <c r="AS173" t="s">
        <v>2</v>
      </c>
      <c r="AT173" t="s">
        <v>2</v>
      </c>
      <c r="AU173" t="s">
        <v>2</v>
      </c>
      <c r="AV173" t="s">
        <v>2</v>
      </c>
      <c r="AW173" t="s">
        <v>2</v>
      </c>
      <c r="AX173" t="s">
        <v>2</v>
      </c>
      <c r="AY173" t="s">
        <v>2</v>
      </c>
      <c r="AZ173" t="s">
        <v>2</v>
      </c>
      <c r="BA173" t="s">
        <v>2</v>
      </c>
      <c r="BB173" t="s">
        <v>2</v>
      </c>
      <c r="BC173" t="s">
        <v>2</v>
      </c>
      <c r="BD173" t="s">
        <v>2</v>
      </c>
      <c r="BE173" t="s">
        <v>2</v>
      </c>
      <c r="BF173" t="s">
        <v>2</v>
      </c>
      <c r="BG173" t="s">
        <v>2</v>
      </c>
      <c r="BH173" t="s">
        <v>2</v>
      </c>
      <c r="BI173" t="s">
        <v>2</v>
      </c>
      <c r="BJ173" t="s">
        <v>2</v>
      </c>
      <c r="BK173" t="s">
        <v>2</v>
      </c>
      <c r="BL173" t="s">
        <v>2</v>
      </c>
      <c r="BM173" t="s">
        <v>2</v>
      </c>
      <c r="BN173" t="s">
        <v>2</v>
      </c>
      <c r="BO173" t="s">
        <v>2</v>
      </c>
      <c r="BP173" t="s">
        <v>2</v>
      </c>
      <c r="BQ173" t="s">
        <v>2</v>
      </c>
      <c r="BR173" t="s">
        <v>2</v>
      </c>
      <c r="BS173" t="s">
        <v>2</v>
      </c>
      <c r="BT173" t="s">
        <v>2</v>
      </c>
      <c r="BU173" t="s">
        <v>2</v>
      </c>
      <c r="BV173" t="s">
        <v>2</v>
      </c>
      <c r="BW173" t="s">
        <v>2</v>
      </c>
      <c r="BX173" t="s">
        <v>2</v>
      </c>
      <c r="BY173" t="s">
        <v>2</v>
      </c>
      <c r="BZ173" t="s">
        <v>2</v>
      </c>
      <c r="CA173" t="s">
        <v>2</v>
      </c>
      <c r="CB173" t="s">
        <v>2</v>
      </c>
      <c r="CC173" t="s">
        <v>2</v>
      </c>
      <c r="CD173" t="s">
        <v>2</v>
      </c>
      <c r="CE173" t="s">
        <v>2</v>
      </c>
      <c r="CF173" t="s">
        <v>2</v>
      </c>
      <c r="CG173" t="s">
        <v>2</v>
      </c>
      <c r="CH173" t="str">
        <f>SUM(AD173:CG173)</f>
      </c>
      <c r="CI173" t="str">
        <f>SUM(W173:AB173,AD173:CG173)</f>
      </c>
      <c r="CJ173" t="str">
        <f>SUM(CQ173:CS173)</f>
      </c>
      <c r="CK173" t="s">
        <v>2</v>
      </c>
      <c r="CL173" t="s">
        <v>2</v>
      </c>
      <c r="CM173" t="s">
        <v>2</v>
      </c>
      <c r="CN173" t="s">
        <v>2</v>
      </c>
      <c r="CO173" t="s">
        <v>2</v>
      </c>
      <c r="CP173" t="s">
        <v>2</v>
      </c>
      <c r="CQ173" t="str">
        <f>-SUMIFS(#REF!,#REF!,#REF!,#REF!,#REF!,#REF!,#REF!,#REF!,2022)/1000</f>
      </c>
      <c r="CR173" t="str">
        <f>-SUMIFS(#REF!,#REF!,#REF!,#REF!,#REF!,#REF!,#REF!,#REF!,2022)/1000</f>
      </c>
      <c r="CS173" t="str">
        <f>-SUMIFS(#REF!,#REF!,#REF!,#REF!,#REF!,#REF!,#REF!,#REF!,2022)/1000</f>
      </c>
      <c r="CT173" t="s">
        <v>2</v>
      </c>
      <c r="CU173" t="str">
        <f>E173+F173+P173+T173+U173</f>
      </c>
      <c r="CV173" t="s">
        <v>2</v>
      </c>
      <c r="CW173" t="str">
        <f>SUM(E173,F173,P173,S173,T173,U173,V173,CI173)</f>
      </c>
      <c r="CX173" t="s">
        <v>2</v>
      </c>
      <c r="CY173" t="str">
        <f>-SUMIFS(#REF!,#REF!,#REF!,#REF!,#REF!,#REF!,#REF!,#REF!,2022)/1000</f>
      </c>
      <c r="CZ173" t="str">
        <f>-SUMIFS(#REF!,#REF!,#REF!,#REF!,#REF!,#REF!,#REF!,#REF!,2022)/1000</f>
      </c>
      <c r="DA173" t="str">
        <f>-SUMIFS(#REF!,#REF!,#REF!,#REF!,#REF!,#REF!,#REF!,#REF!,2022)/1000</f>
      </c>
      <c r="DB173" t="str">
        <f>-SUMIFS(#REF!,#REF!,#REF!,#REF!,#REF!,#REF!,#REF!,#REF!,2022)/1000</f>
      </c>
      <c r="DC173" t="str">
        <f>-SUMIFS(#REF!,#REF!,#REF!,#REF!,#REF!,#REF!,#REF!,#REF!,2022)/1000</f>
      </c>
      <c r="DD173" t="str">
        <f>SUM(CY173:DC173)</f>
      </c>
      <c r="DE173" t="s">
        <v>2</v>
      </c>
      <c r="DF173" t="str">
        <f>-SUMIFS(#REF!,#REF!,#REF!,#REF!,#REF!,#REF!,#REF!,#REF!,2022)/1000</f>
      </c>
      <c r="DG173" t="str">
        <f>-SUMIFS(#REF!,#REF!,#REF!,#REF!,#REF!,#REF!,#REF!,#REF!,2022)/1000</f>
      </c>
      <c r="DH173" t="str">
        <f>SUM(DF173:DG173)</f>
      </c>
    </row>
    <row r="174">
      <c r="A174" t="s">
        <v>2</v>
      </c>
      <c r="B174" t="s">
        <v>2</v>
      </c>
      <c r="C174" t="str">
        <f>+CW174+DK174+CJ174+DJ174</f>
      </c>
      <c r="D174" t="s">
        <v>2</v>
      </c>
      <c r="E174" t="s">
        <v>2</v>
      </c>
      <c r="F174" t="s">
        <v>2</v>
      </c>
      <c r="G174" t="s">
        <v>2</v>
      </c>
      <c r="H174" t="s">
        <v>2</v>
      </c>
      <c r="I174" t="s">
        <v>2</v>
      </c>
      <c r="J174" t="s">
        <v>2</v>
      </c>
      <c r="K174" t="s">
        <v>2</v>
      </c>
      <c r="L174" t="s">
        <v>2</v>
      </c>
      <c r="M174" t="str">
        <f>SUM(G174:L174)</f>
      </c>
      <c r="N174" t="s">
        <v>2</v>
      </c>
      <c r="O174" t="s">
        <v>2</v>
      </c>
      <c r="P174" t="s">
        <v>2</v>
      </c>
      <c r="Q174" t="s">
        <v>2</v>
      </c>
      <c r="R174" t="s">
        <v>2</v>
      </c>
      <c r="S174" t="s">
        <v>2</v>
      </c>
      <c r="T174" t="s">
        <v>2</v>
      </c>
      <c r="U174" t="s">
        <v>2</v>
      </c>
      <c r="V174" t="s">
        <v>2</v>
      </c>
      <c r="W174" t="s">
        <v>2</v>
      </c>
      <c r="X174" t="s">
        <v>2</v>
      </c>
      <c r="Y174" t="s">
        <v>2</v>
      </c>
      <c r="Z174" t="s">
        <v>2</v>
      </c>
      <c r="AA174" t="s">
        <v>2</v>
      </c>
      <c r="AB174" t="s">
        <v>2</v>
      </c>
      <c r="AC174" t="str">
        <f>SUM(W174:AB174)</f>
      </c>
    </row>
    <row r="175">
      <c r="A175" t="s">
        <v>2</v>
      </c>
      <c r="B175" t="s">
        <v>2</v>
      </c>
      <c r="C175" t="str">
        <f>+CW175+DK175+CJ175+DJ175</f>
      </c>
      <c r="D175" t="s">
        <v>2</v>
      </c>
      <c r="E175" t="s">
        <v>2</v>
      </c>
      <c r="F175" t="s">
        <v>2</v>
      </c>
      <c r="G175" t="s">
        <v>2</v>
      </c>
      <c r="H175" t="s">
        <v>2</v>
      </c>
      <c r="I175" t="s">
        <v>2</v>
      </c>
      <c r="J175" t="s">
        <v>2</v>
      </c>
      <c r="K175" t="s">
        <v>2</v>
      </c>
      <c r="L175" t="s">
        <v>2</v>
      </c>
      <c r="M175" t="str">
        <f>SUM(G175:L175)</f>
      </c>
      <c r="N175" t="s">
        <v>2</v>
      </c>
      <c r="O175" t="s">
        <v>2</v>
      </c>
      <c r="P175" t="s">
        <v>2</v>
      </c>
      <c r="Q175" t="s">
        <v>2</v>
      </c>
      <c r="R175" t="s">
        <v>2</v>
      </c>
      <c r="S175" t="s">
        <v>2</v>
      </c>
      <c r="T175" t="s">
        <v>2</v>
      </c>
      <c r="U175" t="s">
        <v>2</v>
      </c>
      <c r="V175" t="s">
        <v>2</v>
      </c>
      <c r="W175" t="s">
        <v>2</v>
      </c>
      <c r="X175" t="s">
        <v>2</v>
      </c>
      <c r="Y175" t="s">
        <v>2</v>
      </c>
      <c r="Z175" t="s">
        <v>2</v>
      </c>
      <c r="AA175" t="s">
        <v>2</v>
      </c>
      <c r="AB175" t="s">
        <v>2</v>
      </c>
      <c r="AC175" t="str">
        <f>SUM(W175:AB175)</f>
      </c>
    </row>
    <row r="176">
      <c r="A176" t="s">
        <v>2</v>
      </c>
      <c r="B176" t="s">
        <v>2</v>
      </c>
      <c r="C176" t="str">
        <f>+CW176+DK176+CJ176+DJ176</f>
      </c>
      <c r="D176" t="s">
        <v>2</v>
      </c>
      <c r="E176" t="s">
        <v>2</v>
      </c>
      <c r="F176" t="s">
        <v>2</v>
      </c>
      <c r="G176" t="s">
        <v>2</v>
      </c>
      <c r="H176" t="s">
        <v>2</v>
      </c>
      <c r="I176" t="s">
        <v>2</v>
      </c>
      <c r="J176" t="s">
        <v>2</v>
      </c>
      <c r="K176" t="s">
        <v>2</v>
      </c>
      <c r="L176" t="s">
        <v>2</v>
      </c>
      <c r="M176" t="str">
        <f>SUM(G176:L176)</f>
      </c>
      <c r="N176" t="s">
        <v>2</v>
      </c>
      <c r="O176" t="s">
        <v>2</v>
      </c>
      <c r="P176" t="s">
        <v>2</v>
      </c>
      <c r="Q176" t="s">
        <v>2</v>
      </c>
      <c r="R176" t="s">
        <v>2</v>
      </c>
      <c r="S176" t="s">
        <v>2</v>
      </c>
      <c r="T176" t="s">
        <v>2</v>
      </c>
      <c r="U176" t="s">
        <v>2</v>
      </c>
      <c r="V176" t="s">
        <v>2</v>
      </c>
      <c r="W176" t="s">
        <v>2</v>
      </c>
      <c r="X176" t="s">
        <v>2</v>
      </c>
      <c r="Y176" t="s">
        <v>2</v>
      </c>
      <c r="Z176" t="s">
        <v>2</v>
      </c>
      <c r="AA176" t="s">
        <v>2</v>
      </c>
      <c r="AB176" t="s">
        <v>2</v>
      </c>
      <c r="AC176" t="str">
        <f>SUM(W176:AB176)</f>
      </c>
    </row>
    <row r="177">
      <c r="A177" t="s">
        <v>2</v>
      </c>
      <c r="B177" t="s">
        <v>2</v>
      </c>
      <c r="C177" t="str">
        <f>+CW177+DK177+CJ177+DJ177</f>
      </c>
      <c r="D177" t="s">
        <v>2</v>
      </c>
      <c r="E177" t="s">
        <v>2</v>
      </c>
      <c r="F177" t="s">
        <v>2</v>
      </c>
      <c r="G177" t="s">
        <v>2</v>
      </c>
      <c r="H177" t="s">
        <v>2</v>
      </c>
      <c r="I177" t="s">
        <v>2</v>
      </c>
      <c r="J177" t="s">
        <v>2</v>
      </c>
      <c r="K177" t="s">
        <v>2</v>
      </c>
      <c r="L177" t="s">
        <v>2</v>
      </c>
      <c r="M177" t="str">
        <f>SUM(G177:L177)</f>
      </c>
      <c r="N177" t="s">
        <v>2</v>
      </c>
      <c r="O177" t="s">
        <v>2</v>
      </c>
      <c r="P177" t="s">
        <v>2</v>
      </c>
      <c r="Q177" t="s">
        <v>2</v>
      </c>
      <c r="R177" t="s">
        <v>2</v>
      </c>
      <c r="S177" t="s">
        <v>2</v>
      </c>
      <c r="T177" t="s">
        <v>2</v>
      </c>
      <c r="U177" t="s">
        <v>2</v>
      </c>
      <c r="V177" t="s">
        <v>2</v>
      </c>
      <c r="W177" t="s">
        <v>2</v>
      </c>
      <c r="X177" t="s">
        <v>2</v>
      </c>
      <c r="Y177" t="s">
        <v>2</v>
      </c>
      <c r="Z177" t="s">
        <v>2</v>
      </c>
      <c r="AA177" t="s">
        <v>2</v>
      </c>
      <c r="AB177" t="s">
        <v>2</v>
      </c>
      <c r="AC177" t="str">
        <f>SUM(W177:AB177)</f>
      </c>
    </row>
    <row r="178">
      <c r="A178" t="s">
        <v>2</v>
      </c>
      <c r="B178" t="s">
        <v>2</v>
      </c>
      <c r="C178" t="str">
        <f>+CW178+DK178+CJ178+DJ178</f>
      </c>
      <c r="D178" t="s">
        <v>2</v>
      </c>
      <c r="E178" t="s">
        <v>2</v>
      </c>
      <c r="F178" t="s">
        <v>2</v>
      </c>
      <c r="G178" t="s">
        <v>2</v>
      </c>
      <c r="H178" t="s">
        <v>2</v>
      </c>
      <c r="I178" t="s">
        <v>2</v>
      </c>
      <c r="J178" t="s">
        <v>2</v>
      </c>
      <c r="K178" t="s">
        <v>2</v>
      </c>
      <c r="L178" t="s">
        <v>2</v>
      </c>
      <c r="M178" t="str">
        <f>SUM(G178:L178)</f>
      </c>
      <c r="N178" t="s">
        <v>2</v>
      </c>
      <c r="O178" t="s">
        <v>2</v>
      </c>
      <c r="P178" t="s">
        <v>2</v>
      </c>
      <c r="Q178" t="s">
        <v>2</v>
      </c>
      <c r="R178" t="s">
        <v>2</v>
      </c>
      <c r="S178" t="s">
        <v>2</v>
      </c>
      <c r="T178" t="s">
        <v>2</v>
      </c>
      <c r="U178" t="s">
        <v>2</v>
      </c>
      <c r="V178" t="s">
        <v>2</v>
      </c>
      <c r="W178" t="s">
        <v>2</v>
      </c>
      <c r="X178" t="s">
        <v>2</v>
      </c>
      <c r="Y178" t="s">
        <v>2</v>
      </c>
      <c r="Z178" t="s">
        <v>2</v>
      </c>
      <c r="AA178" t="s">
        <v>2</v>
      </c>
      <c r="AB178" t="s">
        <v>2</v>
      </c>
      <c r="AC178" t="str">
        <f>SUM(W178:AB178)</f>
      </c>
    </row>
    <row r="179">
      <c r="A179" t="s">
        <v>2</v>
      </c>
      <c r="B179" t="s">
        <v>405</v>
      </c>
      <c r="C179" t="str">
        <f>+CW179+DK179+CJ179+DJ179</f>
      </c>
      <c r="D179" t="s">
        <v>2</v>
      </c>
      <c r="E179" t="str">
        <f>SUM(CY179:DC179)</f>
      </c>
      <c r="F179" t="str">
        <f>SUM(DF179:DG179)</f>
      </c>
      <c r="G179" t="s">
        <v>2</v>
      </c>
      <c r="H179" t="s">
        <v>2</v>
      </c>
      <c r="I179" t="s">
        <v>2</v>
      </c>
      <c r="J179" t="s">
        <v>2</v>
      </c>
      <c r="K179" t="s">
        <v>2</v>
      </c>
      <c r="L179" t="s">
        <v>2</v>
      </c>
      <c r="M179" t="str">
        <f>SUM(G179:L179)</f>
      </c>
      <c r="N179" t="s">
        <v>2</v>
      </c>
      <c r="O179" t="s">
        <v>2</v>
      </c>
      <c r="P179" t="str">
        <f>SUM(G179:L179,N179:O179)</f>
      </c>
      <c r="Q179" t="s">
        <v>2</v>
      </c>
      <c r="R179" t="s">
        <v>2</v>
      </c>
      <c r="S179" t="str">
        <f>SUM(Q179:R179)</f>
      </c>
      <c r="T179" t="s">
        <v>2</v>
      </c>
      <c r="U179" t="s">
        <v>2</v>
      </c>
      <c r="V179" t="s">
        <v>2</v>
      </c>
      <c r="W179" t="s">
        <v>2</v>
      </c>
      <c r="X179" t="s">
        <v>2</v>
      </c>
      <c r="Y179" t="s">
        <v>2</v>
      </c>
      <c r="Z179" t="s">
        <v>2</v>
      </c>
      <c r="AA179" t="s">
        <v>2</v>
      </c>
      <c r="AB179" t="s">
        <v>2</v>
      </c>
      <c r="AC179" t="str">
        <f>SUM(W179:AB179)</f>
      </c>
      <c r="AD179" t="s">
        <v>2</v>
      </c>
      <c r="AE179" t="s">
        <v>2</v>
      </c>
      <c r="AF179" t="s">
        <v>2</v>
      </c>
      <c r="AG179" t="s">
        <v>2</v>
      </c>
      <c r="AH179" t="s">
        <v>2</v>
      </c>
      <c r="AI179" t="s">
        <v>2</v>
      </c>
      <c r="AJ179" t="s">
        <v>2</v>
      </c>
      <c r="AK179" t="s">
        <v>2</v>
      </c>
      <c r="AL179" t="s">
        <v>2</v>
      </c>
      <c r="AM179" t="s">
        <v>2</v>
      </c>
      <c r="AN179" t="s">
        <v>2</v>
      </c>
      <c r="AO179" t="s">
        <v>2</v>
      </c>
      <c r="AP179" t="s">
        <v>2</v>
      </c>
      <c r="AQ179" t="s">
        <v>2</v>
      </c>
      <c r="AR179" t="s">
        <v>2</v>
      </c>
      <c r="AS179" t="s">
        <v>2</v>
      </c>
      <c r="AT179" t="s">
        <v>2</v>
      </c>
      <c r="AU179" t="s">
        <v>2</v>
      </c>
      <c r="AV179" t="s">
        <v>2</v>
      </c>
      <c r="AW179" t="s">
        <v>2</v>
      </c>
      <c r="AX179" t="s">
        <v>2</v>
      </c>
      <c r="AY179" t="s">
        <v>2</v>
      </c>
      <c r="AZ179" t="s">
        <v>2</v>
      </c>
      <c r="BA179" t="s">
        <v>2</v>
      </c>
      <c r="BB179" t="s">
        <v>2</v>
      </c>
      <c r="BC179" t="s">
        <v>2</v>
      </c>
      <c r="BD179" t="s">
        <v>2</v>
      </c>
      <c r="BE179" t="s">
        <v>2</v>
      </c>
      <c r="BF179" t="s">
        <v>2</v>
      </c>
      <c r="BG179" t="s">
        <v>2</v>
      </c>
      <c r="BH179" t="s">
        <v>2</v>
      </c>
      <c r="BI179" t="s">
        <v>2</v>
      </c>
      <c r="BJ179" t="s">
        <v>2</v>
      </c>
      <c r="BK179" t="s">
        <v>2</v>
      </c>
      <c r="BL179" t="s">
        <v>2</v>
      </c>
      <c r="BM179" t="s">
        <v>2</v>
      </c>
      <c r="BN179" t="s">
        <v>2</v>
      </c>
      <c r="BO179" t="s">
        <v>2</v>
      </c>
      <c r="BP179" t="s">
        <v>2</v>
      </c>
      <c r="BQ179" t="s">
        <v>2</v>
      </c>
      <c r="BR179" t="s">
        <v>2</v>
      </c>
      <c r="BS179" t="s">
        <v>2</v>
      </c>
      <c r="BT179" t="s">
        <v>2</v>
      </c>
      <c r="BU179" t="s">
        <v>2</v>
      </c>
      <c r="BV179" t="s">
        <v>2</v>
      </c>
      <c r="BW179" t="s">
        <v>2</v>
      </c>
      <c r="BX179" t="s">
        <v>2</v>
      </c>
      <c r="BY179" t="s">
        <v>2</v>
      </c>
      <c r="BZ179" t="s">
        <v>2</v>
      </c>
      <c r="CA179" t="s">
        <v>2</v>
      </c>
      <c r="CB179" t="s">
        <v>2</v>
      </c>
      <c r="CC179" t="s">
        <v>2</v>
      </c>
      <c r="CD179" t="s">
        <v>2</v>
      </c>
      <c r="CE179" t="s">
        <v>2</v>
      </c>
      <c r="CF179" t="s">
        <v>2</v>
      </c>
      <c r="CG179" t="s">
        <v>2</v>
      </c>
      <c r="CH179" t="str">
        <f>SUM(AD179:CG179)</f>
      </c>
      <c r="CI179" t="str">
        <f>SUM(W179:AB179,AD179:CG179)</f>
      </c>
      <c r="CJ179" t="str">
        <f>SUM(CQ179:CS179)</f>
      </c>
      <c r="CK179" t="s">
        <v>2</v>
      </c>
      <c r="CL179" t="s">
        <v>2</v>
      </c>
      <c r="CM179" t="s">
        <v>2</v>
      </c>
      <c r="CN179" t="s">
        <v>2</v>
      </c>
      <c r="CO179" t="s">
        <v>2</v>
      </c>
      <c r="CP179" t="s">
        <v>2</v>
      </c>
      <c r="CQ179" t="str">
        <f>-SUMIFS(#REF!,#REF!,#REF!,#REF!,#REF!,#REF!,#REF!,#REF!,2022)/1000</f>
      </c>
      <c r="CR179" t="str">
        <f>-SUMIFS(#REF!,#REF!,#REF!,#REF!,#REF!,#REF!,#REF!,#REF!,2022)/1000</f>
      </c>
      <c r="CS179" t="str">
        <f>-SUMIFS(#REF!,#REF!,#REF!,#REF!,#REF!,#REF!,#REF!,#REF!,2022)/1000</f>
      </c>
      <c r="CT179" t="s">
        <v>2</v>
      </c>
      <c r="CU179" t="str">
        <f>E179+F179+P179+T179+U179</f>
      </c>
      <c r="CV179" t="s">
        <v>2</v>
      </c>
      <c r="CW179" t="str">
        <f>SUM(E179,F179,P179,S179,T179,U179,V179,CI179)</f>
      </c>
      <c r="CX179" t="s">
        <v>2</v>
      </c>
      <c r="CY179" t="str">
        <f>-SUMIFS(#REF!,#REF!,#REF!,#REF!,#REF!,#REF!,#REF!,#REF!,2022)/1000</f>
      </c>
      <c r="CZ179" t="str">
        <f>-SUMIFS(#REF!,#REF!,#REF!,#REF!,#REF!,#REF!,#REF!,#REF!,2022)/1000</f>
      </c>
      <c r="DA179" t="str">
        <f>-SUMIFS(#REF!,#REF!,#REF!,#REF!,#REF!,#REF!,#REF!,#REF!,2022)/1000</f>
      </c>
      <c r="DB179" t="str">
        <f>-SUMIFS(#REF!,#REF!,#REF!,#REF!,#REF!,#REF!,#REF!,#REF!,2022)/1000</f>
      </c>
      <c r="DC179" t="str">
        <f>-SUMIFS(#REF!,#REF!,#REF!,#REF!,#REF!,#REF!,#REF!,#REF!,2022)/1000</f>
      </c>
      <c r="DD179" t="str">
        <f>SUM(CY179:DC179)</f>
      </c>
      <c r="DE179" t="s">
        <v>2</v>
      </c>
      <c r="DF179" t="str">
        <f>-SUMIFS(#REF!,#REF!,#REF!,#REF!,#REF!,#REF!,#REF!,#REF!,2022)/1000</f>
      </c>
      <c r="DG179" t="str">
        <f>-SUMIFS(#REF!,#REF!,#REF!,#REF!,#REF!,#REF!,#REF!,#REF!,2022)/1000</f>
      </c>
      <c r="DH179" t="str">
        <f>SUM(DF179:DG179)</f>
      </c>
    </row>
    <row r="180">
      <c r="A180" t="s">
        <v>2</v>
      </c>
      <c r="B180" t="s">
        <v>2</v>
      </c>
      <c r="C180" t="str">
        <f>+CW180+DK180+CJ180+DJ180</f>
      </c>
      <c r="D180" t="s">
        <v>2</v>
      </c>
      <c r="E180" t="s">
        <v>2</v>
      </c>
      <c r="F180" t="s">
        <v>2</v>
      </c>
      <c r="G180" t="s">
        <v>2</v>
      </c>
      <c r="H180" t="s">
        <v>2</v>
      </c>
      <c r="I180" t="s">
        <v>2</v>
      </c>
      <c r="J180" t="s">
        <v>2</v>
      </c>
      <c r="K180" t="s">
        <v>2</v>
      </c>
      <c r="L180" t="s">
        <v>2</v>
      </c>
      <c r="M180" t="str">
        <f>SUM(G180:L180)</f>
      </c>
      <c r="N180" t="s">
        <v>2</v>
      </c>
      <c r="O180" t="s">
        <v>2</v>
      </c>
      <c r="P180" t="s">
        <v>2</v>
      </c>
      <c r="Q180" t="s">
        <v>2</v>
      </c>
      <c r="R180" t="s">
        <v>2</v>
      </c>
      <c r="S180" t="s">
        <v>2</v>
      </c>
      <c r="T180" t="s">
        <v>2</v>
      </c>
      <c r="U180" t="s">
        <v>2</v>
      </c>
      <c r="V180" t="s">
        <v>2</v>
      </c>
      <c r="W180" t="s">
        <v>2</v>
      </c>
      <c r="X180" t="s">
        <v>2</v>
      </c>
      <c r="Y180" t="s">
        <v>2</v>
      </c>
      <c r="Z180" t="s">
        <v>2</v>
      </c>
      <c r="AA180" t="s">
        <v>2</v>
      </c>
      <c r="AB180" t="s">
        <v>2</v>
      </c>
      <c r="AC180" t="str">
        <f>SUM(W180:AB180)</f>
      </c>
    </row>
    <row r="181">
      <c r="A181" t="s">
        <v>2</v>
      </c>
      <c r="B181" t="s">
        <v>2</v>
      </c>
      <c r="C181" t="str">
        <f>+CW181+DK181+CJ181+DJ181</f>
      </c>
      <c r="D181" t="s">
        <v>2</v>
      </c>
      <c r="E181" t="s">
        <v>2</v>
      </c>
      <c r="F181" t="s">
        <v>2</v>
      </c>
      <c r="G181" t="s">
        <v>2</v>
      </c>
      <c r="H181" t="s">
        <v>2</v>
      </c>
      <c r="I181" t="s">
        <v>2</v>
      </c>
      <c r="J181" t="s">
        <v>2</v>
      </c>
      <c r="K181" t="s">
        <v>2</v>
      </c>
      <c r="L181" t="s">
        <v>2</v>
      </c>
      <c r="M181" t="str">
        <f>SUM(G181:L181)</f>
      </c>
      <c r="N181" t="s">
        <v>2</v>
      </c>
      <c r="O181" t="s">
        <v>2</v>
      </c>
      <c r="P181" t="s">
        <v>2</v>
      </c>
      <c r="Q181" t="s">
        <v>2</v>
      </c>
      <c r="R181" t="s">
        <v>2</v>
      </c>
      <c r="S181" t="s">
        <v>2</v>
      </c>
      <c r="T181" t="s">
        <v>2</v>
      </c>
      <c r="U181" t="s">
        <v>2</v>
      </c>
      <c r="V181" t="s">
        <v>2</v>
      </c>
      <c r="W181" t="s">
        <v>2</v>
      </c>
      <c r="X181" t="s">
        <v>2</v>
      </c>
      <c r="Y181" t="s">
        <v>2</v>
      </c>
      <c r="Z181" t="s">
        <v>2</v>
      </c>
      <c r="AA181" t="s">
        <v>2</v>
      </c>
      <c r="AB181" t="s">
        <v>2</v>
      </c>
      <c r="AC181" t="str">
        <f>SUM(W181:AB181)</f>
      </c>
    </row>
    <row r="182">
      <c r="A182" t="s">
        <v>2</v>
      </c>
      <c r="B182" t="s">
        <v>2</v>
      </c>
      <c r="C182" t="str">
        <f>+CW182+DK182+CJ182+DJ182</f>
      </c>
      <c r="D182" t="s">
        <v>2</v>
      </c>
      <c r="E182" t="s">
        <v>2</v>
      </c>
      <c r="F182" t="s">
        <v>2</v>
      </c>
      <c r="G182" t="s">
        <v>2</v>
      </c>
      <c r="H182" t="s">
        <v>2</v>
      </c>
      <c r="I182" t="s">
        <v>2</v>
      </c>
      <c r="J182" t="s">
        <v>2</v>
      </c>
      <c r="K182" t="s">
        <v>2</v>
      </c>
      <c r="L182" t="s">
        <v>2</v>
      </c>
      <c r="M182" t="str">
        <f>SUM(G182:L182)</f>
      </c>
      <c r="N182" t="s">
        <v>2</v>
      </c>
      <c r="O182" t="s">
        <v>2</v>
      </c>
      <c r="P182" t="s">
        <v>2</v>
      </c>
      <c r="Q182" t="s">
        <v>2</v>
      </c>
      <c r="R182" t="s">
        <v>2</v>
      </c>
      <c r="S182" t="s">
        <v>2</v>
      </c>
      <c r="T182" t="s">
        <v>2</v>
      </c>
      <c r="U182" t="s">
        <v>2</v>
      </c>
      <c r="V182" t="s">
        <v>2</v>
      </c>
      <c r="W182" t="s">
        <v>2</v>
      </c>
      <c r="X182" t="s">
        <v>2</v>
      </c>
      <c r="Y182" t="s">
        <v>2</v>
      </c>
      <c r="Z182" t="s">
        <v>2</v>
      </c>
      <c r="AA182" t="s">
        <v>2</v>
      </c>
      <c r="AB182" t="s">
        <v>2</v>
      </c>
      <c r="AC182" t="str">
        <f>SUM(W182:AB182)</f>
      </c>
    </row>
    <row r="183">
      <c r="A183" t="s">
        <v>2</v>
      </c>
      <c r="B183" t="s">
        <v>2</v>
      </c>
      <c r="C183" t="str">
        <f>+CW183+DK183+CJ183+DJ183</f>
      </c>
      <c r="D183" t="s">
        <v>2</v>
      </c>
      <c r="E183" t="s">
        <v>2</v>
      </c>
      <c r="F183" t="s">
        <v>2</v>
      </c>
      <c r="G183" t="s">
        <v>2</v>
      </c>
      <c r="H183" t="s">
        <v>2</v>
      </c>
      <c r="I183" t="s">
        <v>2</v>
      </c>
      <c r="J183" t="s">
        <v>2</v>
      </c>
      <c r="K183" t="s">
        <v>2</v>
      </c>
      <c r="L183" t="s">
        <v>2</v>
      </c>
      <c r="M183" t="str">
        <f>SUM(G183:L183)</f>
      </c>
      <c r="N183" t="s">
        <v>2</v>
      </c>
      <c r="O183" t="s">
        <v>2</v>
      </c>
      <c r="P183" t="s">
        <v>2</v>
      </c>
      <c r="Q183" t="s">
        <v>2</v>
      </c>
      <c r="R183" t="s">
        <v>2</v>
      </c>
      <c r="S183" t="s">
        <v>2</v>
      </c>
      <c r="T183" t="s">
        <v>2</v>
      </c>
      <c r="U183" t="s">
        <v>2</v>
      </c>
      <c r="V183" t="s">
        <v>2</v>
      </c>
      <c r="W183" t="s">
        <v>2</v>
      </c>
      <c r="X183" t="s">
        <v>2</v>
      </c>
      <c r="Y183" t="s">
        <v>2</v>
      </c>
      <c r="Z183" t="s">
        <v>2</v>
      </c>
      <c r="AA183" t="s">
        <v>2</v>
      </c>
      <c r="AB183" t="s">
        <v>2</v>
      </c>
      <c r="AC183" t="str">
        <f>SUM(W183:AB183)</f>
      </c>
    </row>
    <row r="184">
      <c r="A184" t="s">
        <v>2</v>
      </c>
      <c r="B184" t="s">
        <v>2</v>
      </c>
      <c r="C184" t="str">
        <f>+CW184+DK184+CJ184+DJ184</f>
      </c>
      <c r="D184" t="s">
        <v>2</v>
      </c>
      <c r="E184" t="s">
        <v>2</v>
      </c>
      <c r="F184" t="s">
        <v>2</v>
      </c>
      <c r="G184" t="s">
        <v>2</v>
      </c>
      <c r="H184" t="s">
        <v>2</v>
      </c>
      <c r="I184" t="s">
        <v>2</v>
      </c>
      <c r="J184" t="s">
        <v>2</v>
      </c>
      <c r="K184" t="s">
        <v>2</v>
      </c>
      <c r="L184" t="s">
        <v>2</v>
      </c>
      <c r="M184" t="str">
        <f>SUM(G184:L184)</f>
      </c>
      <c r="N184" t="s">
        <v>2</v>
      </c>
      <c r="O184" t="s">
        <v>2</v>
      </c>
      <c r="P184" t="s">
        <v>2</v>
      </c>
      <c r="Q184" t="s">
        <v>2</v>
      </c>
      <c r="R184" t="s">
        <v>2</v>
      </c>
      <c r="S184" t="s">
        <v>2</v>
      </c>
      <c r="T184" t="s">
        <v>2</v>
      </c>
      <c r="U184" t="s">
        <v>2</v>
      </c>
      <c r="V184" t="s">
        <v>2</v>
      </c>
      <c r="W184" t="s">
        <v>2</v>
      </c>
      <c r="X184" t="s">
        <v>2</v>
      </c>
      <c r="Y184" t="s">
        <v>2</v>
      </c>
      <c r="Z184" t="s">
        <v>2</v>
      </c>
      <c r="AA184" t="s">
        <v>2</v>
      </c>
      <c r="AB184" t="s">
        <v>2</v>
      </c>
      <c r="AC184" t="str">
        <f>SUM(W184:AB184)</f>
      </c>
    </row>
    <row r="185">
      <c r="A185" t="s">
        <v>2</v>
      </c>
      <c r="B185" t="s">
        <v>406</v>
      </c>
      <c r="C185" t="str">
        <f>+CW185+DK185+CJ185+DJ185</f>
      </c>
      <c r="D185" t="s">
        <v>2</v>
      </c>
      <c r="E185" t="str">
        <f>SUM(CY185:DC185)</f>
      </c>
      <c r="F185" t="str">
        <f>SUM(DF185:DG185)</f>
      </c>
      <c r="G185" t="s">
        <v>2</v>
      </c>
      <c r="H185" t="s">
        <v>2</v>
      </c>
      <c r="I185" t="s">
        <v>2</v>
      </c>
      <c r="J185" t="s">
        <v>2</v>
      </c>
      <c r="K185" t="s">
        <v>2</v>
      </c>
      <c r="L185" t="s">
        <v>2</v>
      </c>
      <c r="M185" t="str">
        <f>SUM(G185:L185)</f>
      </c>
      <c r="N185" t="s">
        <v>2</v>
      </c>
      <c r="O185" t="s">
        <v>2</v>
      </c>
      <c r="P185" t="str">
        <f>SUM(G185:L185,N185:O185)</f>
      </c>
      <c r="Q185" t="s">
        <v>2</v>
      </c>
      <c r="R185" t="s">
        <v>2</v>
      </c>
      <c r="S185" t="str">
        <f>SUM(Q185:R185)</f>
      </c>
      <c r="T185" t="s">
        <v>2</v>
      </c>
      <c r="U185" t="s">
        <v>2</v>
      </c>
      <c r="V185" t="s">
        <v>2</v>
      </c>
      <c r="W185" t="s">
        <v>2</v>
      </c>
      <c r="X185" t="s">
        <v>2</v>
      </c>
      <c r="Y185" t="s">
        <v>2</v>
      </c>
      <c r="Z185" t="s">
        <v>2</v>
      </c>
      <c r="AA185" t="s">
        <v>2</v>
      </c>
      <c r="AB185" t="s">
        <v>2</v>
      </c>
      <c r="AC185" t="str">
        <f>SUM(W185:AB185)</f>
      </c>
      <c r="AD185" t="s">
        <v>2</v>
      </c>
      <c r="AE185" t="s">
        <v>2</v>
      </c>
      <c r="AF185" t="s">
        <v>2</v>
      </c>
      <c r="AG185" t="s">
        <v>2</v>
      </c>
      <c r="AH185" t="s">
        <v>2</v>
      </c>
      <c r="AI185" t="s">
        <v>2</v>
      </c>
      <c r="AJ185" t="s">
        <v>2</v>
      </c>
      <c r="AK185" t="s">
        <v>2</v>
      </c>
      <c r="AL185" t="s">
        <v>2</v>
      </c>
      <c r="AM185" t="s">
        <v>2</v>
      </c>
      <c r="AN185" t="s">
        <v>2</v>
      </c>
      <c r="AO185" t="s">
        <v>2</v>
      </c>
      <c r="AP185" t="s">
        <v>2</v>
      </c>
      <c r="AQ185" t="s">
        <v>2</v>
      </c>
      <c r="AR185" t="s">
        <v>2</v>
      </c>
      <c r="AS185" t="s">
        <v>2</v>
      </c>
      <c r="AT185" t="s">
        <v>2</v>
      </c>
      <c r="AU185" t="s">
        <v>2</v>
      </c>
      <c r="AV185" t="s">
        <v>2</v>
      </c>
      <c r="AW185" t="s">
        <v>2</v>
      </c>
      <c r="AX185" t="s">
        <v>2</v>
      </c>
      <c r="AY185" t="s">
        <v>2</v>
      </c>
      <c r="AZ185" t="s">
        <v>2</v>
      </c>
      <c r="BA185" t="s">
        <v>2</v>
      </c>
      <c r="BB185" t="s">
        <v>2</v>
      </c>
      <c r="BC185" t="s">
        <v>2</v>
      </c>
      <c r="BD185" t="s">
        <v>2</v>
      </c>
      <c r="BE185" t="s">
        <v>2</v>
      </c>
      <c r="BF185" t="s">
        <v>2</v>
      </c>
      <c r="BG185" t="s">
        <v>2</v>
      </c>
      <c r="BH185" t="s">
        <v>2</v>
      </c>
      <c r="BI185" t="s">
        <v>2</v>
      </c>
      <c r="BJ185" t="s">
        <v>2</v>
      </c>
      <c r="BK185" t="s">
        <v>2</v>
      </c>
      <c r="BL185" t="s">
        <v>2</v>
      </c>
      <c r="BM185" t="s">
        <v>2</v>
      </c>
      <c r="BN185" t="s">
        <v>2</v>
      </c>
      <c r="BO185" t="s">
        <v>2</v>
      </c>
      <c r="BP185" t="s">
        <v>2</v>
      </c>
      <c r="BQ185" t="s">
        <v>2</v>
      </c>
      <c r="BR185" t="s">
        <v>2</v>
      </c>
      <c r="BS185" t="s">
        <v>2</v>
      </c>
      <c r="BT185" t="s">
        <v>2</v>
      </c>
      <c r="BU185" t="s">
        <v>2</v>
      </c>
      <c r="BV185" t="s">
        <v>2</v>
      </c>
      <c r="BW185" t="s">
        <v>2</v>
      </c>
      <c r="BX185" t="s">
        <v>2</v>
      </c>
      <c r="BY185" t="s">
        <v>2</v>
      </c>
      <c r="BZ185" t="s">
        <v>2</v>
      </c>
      <c r="CA185" t="s">
        <v>2</v>
      </c>
      <c r="CB185" t="s">
        <v>2</v>
      </c>
      <c r="CC185" t="s">
        <v>2</v>
      </c>
      <c r="CD185" t="s">
        <v>2</v>
      </c>
      <c r="CE185" t="s">
        <v>2</v>
      </c>
      <c r="CF185" t="s">
        <v>2</v>
      </c>
      <c r="CG185" t="s">
        <v>2</v>
      </c>
      <c r="CH185" t="str">
        <f>SUM(AD185:CG185)</f>
      </c>
      <c r="CI185" t="str">
        <f>SUM(W185:AB185,AD185:CG185)</f>
      </c>
      <c r="CJ185" t="str">
        <f>SUM(CQ185:CS185)</f>
      </c>
      <c r="CK185" t="s">
        <v>2</v>
      </c>
      <c r="CL185" t="s">
        <v>2</v>
      </c>
      <c r="CM185" t="s">
        <v>2</v>
      </c>
      <c r="CN185" t="s">
        <v>2</v>
      </c>
      <c r="CO185" t="s">
        <v>2</v>
      </c>
      <c r="CP185" t="s">
        <v>2</v>
      </c>
      <c r="CQ185" t="str">
        <f>-SUMIFS(#REF!,#REF!,#REF!,#REF!,#REF!,#REF!,#REF!,#REF!,2022)/1000</f>
      </c>
      <c r="CR185" t="str">
        <f>-SUMIFS(#REF!,#REF!,#REF!,#REF!,#REF!,#REF!,#REF!,#REF!,2022)/1000</f>
      </c>
      <c r="CS185" t="str">
        <f>-SUMIFS(#REF!,#REF!,#REF!,#REF!,#REF!,#REF!,#REF!,#REF!,2022)/1000</f>
      </c>
      <c r="CT185" t="s">
        <v>2</v>
      </c>
      <c r="CU185" t="str">
        <f>E185+F185+P185+T185+U185</f>
      </c>
      <c r="CV185" t="s">
        <v>2</v>
      </c>
      <c r="CW185" t="str">
        <f>SUM(E185,F185,P185,S185,T185,U185,V185,CI185)</f>
      </c>
      <c r="CX185" t="s">
        <v>2</v>
      </c>
      <c r="CY185" t="str">
        <f>-SUMIFS(#REF!,#REF!,#REF!,#REF!,#REF!,#REF!,#REF!,#REF!,2022)/1000</f>
      </c>
      <c r="CZ185" t="str">
        <f>-SUMIFS(#REF!,#REF!,#REF!,#REF!,#REF!,#REF!,#REF!,#REF!,2022)/1000</f>
      </c>
      <c r="DA185" t="str">
        <f>-SUMIFS(#REF!,#REF!,#REF!,#REF!,#REF!,#REF!,#REF!,#REF!,2022)/1000</f>
      </c>
      <c r="DB185" t="str">
        <f>-SUMIFS(#REF!,#REF!,#REF!,#REF!,#REF!,#REF!,#REF!,#REF!,2022)/1000</f>
      </c>
      <c r="DC185" t="str">
        <f>-SUMIFS(#REF!,#REF!,#REF!,#REF!,#REF!,#REF!,#REF!,#REF!,2022)/1000</f>
      </c>
      <c r="DD185" t="str">
        <f>SUM(CY185:DC185)</f>
      </c>
      <c r="DE185" t="s">
        <v>2</v>
      </c>
      <c r="DF185" t="str">
        <f>-SUMIFS(#REF!,#REF!,#REF!,#REF!,#REF!,#REF!,#REF!,#REF!,2022)/1000</f>
      </c>
      <c r="DG185" t="str">
        <f>-SUMIFS(#REF!,#REF!,#REF!,#REF!,#REF!,#REF!,#REF!,#REF!,2022)/1000</f>
      </c>
      <c r="DH185" t="str">
        <f>SUM(DF185:DG185)</f>
      </c>
    </row>
    <row r="186">
      <c r="A186" t="s">
        <v>2</v>
      </c>
      <c r="B186" t="s">
        <v>2</v>
      </c>
      <c r="C186" t="str">
        <f>+CW186+DK186+CJ186+DJ186</f>
      </c>
      <c r="D186" t="s">
        <v>2</v>
      </c>
      <c r="E186" t="s">
        <v>2</v>
      </c>
      <c r="F186" t="s">
        <v>2</v>
      </c>
      <c r="G186" t="s">
        <v>2</v>
      </c>
      <c r="H186" t="s">
        <v>2</v>
      </c>
      <c r="I186" t="s">
        <v>2</v>
      </c>
      <c r="J186" t="s">
        <v>2</v>
      </c>
      <c r="K186" t="s">
        <v>2</v>
      </c>
      <c r="L186" t="s">
        <v>2</v>
      </c>
      <c r="M186" t="str">
        <f>SUM(G186:L186)</f>
      </c>
      <c r="N186" t="s">
        <v>2</v>
      </c>
      <c r="O186" t="s">
        <v>2</v>
      </c>
      <c r="P186" t="s">
        <v>2</v>
      </c>
      <c r="Q186" t="s">
        <v>2</v>
      </c>
      <c r="R186" t="s">
        <v>2</v>
      </c>
      <c r="S186" t="s">
        <v>2</v>
      </c>
      <c r="T186" t="s">
        <v>2</v>
      </c>
      <c r="U186" t="s">
        <v>2</v>
      </c>
      <c r="V186" t="s">
        <v>2</v>
      </c>
      <c r="W186" t="s">
        <v>2</v>
      </c>
      <c r="X186" t="s">
        <v>2</v>
      </c>
      <c r="Y186" t="s">
        <v>2</v>
      </c>
      <c r="Z186" t="s">
        <v>2</v>
      </c>
      <c r="AA186" t="s">
        <v>2</v>
      </c>
      <c r="AB186" t="s">
        <v>2</v>
      </c>
      <c r="AC186" t="str">
        <f>SUM(W186:AB186)</f>
      </c>
    </row>
    <row r="187">
      <c r="A187" t="s">
        <v>2</v>
      </c>
      <c r="B187" t="s">
        <v>2</v>
      </c>
      <c r="C187" t="str">
        <f>+CW187+DK187+CJ187+DJ187</f>
      </c>
      <c r="D187" t="s">
        <v>2</v>
      </c>
      <c r="E187" t="s">
        <v>2</v>
      </c>
      <c r="F187" t="s">
        <v>2</v>
      </c>
      <c r="G187" t="s">
        <v>2</v>
      </c>
      <c r="H187" t="s">
        <v>2</v>
      </c>
      <c r="I187" t="s">
        <v>2</v>
      </c>
      <c r="J187" t="s">
        <v>2</v>
      </c>
      <c r="K187" t="s">
        <v>2</v>
      </c>
      <c r="L187" t="s">
        <v>2</v>
      </c>
      <c r="M187" t="str">
        <f>SUM(G187:L187)</f>
      </c>
      <c r="N187" t="s">
        <v>2</v>
      </c>
      <c r="O187" t="s">
        <v>2</v>
      </c>
      <c r="P187" t="s">
        <v>2</v>
      </c>
      <c r="Q187" t="s">
        <v>2</v>
      </c>
      <c r="R187" t="s">
        <v>2</v>
      </c>
      <c r="S187" t="s">
        <v>2</v>
      </c>
      <c r="T187" t="s">
        <v>2</v>
      </c>
      <c r="U187" t="s">
        <v>2</v>
      </c>
      <c r="V187" t="s">
        <v>2</v>
      </c>
      <c r="W187" t="s">
        <v>2</v>
      </c>
      <c r="X187" t="s">
        <v>2</v>
      </c>
      <c r="Y187" t="s">
        <v>2</v>
      </c>
      <c r="Z187" t="s">
        <v>2</v>
      </c>
      <c r="AA187" t="s">
        <v>2</v>
      </c>
      <c r="AB187" t="s">
        <v>2</v>
      </c>
      <c r="AC187" t="str">
        <f>SUM(W187:AB187)</f>
      </c>
    </row>
    <row r="188">
      <c r="A188" t="s">
        <v>2</v>
      </c>
      <c r="B188" t="s">
        <v>2</v>
      </c>
      <c r="C188" t="str">
        <f>+CW188+DK188+CJ188+DJ188</f>
      </c>
      <c r="D188" t="s">
        <v>2</v>
      </c>
      <c r="E188" t="s">
        <v>2</v>
      </c>
      <c r="F188" t="s">
        <v>2</v>
      </c>
      <c r="G188" t="s">
        <v>2</v>
      </c>
      <c r="H188" t="s">
        <v>2</v>
      </c>
      <c r="I188" t="s">
        <v>2</v>
      </c>
      <c r="J188" t="s">
        <v>2</v>
      </c>
      <c r="K188" t="s">
        <v>2</v>
      </c>
      <c r="L188" t="s">
        <v>2</v>
      </c>
      <c r="M188" t="str">
        <f>SUM(G188:L188)</f>
      </c>
      <c r="N188" t="s">
        <v>2</v>
      </c>
      <c r="O188" t="s">
        <v>2</v>
      </c>
      <c r="P188" t="s">
        <v>2</v>
      </c>
      <c r="Q188" t="s">
        <v>2</v>
      </c>
      <c r="R188" t="s">
        <v>2</v>
      </c>
      <c r="S188" t="s">
        <v>2</v>
      </c>
      <c r="T188" t="s">
        <v>2</v>
      </c>
      <c r="U188" t="s">
        <v>2</v>
      </c>
      <c r="V188" t="s">
        <v>2</v>
      </c>
      <c r="W188" t="s">
        <v>2</v>
      </c>
      <c r="X188" t="s">
        <v>2</v>
      </c>
      <c r="Y188" t="s">
        <v>2</v>
      </c>
      <c r="Z188" t="s">
        <v>2</v>
      </c>
      <c r="AA188" t="s">
        <v>2</v>
      </c>
      <c r="AB188" t="s">
        <v>2</v>
      </c>
      <c r="AC188" t="str">
        <f>SUM(W188:AB188)</f>
      </c>
    </row>
    <row r="189">
      <c r="A189" t="s">
        <v>2</v>
      </c>
      <c r="B189" t="s">
        <v>2</v>
      </c>
      <c r="C189" t="str">
        <f>+CW189+DK189+CJ189+DJ189</f>
      </c>
      <c r="D189" t="s">
        <v>2</v>
      </c>
      <c r="E189" t="s">
        <v>2</v>
      </c>
      <c r="F189" t="s">
        <v>2</v>
      </c>
      <c r="G189" t="s">
        <v>2</v>
      </c>
      <c r="H189" t="s">
        <v>2</v>
      </c>
      <c r="I189" t="s">
        <v>2</v>
      </c>
      <c r="J189" t="s">
        <v>2</v>
      </c>
      <c r="K189" t="s">
        <v>2</v>
      </c>
      <c r="L189" t="s">
        <v>2</v>
      </c>
      <c r="M189" t="str">
        <f>SUM(G189:L189)</f>
      </c>
      <c r="N189" t="s">
        <v>2</v>
      </c>
      <c r="O189" t="s">
        <v>2</v>
      </c>
      <c r="P189" t="s">
        <v>2</v>
      </c>
      <c r="Q189" t="s">
        <v>2</v>
      </c>
      <c r="R189" t="s">
        <v>2</v>
      </c>
      <c r="S189" t="s">
        <v>2</v>
      </c>
      <c r="T189" t="s">
        <v>2</v>
      </c>
      <c r="U189" t="s">
        <v>2</v>
      </c>
      <c r="V189" t="s">
        <v>2</v>
      </c>
      <c r="W189" t="s">
        <v>2</v>
      </c>
      <c r="X189" t="s">
        <v>2</v>
      </c>
      <c r="Y189" t="s">
        <v>2</v>
      </c>
      <c r="Z189" t="s">
        <v>2</v>
      </c>
      <c r="AA189" t="s">
        <v>2</v>
      </c>
      <c r="AB189" t="s">
        <v>2</v>
      </c>
      <c r="AC189" t="str">
        <f>SUM(W189:AB189)</f>
      </c>
    </row>
    <row r="190">
      <c r="A190" t="s">
        <v>2</v>
      </c>
      <c r="B190" t="s">
        <v>2</v>
      </c>
      <c r="C190" t="str">
        <f>+CW190+DK190+CJ190+DJ190</f>
      </c>
      <c r="D190" t="s">
        <v>2</v>
      </c>
      <c r="E190" t="s">
        <v>2</v>
      </c>
      <c r="F190" t="s">
        <v>2</v>
      </c>
      <c r="G190" t="s">
        <v>2</v>
      </c>
      <c r="H190" t="s">
        <v>2</v>
      </c>
      <c r="I190" t="s">
        <v>2</v>
      </c>
      <c r="J190" t="s">
        <v>2</v>
      </c>
      <c r="K190" t="s">
        <v>2</v>
      </c>
      <c r="L190" t="s">
        <v>2</v>
      </c>
      <c r="M190" t="str">
        <f>SUM(G190:L190)</f>
      </c>
      <c r="N190" t="s">
        <v>2</v>
      </c>
      <c r="O190" t="s">
        <v>2</v>
      </c>
      <c r="P190" t="s">
        <v>2</v>
      </c>
      <c r="Q190" t="s">
        <v>2</v>
      </c>
      <c r="R190" t="s">
        <v>2</v>
      </c>
      <c r="S190" t="s">
        <v>2</v>
      </c>
      <c r="T190" t="s">
        <v>2</v>
      </c>
      <c r="U190" t="s">
        <v>2</v>
      </c>
      <c r="V190" t="s">
        <v>2</v>
      </c>
      <c r="W190" t="s">
        <v>2</v>
      </c>
      <c r="X190" t="s">
        <v>2</v>
      </c>
      <c r="Y190" t="s">
        <v>2</v>
      </c>
      <c r="Z190" t="s">
        <v>2</v>
      </c>
      <c r="AA190" t="s">
        <v>2</v>
      </c>
      <c r="AB190" t="s">
        <v>2</v>
      </c>
      <c r="AC190" t="str">
        <f>SUM(W190:AB190)</f>
      </c>
    </row>
    <row r="191">
      <c r="A191" t="s">
        <v>2</v>
      </c>
      <c r="B191" t="s">
        <v>407</v>
      </c>
      <c r="C191" t="str">
        <f>+CW191+DK191+CJ191+DJ191</f>
      </c>
      <c r="D191" t="s">
        <v>2</v>
      </c>
      <c r="E191" t="str">
        <f>SUM(CY191:DC191)</f>
      </c>
      <c r="F191" t="str">
        <f>SUM(DF191:DG191)</f>
      </c>
      <c r="G191" t="s">
        <v>2</v>
      </c>
      <c r="H191" t="s">
        <v>2</v>
      </c>
      <c r="I191" t="s">
        <v>2</v>
      </c>
      <c r="J191" t="s">
        <v>2</v>
      </c>
      <c r="K191" t="s">
        <v>2</v>
      </c>
      <c r="L191" t="s">
        <v>2</v>
      </c>
      <c r="M191" t="str">
        <f>SUM(G191:L191)</f>
      </c>
      <c r="N191" t="s">
        <v>2</v>
      </c>
      <c r="O191" t="s">
        <v>2</v>
      </c>
      <c r="P191" t="str">
        <f>SUM(G191:L191,N191:O191)</f>
      </c>
      <c r="Q191" t="s">
        <v>2</v>
      </c>
      <c r="R191" t="s">
        <v>2</v>
      </c>
      <c r="S191" t="str">
        <f>SUM(Q191:R191)</f>
      </c>
      <c r="T191" t="s">
        <v>2</v>
      </c>
      <c r="U191" t="s">
        <v>2</v>
      </c>
      <c r="V191" t="s">
        <v>2</v>
      </c>
      <c r="W191" t="s">
        <v>2</v>
      </c>
      <c r="X191" t="s">
        <v>2</v>
      </c>
      <c r="Y191" t="s">
        <v>2</v>
      </c>
      <c r="Z191" t="s">
        <v>2</v>
      </c>
      <c r="AA191" t="s">
        <v>2</v>
      </c>
      <c r="AB191" t="s">
        <v>2</v>
      </c>
      <c r="AC191" t="str">
        <f>SUM(W191:AB191)</f>
      </c>
      <c r="AD191" t="s">
        <v>2</v>
      </c>
      <c r="AE191" t="s">
        <v>2</v>
      </c>
      <c r="AF191" t="s">
        <v>2</v>
      </c>
      <c r="AG191" t="s">
        <v>2</v>
      </c>
      <c r="AH191" t="s">
        <v>2</v>
      </c>
      <c r="AI191" t="s">
        <v>2</v>
      </c>
      <c r="AJ191" t="s">
        <v>2</v>
      </c>
      <c r="AK191" t="s">
        <v>2</v>
      </c>
      <c r="AL191" t="s">
        <v>2</v>
      </c>
      <c r="AM191" t="s">
        <v>2</v>
      </c>
      <c r="AN191" t="s">
        <v>2</v>
      </c>
      <c r="AO191" t="s">
        <v>2</v>
      </c>
      <c r="AP191" t="s">
        <v>2</v>
      </c>
      <c r="AQ191" t="s">
        <v>2</v>
      </c>
      <c r="AR191" t="s">
        <v>2</v>
      </c>
      <c r="AS191" t="s">
        <v>2</v>
      </c>
      <c r="AT191" t="s">
        <v>2</v>
      </c>
      <c r="AU191" t="s">
        <v>2</v>
      </c>
      <c r="AV191" t="s">
        <v>2</v>
      </c>
      <c r="AW191" t="s">
        <v>2</v>
      </c>
      <c r="AX191" t="s">
        <v>2</v>
      </c>
      <c r="AY191" t="s">
        <v>2</v>
      </c>
      <c r="AZ191" t="s">
        <v>2</v>
      </c>
      <c r="BA191" t="s">
        <v>2</v>
      </c>
      <c r="BB191" t="s">
        <v>2</v>
      </c>
      <c r="BC191" t="s">
        <v>2</v>
      </c>
      <c r="BD191" t="s">
        <v>2</v>
      </c>
      <c r="BE191" t="s">
        <v>2</v>
      </c>
      <c r="BF191" t="s">
        <v>2</v>
      </c>
      <c r="BG191" t="s">
        <v>2</v>
      </c>
      <c r="BH191" t="s">
        <v>2</v>
      </c>
      <c r="BI191" t="s">
        <v>2</v>
      </c>
      <c r="BJ191" t="s">
        <v>2</v>
      </c>
      <c r="BK191" t="s">
        <v>2</v>
      </c>
      <c r="BL191" t="s">
        <v>2</v>
      </c>
      <c r="BM191" t="s">
        <v>2</v>
      </c>
      <c r="BN191" t="s">
        <v>2</v>
      </c>
      <c r="BO191" t="s">
        <v>2</v>
      </c>
      <c r="BP191" t="s">
        <v>2</v>
      </c>
      <c r="BQ191" t="s">
        <v>2</v>
      </c>
      <c r="BR191" t="s">
        <v>2</v>
      </c>
      <c r="BS191" t="s">
        <v>2</v>
      </c>
      <c r="BT191" t="s">
        <v>2</v>
      </c>
      <c r="BU191" t="s">
        <v>2</v>
      </c>
      <c r="BV191" t="s">
        <v>2</v>
      </c>
      <c r="BW191" t="s">
        <v>2</v>
      </c>
      <c r="BX191" t="s">
        <v>2</v>
      </c>
      <c r="BY191" t="s">
        <v>2</v>
      </c>
      <c r="BZ191" t="s">
        <v>2</v>
      </c>
      <c r="CA191" t="s">
        <v>2</v>
      </c>
      <c r="CB191" t="s">
        <v>2</v>
      </c>
      <c r="CC191" t="s">
        <v>2</v>
      </c>
      <c r="CD191" t="s">
        <v>2</v>
      </c>
      <c r="CE191" t="s">
        <v>2</v>
      </c>
      <c r="CF191" t="s">
        <v>2</v>
      </c>
      <c r="CG191" t="s">
        <v>2</v>
      </c>
      <c r="CH191" t="str">
        <f>SUM(AD191:CG191)</f>
      </c>
      <c r="CI191" t="str">
        <f>SUM(W191:AB191,AD191:CG191)</f>
      </c>
      <c r="CJ191" t="str">
        <f>SUM(CQ191:CS191)</f>
      </c>
      <c r="CK191" t="s">
        <v>2</v>
      </c>
      <c r="CL191" t="s">
        <v>2</v>
      </c>
      <c r="CM191" t="s">
        <v>2</v>
      </c>
      <c r="CN191" t="s">
        <v>2</v>
      </c>
      <c r="CO191" t="s">
        <v>2</v>
      </c>
      <c r="CP191" t="s">
        <v>2</v>
      </c>
      <c r="CQ191" t="str">
        <f>-SUMIFS(#REF!,#REF!,#REF!,#REF!,#REF!,#REF!,#REF!,#REF!,2022)/1000</f>
      </c>
      <c r="CR191" t="str">
        <f>-SUMIFS(#REF!,#REF!,#REF!,#REF!,#REF!,#REF!,#REF!,#REF!,2022)/1000</f>
      </c>
      <c r="CS191" t="str">
        <f>-SUMIFS(#REF!,#REF!,#REF!,#REF!,#REF!,#REF!,#REF!,#REF!,2022)/1000</f>
      </c>
      <c r="CT191" t="s">
        <v>2</v>
      </c>
      <c r="CU191" t="str">
        <f>E191+F191+P191+T191+U191</f>
      </c>
      <c r="CV191" t="s">
        <v>2</v>
      </c>
      <c r="CW191" t="str">
        <f>SUM(E191,F191,P191,S191,T191,U191,V191,CI191)</f>
      </c>
      <c r="CX191" t="s">
        <v>2</v>
      </c>
      <c r="CY191" t="str">
        <f>-SUMIFS(#REF!,#REF!,#REF!,#REF!,#REF!,#REF!,#REF!,#REF!,2022)/1000</f>
      </c>
      <c r="CZ191" t="str">
        <f>-SUMIFS(#REF!,#REF!,#REF!,#REF!,#REF!,#REF!,#REF!,#REF!,2022)/1000</f>
      </c>
      <c r="DA191" t="str">
        <f>-SUMIFS(#REF!,#REF!,#REF!,#REF!,#REF!,#REF!,#REF!,#REF!,2022)/1000</f>
      </c>
      <c r="DB191" t="str">
        <f>-SUMIFS(#REF!,#REF!,#REF!,#REF!,#REF!,#REF!,#REF!,#REF!,2022)/1000</f>
      </c>
      <c r="DC191" t="str">
        <f>-SUMIFS(#REF!,#REF!,#REF!,#REF!,#REF!,#REF!,#REF!,#REF!,2022)/1000</f>
      </c>
      <c r="DD191" t="str">
        <f>SUM(CY191:DC191)</f>
      </c>
      <c r="DE191" t="s">
        <v>2</v>
      </c>
      <c r="DF191" t="str">
        <f>-SUMIFS(#REF!,#REF!,#REF!,#REF!,#REF!,#REF!,#REF!,#REF!,2022)/1000</f>
      </c>
      <c r="DG191" t="str">
        <f>-SUMIFS(#REF!,#REF!,#REF!,#REF!,#REF!,#REF!,#REF!,#REF!,2022)/1000</f>
      </c>
      <c r="DH191" t="str">
        <f>SUM(DF191:DG191)</f>
      </c>
    </row>
    <row r="192">
      <c r="A192" t="s">
        <v>2</v>
      </c>
      <c r="B192" t="s">
        <v>2</v>
      </c>
      <c r="C192" t="str">
        <f>+CW192+DK192+CJ192+DJ192</f>
      </c>
      <c r="D192" t="s">
        <v>2</v>
      </c>
      <c r="E192" t="s">
        <v>2</v>
      </c>
      <c r="F192" t="s">
        <v>2</v>
      </c>
      <c r="G192" t="s">
        <v>2</v>
      </c>
      <c r="H192" t="s">
        <v>2</v>
      </c>
      <c r="I192" t="s">
        <v>2</v>
      </c>
      <c r="J192" t="s">
        <v>2</v>
      </c>
      <c r="K192" t="s">
        <v>2</v>
      </c>
      <c r="L192" t="s">
        <v>2</v>
      </c>
      <c r="M192" t="str">
        <f>SUM(G192:L192)</f>
      </c>
      <c r="N192" t="s">
        <v>2</v>
      </c>
      <c r="O192" t="s">
        <v>2</v>
      </c>
      <c r="P192" t="s">
        <v>2</v>
      </c>
      <c r="Q192" t="s">
        <v>2</v>
      </c>
      <c r="R192" t="s">
        <v>2</v>
      </c>
      <c r="S192" t="s">
        <v>2</v>
      </c>
      <c r="T192" t="s">
        <v>2</v>
      </c>
      <c r="U192" t="s">
        <v>2</v>
      </c>
      <c r="V192" t="s">
        <v>2</v>
      </c>
      <c r="W192" t="s">
        <v>2</v>
      </c>
      <c r="X192" t="s">
        <v>2</v>
      </c>
      <c r="Y192" t="s">
        <v>2</v>
      </c>
      <c r="Z192" t="s">
        <v>2</v>
      </c>
      <c r="AA192" t="s">
        <v>2</v>
      </c>
      <c r="AB192" t="s">
        <v>2</v>
      </c>
      <c r="AC192" t="str">
        <f>SUM(W192:AB192)</f>
      </c>
    </row>
    <row r="193">
      <c r="A193" t="s">
        <v>2</v>
      </c>
      <c r="B193" t="s">
        <v>2</v>
      </c>
      <c r="C193" t="str">
        <f>+CW193+DK193+CJ193+DJ193</f>
      </c>
      <c r="D193" t="s">
        <v>2</v>
      </c>
      <c r="E193" t="s">
        <v>2</v>
      </c>
      <c r="F193" t="s">
        <v>2</v>
      </c>
      <c r="G193" t="s">
        <v>2</v>
      </c>
      <c r="H193" t="s">
        <v>2</v>
      </c>
      <c r="I193" t="s">
        <v>2</v>
      </c>
      <c r="J193" t="s">
        <v>2</v>
      </c>
      <c r="K193" t="s">
        <v>2</v>
      </c>
      <c r="L193" t="s">
        <v>2</v>
      </c>
      <c r="M193" t="str">
        <f>SUM(G193:L193)</f>
      </c>
      <c r="N193" t="s">
        <v>2</v>
      </c>
      <c r="O193" t="s">
        <v>2</v>
      </c>
      <c r="P193" t="s">
        <v>2</v>
      </c>
      <c r="Q193" t="s">
        <v>2</v>
      </c>
      <c r="R193" t="s">
        <v>2</v>
      </c>
      <c r="S193" t="s">
        <v>2</v>
      </c>
      <c r="T193" t="s">
        <v>2</v>
      </c>
      <c r="U193" t="s">
        <v>2</v>
      </c>
      <c r="V193" t="s">
        <v>2</v>
      </c>
      <c r="W193" t="s">
        <v>2</v>
      </c>
      <c r="X193" t="s">
        <v>2</v>
      </c>
      <c r="Y193" t="s">
        <v>2</v>
      </c>
      <c r="Z193" t="s">
        <v>2</v>
      </c>
      <c r="AA193" t="s">
        <v>2</v>
      </c>
      <c r="AB193" t="s">
        <v>2</v>
      </c>
      <c r="AC193" t="str">
        <f>SUM(W193:AB193)</f>
      </c>
    </row>
    <row r="194">
      <c r="A194" t="s">
        <v>2</v>
      </c>
      <c r="B194" t="s">
        <v>2</v>
      </c>
      <c r="C194" t="str">
        <f>+CW194+DK194+CJ194+DJ194</f>
      </c>
      <c r="D194" t="s">
        <v>2</v>
      </c>
      <c r="E194" t="s">
        <v>2</v>
      </c>
      <c r="F194" t="s">
        <v>2</v>
      </c>
      <c r="G194" t="s">
        <v>2</v>
      </c>
      <c r="H194" t="s">
        <v>2</v>
      </c>
      <c r="I194" t="s">
        <v>2</v>
      </c>
      <c r="J194" t="s">
        <v>2</v>
      </c>
      <c r="K194" t="s">
        <v>2</v>
      </c>
      <c r="L194" t="s">
        <v>2</v>
      </c>
      <c r="M194" t="str">
        <f>SUM(G194:L194)</f>
      </c>
      <c r="N194" t="s">
        <v>2</v>
      </c>
      <c r="O194" t="s">
        <v>2</v>
      </c>
      <c r="P194" t="s">
        <v>2</v>
      </c>
      <c r="Q194" t="s">
        <v>2</v>
      </c>
      <c r="R194" t="s">
        <v>2</v>
      </c>
      <c r="S194" t="s">
        <v>2</v>
      </c>
      <c r="T194" t="s">
        <v>2</v>
      </c>
      <c r="U194" t="s">
        <v>2</v>
      </c>
      <c r="V194" t="s">
        <v>2</v>
      </c>
      <c r="W194" t="s">
        <v>2</v>
      </c>
      <c r="X194" t="s">
        <v>2</v>
      </c>
      <c r="Y194" t="s">
        <v>2</v>
      </c>
      <c r="Z194" t="s">
        <v>2</v>
      </c>
      <c r="AA194" t="s">
        <v>2</v>
      </c>
      <c r="AB194" t="s">
        <v>2</v>
      </c>
      <c r="AC194" t="str">
        <f>SUM(W194:AB194)</f>
      </c>
    </row>
    <row r="195">
      <c r="A195" t="s">
        <v>2</v>
      </c>
      <c r="B195" t="s">
        <v>2</v>
      </c>
      <c r="C195" t="str">
        <f>+CW195+DK195+CJ195+DJ195</f>
      </c>
      <c r="D195" t="s">
        <v>2</v>
      </c>
      <c r="E195" t="s">
        <v>2</v>
      </c>
      <c r="F195" t="s">
        <v>2</v>
      </c>
      <c r="G195" t="s">
        <v>2</v>
      </c>
      <c r="H195" t="s">
        <v>2</v>
      </c>
      <c r="I195" t="s">
        <v>2</v>
      </c>
      <c r="J195" t="s">
        <v>2</v>
      </c>
      <c r="K195" t="s">
        <v>2</v>
      </c>
      <c r="L195" t="s">
        <v>2</v>
      </c>
      <c r="M195" t="str">
        <f>SUM(G195:L195)</f>
      </c>
      <c r="N195" t="s">
        <v>2</v>
      </c>
      <c r="O195" t="s">
        <v>2</v>
      </c>
      <c r="P195" t="s">
        <v>2</v>
      </c>
      <c r="Q195" t="s">
        <v>2</v>
      </c>
      <c r="R195" t="s">
        <v>2</v>
      </c>
      <c r="S195" t="s">
        <v>2</v>
      </c>
      <c r="T195" t="s">
        <v>2</v>
      </c>
      <c r="U195" t="s">
        <v>2</v>
      </c>
      <c r="V195" t="s">
        <v>2</v>
      </c>
      <c r="W195" t="s">
        <v>2</v>
      </c>
      <c r="X195" t="s">
        <v>2</v>
      </c>
      <c r="Y195" t="s">
        <v>2</v>
      </c>
      <c r="Z195" t="s">
        <v>2</v>
      </c>
      <c r="AA195" t="s">
        <v>2</v>
      </c>
      <c r="AB195" t="s">
        <v>2</v>
      </c>
      <c r="AC195" t="str">
        <f>SUM(W195:AB195)</f>
      </c>
    </row>
    <row r="196">
      <c r="A196" t="s">
        <v>2</v>
      </c>
      <c r="B196" t="s">
        <v>2</v>
      </c>
      <c r="C196" t="str">
        <f>+CW196+DK196+CJ196+DJ196</f>
      </c>
      <c r="D196" t="s">
        <v>2</v>
      </c>
      <c r="E196" t="s">
        <v>2</v>
      </c>
      <c r="F196" t="s">
        <v>2</v>
      </c>
      <c r="G196" t="s">
        <v>2</v>
      </c>
      <c r="H196" t="s">
        <v>2</v>
      </c>
      <c r="I196" t="s">
        <v>2</v>
      </c>
      <c r="J196" t="s">
        <v>2</v>
      </c>
      <c r="K196" t="s">
        <v>2</v>
      </c>
      <c r="L196" t="s">
        <v>2</v>
      </c>
      <c r="M196" t="str">
        <f>SUM(G196:L196)</f>
      </c>
      <c r="N196" t="s">
        <v>2</v>
      </c>
      <c r="O196" t="s">
        <v>2</v>
      </c>
      <c r="P196" t="s">
        <v>2</v>
      </c>
      <c r="Q196" t="s">
        <v>2</v>
      </c>
      <c r="R196" t="s">
        <v>2</v>
      </c>
      <c r="S196" t="s">
        <v>2</v>
      </c>
      <c r="T196" t="s">
        <v>2</v>
      </c>
      <c r="U196" t="s">
        <v>2</v>
      </c>
      <c r="V196" t="s">
        <v>2</v>
      </c>
      <c r="W196" t="s">
        <v>2</v>
      </c>
      <c r="X196" t="s">
        <v>2</v>
      </c>
      <c r="Y196" t="s">
        <v>2</v>
      </c>
      <c r="Z196" t="s">
        <v>2</v>
      </c>
      <c r="AA196" t="s">
        <v>2</v>
      </c>
      <c r="AB196" t="s">
        <v>2</v>
      </c>
      <c r="AC196" t="str">
        <f>SUM(W196:AB196)</f>
      </c>
    </row>
    <row r="197">
      <c r="A197" t="s">
        <v>2</v>
      </c>
      <c r="B197" t="s">
        <v>408</v>
      </c>
      <c r="C197" t="str">
        <f>+CW197+DK197+CJ197+DJ197</f>
      </c>
      <c r="D197" t="s">
        <v>2</v>
      </c>
      <c r="E197" t="str">
        <f>SUM(CY197:DC197)</f>
      </c>
      <c r="F197" t="str">
        <f>SUM(DF197:DG197)</f>
      </c>
      <c r="G197" t="s">
        <v>2</v>
      </c>
      <c r="H197" t="s">
        <v>2</v>
      </c>
      <c r="I197" t="s">
        <v>2</v>
      </c>
      <c r="J197" t="s">
        <v>2</v>
      </c>
      <c r="K197" t="s">
        <v>2</v>
      </c>
      <c r="L197" t="s">
        <v>2</v>
      </c>
      <c r="M197" t="str">
        <f>SUM(G197:L197)</f>
      </c>
      <c r="N197" t="s">
        <v>2</v>
      </c>
      <c r="O197" t="s">
        <v>2</v>
      </c>
      <c r="P197" t="str">
        <f>SUM(G197:L197,N197:O197)</f>
      </c>
      <c r="Q197" t="s">
        <v>2</v>
      </c>
      <c r="R197" t="s">
        <v>2</v>
      </c>
      <c r="S197" t="str">
        <f>SUM(Q197:R197)</f>
      </c>
      <c r="T197" t="s">
        <v>2</v>
      </c>
      <c r="U197" t="s">
        <v>2</v>
      </c>
      <c r="V197" t="s">
        <v>2</v>
      </c>
      <c r="W197" t="s">
        <v>2</v>
      </c>
      <c r="X197" t="s">
        <v>2</v>
      </c>
      <c r="Y197" t="s">
        <v>2</v>
      </c>
      <c r="Z197" t="s">
        <v>2</v>
      </c>
      <c r="AA197" t="s">
        <v>2</v>
      </c>
      <c r="AB197" t="s">
        <v>2</v>
      </c>
      <c r="AC197" t="str">
        <f>SUM(W197:AB197)</f>
      </c>
      <c r="AD197" t="s">
        <v>2</v>
      </c>
      <c r="AE197" t="s">
        <v>2</v>
      </c>
      <c r="AF197" t="s">
        <v>2</v>
      </c>
      <c r="AG197" t="s">
        <v>2</v>
      </c>
      <c r="AH197" t="s">
        <v>2</v>
      </c>
      <c r="AI197" t="s">
        <v>2</v>
      </c>
      <c r="AJ197" t="s">
        <v>2</v>
      </c>
      <c r="AK197" t="s">
        <v>2</v>
      </c>
      <c r="AL197" t="s">
        <v>2</v>
      </c>
      <c r="AM197" t="s">
        <v>2</v>
      </c>
      <c r="AN197" t="s">
        <v>2</v>
      </c>
      <c r="AO197" t="s">
        <v>2</v>
      </c>
      <c r="AP197" t="s">
        <v>2</v>
      </c>
      <c r="AQ197" t="s">
        <v>2</v>
      </c>
      <c r="AR197" t="s">
        <v>2</v>
      </c>
      <c r="AS197" t="s">
        <v>2</v>
      </c>
      <c r="AT197" t="s">
        <v>2</v>
      </c>
      <c r="AU197" t="s">
        <v>2</v>
      </c>
      <c r="AV197" t="s">
        <v>2</v>
      </c>
      <c r="AW197" t="s">
        <v>2</v>
      </c>
      <c r="AX197" t="s">
        <v>2</v>
      </c>
      <c r="AY197" t="s">
        <v>2</v>
      </c>
      <c r="AZ197" t="s">
        <v>2</v>
      </c>
      <c r="BA197" t="s">
        <v>2</v>
      </c>
      <c r="BB197" t="s">
        <v>2</v>
      </c>
      <c r="BC197" t="s">
        <v>2</v>
      </c>
      <c r="BD197" t="s">
        <v>2</v>
      </c>
      <c r="BE197" t="s">
        <v>2</v>
      </c>
      <c r="BF197" t="s">
        <v>2</v>
      </c>
      <c r="BG197" t="s">
        <v>2</v>
      </c>
      <c r="BH197" t="s">
        <v>2</v>
      </c>
      <c r="BI197" t="s">
        <v>2</v>
      </c>
      <c r="BJ197" t="s">
        <v>2</v>
      </c>
      <c r="BK197" t="s">
        <v>2</v>
      </c>
      <c r="BL197" t="s">
        <v>2</v>
      </c>
      <c r="BM197" t="s">
        <v>2</v>
      </c>
      <c r="BN197" t="s">
        <v>2</v>
      </c>
      <c r="BO197" t="s">
        <v>2</v>
      </c>
      <c r="BP197" t="s">
        <v>2</v>
      </c>
      <c r="BQ197" t="s">
        <v>2</v>
      </c>
      <c r="BR197" t="s">
        <v>2</v>
      </c>
      <c r="BS197" t="s">
        <v>2</v>
      </c>
      <c r="BT197" t="s">
        <v>2</v>
      </c>
      <c r="BU197" t="s">
        <v>2</v>
      </c>
      <c r="BV197" t="s">
        <v>2</v>
      </c>
      <c r="BW197" t="s">
        <v>2</v>
      </c>
      <c r="BX197" t="s">
        <v>2</v>
      </c>
      <c r="BY197" t="s">
        <v>2</v>
      </c>
      <c r="BZ197" t="s">
        <v>2</v>
      </c>
      <c r="CA197" t="s">
        <v>2</v>
      </c>
      <c r="CB197" t="s">
        <v>2</v>
      </c>
      <c r="CC197" t="s">
        <v>2</v>
      </c>
      <c r="CD197" t="s">
        <v>2</v>
      </c>
      <c r="CE197" t="s">
        <v>2</v>
      </c>
      <c r="CF197" t="s">
        <v>2</v>
      </c>
      <c r="CG197" t="s">
        <v>2</v>
      </c>
      <c r="CH197" t="str">
        <f>SUM(AD197:CG197)</f>
      </c>
      <c r="CI197" t="str">
        <f>SUM(W197:AB197,AD197:CG197)</f>
      </c>
      <c r="CJ197" t="str">
        <f>SUM(CQ197:CS197)</f>
      </c>
      <c r="CK197" t="s">
        <v>2</v>
      </c>
      <c r="CL197" t="s">
        <v>2</v>
      </c>
      <c r="CM197" t="s">
        <v>2</v>
      </c>
      <c r="CN197" t="s">
        <v>2</v>
      </c>
      <c r="CO197" t="s">
        <v>2</v>
      </c>
      <c r="CP197" t="s">
        <v>2</v>
      </c>
      <c r="CQ197" t="str">
        <f>-SUMIFS(#REF!,#REF!,#REF!,#REF!,#REF!,#REF!,#REF!,#REF!,2022)/1000</f>
      </c>
      <c r="CR197" t="str">
        <f>-SUMIFS(#REF!,#REF!,#REF!,#REF!,#REF!,#REF!,#REF!,#REF!,2022)/1000</f>
      </c>
      <c r="CS197" t="str">
        <f>-SUMIFS(#REF!,#REF!,#REF!,#REF!,#REF!,#REF!,#REF!,#REF!,2022)/1000</f>
      </c>
      <c r="CT197" t="s">
        <v>2</v>
      </c>
      <c r="CU197" t="str">
        <f>E197+F197+P197+T197+U197</f>
      </c>
      <c r="CV197" t="s">
        <v>2</v>
      </c>
      <c r="CW197" t="str">
        <f>SUM(E197,F197,P197,S197,T197,U197,V197,CI197)</f>
      </c>
      <c r="CX197" t="s">
        <v>2</v>
      </c>
      <c r="CY197" t="str">
        <f>-SUMIFS(#REF!,#REF!,#REF!,#REF!,#REF!,#REF!,#REF!,#REF!,2022)/1000</f>
      </c>
      <c r="CZ197" t="str">
        <f>-SUMIFS(#REF!,#REF!,#REF!,#REF!,#REF!,#REF!,#REF!,#REF!,2022)/1000</f>
      </c>
      <c r="DA197" t="str">
        <f>-SUMIFS(#REF!,#REF!,#REF!,#REF!,#REF!,#REF!,#REF!,#REF!,2022)/1000</f>
      </c>
      <c r="DB197" t="str">
        <f>-SUMIFS(#REF!,#REF!,#REF!,#REF!,#REF!,#REF!,#REF!,#REF!,2022)/1000</f>
      </c>
      <c r="DC197" t="str">
        <f>-SUMIFS(#REF!,#REF!,#REF!,#REF!,#REF!,#REF!,#REF!,#REF!,2022)/1000</f>
      </c>
      <c r="DD197" t="str">
        <f>SUM(CY197:DC197)</f>
      </c>
      <c r="DE197" t="s">
        <v>2</v>
      </c>
      <c r="DF197" t="str">
        <f>-SUMIFS(#REF!,#REF!,#REF!,#REF!,#REF!,#REF!,#REF!,#REF!,2022)/1000</f>
      </c>
      <c r="DG197" t="str">
        <f>-SUMIFS(#REF!,#REF!,#REF!,#REF!,#REF!,#REF!,#REF!,#REF!,2022)/1000</f>
      </c>
      <c r="DH197" t="str">
        <f>SUM(DF197:DG197)</f>
      </c>
    </row>
    <row r="198">
      <c r="A198" t="s">
        <v>2</v>
      </c>
      <c r="B198" t="s">
        <v>2</v>
      </c>
      <c r="C198" t="str">
        <f>+CW198+DK198+CJ198+DJ198</f>
      </c>
      <c r="D198" t="s">
        <v>2</v>
      </c>
      <c r="E198" t="s">
        <v>2</v>
      </c>
      <c r="F198" t="s">
        <v>2</v>
      </c>
      <c r="G198" t="s">
        <v>2</v>
      </c>
      <c r="H198" t="s">
        <v>2</v>
      </c>
      <c r="I198" t="s">
        <v>2</v>
      </c>
      <c r="J198" t="s">
        <v>2</v>
      </c>
      <c r="K198" t="s">
        <v>2</v>
      </c>
      <c r="L198" t="s">
        <v>2</v>
      </c>
      <c r="M198" t="str">
        <f>SUM(G198:L198)</f>
      </c>
      <c r="N198" t="s">
        <v>2</v>
      </c>
      <c r="O198" t="s">
        <v>2</v>
      </c>
      <c r="P198" t="s">
        <v>2</v>
      </c>
      <c r="Q198" t="s">
        <v>2</v>
      </c>
      <c r="R198" t="s">
        <v>2</v>
      </c>
      <c r="S198" t="s">
        <v>2</v>
      </c>
      <c r="T198" t="s">
        <v>2</v>
      </c>
      <c r="U198" t="s">
        <v>2</v>
      </c>
      <c r="V198" t="s">
        <v>2</v>
      </c>
      <c r="W198" t="s">
        <v>2</v>
      </c>
      <c r="X198" t="s">
        <v>2</v>
      </c>
      <c r="Y198" t="s">
        <v>2</v>
      </c>
      <c r="Z198" t="s">
        <v>2</v>
      </c>
      <c r="AA198" t="s">
        <v>2</v>
      </c>
      <c r="AB198" t="s">
        <v>2</v>
      </c>
      <c r="AC198" t="str">
        <f>SUM(W198:AB198)</f>
      </c>
    </row>
    <row r="199">
      <c r="A199" t="s">
        <v>2</v>
      </c>
      <c r="B199" t="s">
        <v>2</v>
      </c>
      <c r="C199" t="str">
        <f>+CW199+DK199+CJ199+DJ199</f>
      </c>
      <c r="D199" t="s">
        <v>2</v>
      </c>
      <c r="E199" t="s">
        <v>2</v>
      </c>
      <c r="F199" t="s">
        <v>2</v>
      </c>
      <c r="G199" t="s">
        <v>2</v>
      </c>
      <c r="H199" t="s">
        <v>2</v>
      </c>
      <c r="I199" t="s">
        <v>2</v>
      </c>
      <c r="J199" t="s">
        <v>2</v>
      </c>
      <c r="K199" t="s">
        <v>2</v>
      </c>
      <c r="L199" t="s">
        <v>2</v>
      </c>
      <c r="M199" t="str">
        <f>SUM(G199:L199)</f>
      </c>
      <c r="N199" t="s">
        <v>2</v>
      </c>
      <c r="O199" t="s">
        <v>2</v>
      </c>
      <c r="P199" t="s">
        <v>2</v>
      </c>
      <c r="Q199" t="s">
        <v>2</v>
      </c>
      <c r="R199" t="s">
        <v>2</v>
      </c>
      <c r="S199" t="s">
        <v>2</v>
      </c>
      <c r="T199" t="s">
        <v>2</v>
      </c>
      <c r="U199" t="s">
        <v>2</v>
      </c>
      <c r="V199" t="s">
        <v>2</v>
      </c>
      <c r="W199" t="s">
        <v>2</v>
      </c>
      <c r="X199" t="s">
        <v>2</v>
      </c>
      <c r="Y199" t="s">
        <v>2</v>
      </c>
      <c r="Z199" t="s">
        <v>2</v>
      </c>
      <c r="AA199" t="s">
        <v>2</v>
      </c>
      <c r="AB199" t="s">
        <v>2</v>
      </c>
      <c r="AC199" t="str">
        <f>SUM(W199:AB199)</f>
      </c>
    </row>
    <row r="200">
      <c r="A200" t="s">
        <v>2</v>
      </c>
      <c r="B200" t="s">
        <v>2</v>
      </c>
      <c r="C200" t="str">
        <f>+CW200+DK200+CJ200+DJ200</f>
      </c>
      <c r="D200" t="s">
        <v>2</v>
      </c>
      <c r="E200" t="s">
        <v>2</v>
      </c>
      <c r="F200" t="s">
        <v>2</v>
      </c>
      <c r="G200" t="s">
        <v>2</v>
      </c>
      <c r="H200" t="s">
        <v>2</v>
      </c>
      <c r="I200" t="s">
        <v>2</v>
      </c>
      <c r="J200" t="s">
        <v>2</v>
      </c>
      <c r="K200" t="s">
        <v>2</v>
      </c>
      <c r="L200" t="s">
        <v>2</v>
      </c>
      <c r="M200" t="str">
        <f>SUM(G200:L200)</f>
      </c>
      <c r="N200" t="s">
        <v>2</v>
      </c>
      <c r="O200" t="s">
        <v>2</v>
      </c>
      <c r="P200" t="s">
        <v>2</v>
      </c>
      <c r="Q200" t="s">
        <v>2</v>
      </c>
      <c r="R200" t="s">
        <v>2</v>
      </c>
      <c r="S200" t="s">
        <v>2</v>
      </c>
      <c r="T200" t="s">
        <v>2</v>
      </c>
      <c r="U200" t="s">
        <v>2</v>
      </c>
      <c r="V200" t="s">
        <v>2</v>
      </c>
      <c r="W200" t="s">
        <v>2</v>
      </c>
      <c r="X200" t="s">
        <v>2</v>
      </c>
      <c r="Y200" t="s">
        <v>2</v>
      </c>
      <c r="Z200" t="s">
        <v>2</v>
      </c>
      <c r="AA200" t="s">
        <v>2</v>
      </c>
      <c r="AB200" t="s">
        <v>2</v>
      </c>
      <c r="AC200" t="str">
        <f>SUM(W200:AB200)</f>
      </c>
    </row>
    <row r="201">
      <c r="A201" t="s">
        <v>2</v>
      </c>
      <c r="B201" t="s">
        <v>2</v>
      </c>
      <c r="C201" t="str">
        <f>+CW201+DK201+CJ201+DJ201</f>
      </c>
      <c r="D201" t="s">
        <v>2</v>
      </c>
      <c r="E201" t="s">
        <v>2</v>
      </c>
      <c r="F201" t="s">
        <v>2</v>
      </c>
      <c r="G201" t="s">
        <v>2</v>
      </c>
      <c r="H201" t="s">
        <v>2</v>
      </c>
      <c r="I201" t="s">
        <v>2</v>
      </c>
      <c r="J201" t="s">
        <v>2</v>
      </c>
      <c r="K201" t="s">
        <v>2</v>
      </c>
      <c r="L201" t="s">
        <v>2</v>
      </c>
      <c r="M201" t="str">
        <f>SUM(G201:L201)</f>
      </c>
      <c r="N201" t="s">
        <v>2</v>
      </c>
      <c r="O201" t="s">
        <v>2</v>
      </c>
      <c r="P201" t="s">
        <v>2</v>
      </c>
      <c r="Q201" t="s">
        <v>2</v>
      </c>
      <c r="R201" t="s">
        <v>2</v>
      </c>
      <c r="S201" t="s">
        <v>2</v>
      </c>
      <c r="T201" t="s">
        <v>2</v>
      </c>
      <c r="U201" t="s">
        <v>2</v>
      </c>
      <c r="V201" t="s">
        <v>2</v>
      </c>
      <c r="W201" t="s">
        <v>2</v>
      </c>
      <c r="X201" t="s">
        <v>2</v>
      </c>
      <c r="Y201" t="s">
        <v>2</v>
      </c>
      <c r="Z201" t="s">
        <v>2</v>
      </c>
      <c r="AA201" t="s">
        <v>2</v>
      </c>
      <c r="AB201" t="s">
        <v>2</v>
      </c>
      <c r="AC201" t="str">
        <f>SUM(W201:AB201)</f>
      </c>
    </row>
    <row r="202">
      <c r="A202" t="s">
        <v>2</v>
      </c>
      <c r="B202" t="s">
        <v>2</v>
      </c>
      <c r="C202" t="str">
        <f>+CW202+DK202+CJ202+DJ202</f>
      </c>
      <c r="D202" t="s">
        <v>2</v>
      </c>
      <c r="E202" t="s">
        <v>2</v>
      </c>
      <c r="F202" t="s">
        <v>2</v>
      </c>
      <c r="G202" t="s">
        <v>2</v>
      </c>
      <c r="H202" t="s">
        <v>2</v>
      </c>
      <c r="I202" t="s">
        <v>2</v>
      </c>
      <c r="J202" t="s">
        <v>2</v>
      </c>
      <c r="K202" t="s">
        <v>2</v>
      </c>
      <c r="L202" t="s">
        <v>2</v>
      </c>
      <c r="M202" t="str">
        <f>SUM(G202:L202)</f>
      </c>
      <c r="N202" t="s">
        <v>2</v>
      </c>
      <c r="O202" t="s">
        <v>2</v>
      </c>
      <c r="P202" t="s">
        <v>2</v>
      </c>
      <c r="Q202" t="s">
        <v>2</v>
      </c>
      <c r="R202" t="s">
        <v>2</v>
      </c>
      <c r="S202" t="s">
        <v>2</v>
      </c>
      <c r="T202" t="s">
        <v>2</v>
      </c>
      <c r="U202" t="s">
        <v>2</v>
      </c>
      <c r="V202" t="s">
        <v>2</v>
      </c>
      <c r="W202" t="s">
        <v>2</v>
      </c>
      <c r="X202" t="s">
        <v>2</v>
      </c>
      <c r="Y202" t="s">
        <v>2</v>
      </c>
      <c r="Z202" t="s">
        <v>2</v>
      </c>
      <c r="AA202" t="s">
        <v>2</v>
      </c>
      <c r="AB202" t="s">
        <v>2</v>
      </c>
      <c r="AC202" t="str">
        <f>SUM(W202:AB202)</f>
      </c>
    </row>
    <row r="203">
      <c r="A203" t="str">
        <f>+A147+1</f>
      </c>
      <c r="B203" t="s">
        <v>409</v>
      </c>
      <c r="C203" t="str">
        <f>+CW203+DK203+CJ203+DJ203</f>
      </c>
      <c r="D203" t="s">
        <v>2</v>
      </c>
      <c r="E203" t="str">
        <f>SUM(CY203:DC203)</f>
      </c>
      <c r="F203" t="str">
        <f>SUM(DF203:DG203)</f>
      </c>
      <c r="G203" t="s">
        <v>136</v>
      </c>
      <c r="H203" t="s">
        <v>136</v>
      </c>
      <c r="I203" t="s">
        <v>136</v>
      </c>
      <c r="J203" t="s">
        <v>136</v>
      </c>
      <c r="K203" t="s">
        <v>136</v>
      </c>
      <c r="L203" t="s">
        <v>136</v>
      </c>
      <c r="M203" t="str">
        <f>SUM(G203:L203)</f>
      </c>
      <c r="N203" t="s">
        <v>136</v>
      </c>
      <c r="O203" t="s">
        <v>136</v>
      </c>
      <c r="P203" t="str">
        <f>SUM(G203:L203,N203:O203)</f>
      </c>
      <c r="Q203" t="s">
        <v>136</v>
      </c>
      <c r="R203" t="s">
        <v>136</v>
      </c>
      <c r="S203" t="str">
        <f>SUM(Q203:R203)</f>
      </c>
      <c r="T203" t="s">
        <v>136</v>
      </c>
      <c r="U203" t="s">
        <v>136</v>
      </c>
      <c r="V203" t="s">
        <v>136</v>
      </c>
      <c r="W203" t="s">
        <v>136</v>
      </c>
      <c r="X203" t="s">
        <v>136</v>
      </c>
      <c r="Y203" t="s">
        <v>136</v>
      </c>
      <c r="Z203" t="s">
        <v>136</v>
      </c>
      <c r="AA203" t="s">
        <v>136</v>
      </c>
      <c r="AB203" t="s">
        <v>2</v>
      </c>
      <c r="AC203" t="str">
        <f>SUM(W203:AB203)</f>
      </c>
      <c r="AD203" t="s">
        <v>136</v>
      </c>
      <c r="AE203" t="s">
        <v>136</v>
      </c>
      <c r="AF203" t="s">
        <v>136</v>
      </c>
      <c r="AG203" t="s">
        <v>136</v>
      </c>
      <c r="AH203" t="s">
        <v>136</v>
      </c>
      <c r="AI203" t="s">
        <v>136</v>
      </c>
      <c r="AJ203" t="s">
        <v>136</v>
      </c>
      <c r="AK203" t="s">
        <v>136</v>
      </c>
      <c r="AL203" t="s">
        <v>136</v>
      </c>
      <c r="AM203" t="s">
        <v>136</v>
      </c>
      <c r="AN203" t="s">
        <v>136</v>
      </c>
      <c r="AO203" t="s">
        <v>136</v>
      </c>
      <c r="AP203" t="s">
        <v>136</v>
      </c>
      <c r="AQ203" t="s">
        <v>136</v>
      </c>
      <c r="AR203" t="s">
        <v>136</v>
      </c>
      <c r="AS203" t="s">
        <v>136</v>
      </c>
      <c r="AT203" t="s">
        <v>136</v>
      </c>
      <c r="AU203" t="s">
        <v>136</v>
      </c>
      <c r="AV203" t="s">
        <v>136</v>
      </c>
      <c r="AW203" t="s">
        <v>136</v>
      </c>
      <c r="AX203" t="s">
        <v>136</v>
      </c>
      <c r="AY203" t="s">
        <v>136</v>
      </c>
      <c r="AZ203" t="s">
        <v>136</v>
      </c>
      <c r="BA203" t="s">
        <v>136</v>
      </c>
      <c r="BB203" t="s">
        <v>136</v>
      </c>
      <c r="BC203" t="s">
        <v>136</v>
      </c>
      <c r="BD203" t="s">
        <v>136</v>
      </c>
      <c r="BE203" t="s">
        <v>136</v>
      </c>
      <c r="BF203" t="s">
        <v>136</v>
      </c>
      <c r="BG203" t="s">
        <v>136</v>
      </c>
      <c r="BH203" t="s">
        <v>136</v>
      </c>
      <c r="BI203" t="s">
        <v>136</v>
      </c>
      <c r="BJ203" t="s">
        <v>136</v>
      </c>
      <c r="BK203" t="s">
        <v>136</v>
      </c>
      <c r="BL203" t="s">
        <v>136</v>
      </c>
      <c r="BM203" t="s">
        <v>136</v>
      </c>
      <c r="BN203" t="s">
        <v>136</v>
      </c>
      <c r="BO203" t="s">
        <v>136</v>
      </c>
      <c r="BP203" t="s">
        <v>136</v>
      </c>
      <c r="BQ203" t="s">
        <v>136</v>
      </c>
      <c r="BR203" t="s">
        <v>136</v>
      </c>
      <c r="BS203" t="s">
        <v>136</v>
      </c>
      <c r="BT203" t="s">
        <v>136</v>
      </c>
      <c r="BU203" t="s">
        <v>136</v>
      </c>
      <c r="BV203" t="s">
        <v>136</v>
      </c>
      <c r="BW203" t="s">
        <v>136</v>
      </c>
      <c r="BX203" t="s">
        <v>136</v>
      </c>
      <c r="BY203" t="s">
        <v>136</v>
      </c>
      <c r="BZ203" t="s">
        <v>136</v>
      </c>
      <c r="CA203" t="s">
        <v>136</v>
      </c>
      <c r="CB203" t="s">
        <v>136</v>
      </c>
      <c r="CC203" t="s">
        <v>136</v>
      </c>
      <c r="CD203" t="s">
        <v>136</v>
      </c>
      <c r="CE203" t="s">
        <v>136</v>
      </c>
      <c r="CF203" t="s">
        <v>136</v>
      </c>
      <c r="CG203" t="s">
        <v>2</v>
      </c>
      <c r="CH203" t="str">
        <f>SUM(AD203:CG203)</f>
      </c>
      <c r="CI203" t="str">
        <f>SUM(W203:AB203,AD203:CG203)</f>
      </c>
      <c r="CJ203" t="str">
        <f>SUM(CQ203:CS203)</f>
      </c>
      <c r="CK203" t="s">
        <v>2</v>
      </c>
      <c r="CL203" t="s">
        <v>2</v>
      </c>
      <c r="CM203" t="s">
        <v>2</v>
      </c>
      <c r="CN203" t="s">
        <v>2</v>
      </c>
      <c r="CO203" t="s">
        <v>2</v>
      </c>
      <c r="CP203" t="s">
        <v>2</v>
      </c>
      <c r="CQ203" t="s">
        <v>136</v>
      </c>
      <c r="CR203" t="s">
        <v>136</v>
      </c>
      <c r="CS203" t="s">
        <v>136</v>
      </c>
      <c r="CT203" t="s">
        <v>2</v>
      </c>
      <c r="CU203" t="str">
        <f>E203+F203+P203+T203+U203</f>
      </c>
      <c r="CV203" t="s">
        <v>2</v>
      </c>
      <c r="CW203" t="str">
        <f>SUM(E203,F203,P203,S203,T203,U203,V203,CI203)</f>
      </c>
      <c r="CX203" t="s">
        <v>2</v>
      </c>
      <c r="CY203" t="s">
        <v>136</v>
      </c>
      <c r="CZ203" t="s">
        <v>136</v>
      </c>
      <c r="DA203" t="s">
        <v>136</v>
      </c>
      <c r="DB203" t="s">
        <v>136</v>
      </c>
      <c r="DC203" t="s">
        <v>136</v>
      </c>
      <c r="DD203" t="str">
        <f>SUM(CY203:DC203)</f>
      </c>
      <c r="DE203" t="s">
        <v>2</v>
      </c>
      <c r="DF203" t="s">
        <v>136</v>
      </c>
      <c r="DG203" t="s">
        <v>136</v>
      </c>
      <c r="DH203" t="str">
        <f>SUM(DF203:DG203)</f>
      </c>
      <c r="DI203" t="s">
        <v>2</v>
      </c>
      <c r="DJ203" t="s">
        <v>2</v>
      </c>
      <c r="DK203" t="str">
        <f>SUM(DL203:DO203)</f>
      </c>
      <c r="DL203" t="s">
        <v>136</v>
      </c>
      <c r="DM203" t="s">
        <v>136</v>
      </c>
      <c r="DN203" t="s">
        <v>136</v>
      </c>
      <c r="DO203" t="s">
        <v>2</v>
      </c>
      <c r="DP203" t="s">
        <v>2</v>
      </c>
      <c r="DQ203" t="s">
        <v>2</v>
      </c>
      <c r="DR203" t="s">
        <v>2</v>
      </c>
      <c r="DS203" t="s">
        <v>2</v>
      </c>
      <c r="DT203" t="s">
        <v>2</v>
      </c>
      <c r="DU203" t="s">
        <v>2</v>
      </c>
      <c r="DV203" t="s">
        <v>2</v>
      </c>
      <c r="DW203" t="str">
        <f>$C203</f>
      </c>
      <c r="DX203" t="str">
        <f>$C203</f>
      </c>
    </row>
    <row r="204">
      <c r="A204" t="s">
        <v>2</v>
      </c>
      <c r="B204" t="str">
        <f>"Detail: "&amp;B203</f>
      </c>
      <c r="C204" t="str">
        <f>+CW204+DK204+CJ204+DJ204</f>
      </c>
      <c r="D204" t="s">
        <v>2</v>
      </c>
      <c r="E204" t="s">
        <v>2</v>
      </c>
      <c r="F204" t="s">
        <v>2</v>
      </c>
      <c r="G204" t="s">
        <v>136</v>
      </c>
      <c r="H204" t="s">
        <v>136</v>
      </c>
      <c r="I204" t="s">
        <v>136</v>
      </c>
      <c r="J204" t="s">
        <v>136</v>
      </c>
      <c r="K204" t="s">
        <v>136</v>
      </c>
      <c r="L204" t="s">
        <v>136</v>
      </c>
      <c r="M204" t="str">
        <f>SUM(G204:L204)</f>
      </c>
      <c r="N204" t="s">
        <v>136</v>
      </c>
      <c r="O204" t="s">
        <v>136</v>
      </c>
      <c r="P204" t="s">
        <v>136</v>
      </c>
      <c r="Q204" t="s">
        <v>136</v>
      </c>
      <c r="R204" t="s">
        <v>136</v>
      </c>
      <c r="S204" t="s">
        <v>2</v>
      </c>
      <c r="T204" t="s">
        <v>136</v>
      </c>
      <c r="U204" t="s">
        <v>136</v>
      </c>
      <c r="V204" t="s">
        <v>136</v>
      </c>
      <c r="W204" t="s">
        <v>136</v>
      </c>
      <c r="X204" t="s">
        <v>136</v>
      </c>
      <c r="Y204" t="s">
        <v>136</v>
      </c>
      <c r="Z204" t="s">
        <v>136</v>
      </c>
      <c r="AA204" t="s">
        <v>136</v>
      </c>
      <c r="AB204" t="s">
        <v>2</v>
      </c>
      <c r="AC204" t="str">
        <f>SUM(W204:AB204)</f>
      </c>
      <c r="AD204" t="s">
        <v>136</v>
      </c>
      <c r="AE204" t="s">
        <v>136</v>
      </c>
      <c r="AF204" t="s">
        <v>136</v>
      </c>
      <c r="AG204" t="s">
        <v>136</v>
      </c>
      <c r="AH204" t="s">
        <v>136</v>
      </c>
      <c r="AI204" t="s">
        <v>136</v>
      </c>
      <c r="AJ204" t="s">
        <v>136</v>
      </c>
      <c r="AK204" t="s">
        <v>136</v>
      </c>
      <c r="AL204" t="s">
        <v>136</v>
      </c>
      <c r="AM204" t="s">
        <v>136</v>
      </c>
      <c r="AN204" t="s">
        <v>136</v>
      </c>
      <c r="AO204" t="s">
        <v>136</v>
      </c>
      <c r="AP204" t="s">
        <v>136</v>
      </c>
      <c r="AQ204" t="s">
        <v>136</v>
      </c>
      <c r="AR204" t="s">
        <v>136</v>
      </c>
      <c r="AS204" t="s">
        <v>136</v>
      </c>
      <c r="AT204" t="s">
        <v>136</v>
      </c>
      <c r="AU204" t="s">
        <v>136</v>
      </c>
      <c r="AV204" t="s">
        <v>136</v>
      </c>
      <c r="AW204" t="s">
        <v>136</v>
      </c>
      <c r="AX204" t="s">
        <v>136</v>
      </c>
      <c r="AY204" t="s">
        <v>136</v>
      </c>
      <c r="AZ204" t="s">
        <v>136</v>
      </c>
      <c r="BA204" t="s">
        <v>136</v>
      </c>
      <c r="BB204" t="s">
        <v>136</v>
      </c>
      <c r="BC204" t="s">
        <v>136</v>
      </c>
      <c r="BD204" t="s">
        <v>136</v>
      </c>
      <c r="BE204" t="s">
        <v>136</v>
      </c>
      <c r="BF204" t="s">
        <v>136</v>
      </c>
      <c r="BG204" t="s">
        <v>136</v>
      </c>
      <c r="BH204" t="s">
        <v>136</v>
      </c>
      <c r="BI204" t="s">
        <v>136</v>
      </c>
      <c r="BJ204" t="s">
        <v>136</v>
      </c>
      <c r="BK204" t="s">
        <v>136</v>
      </c>
      <c r="BL204" t="s">
        <v>136</v>
      </c>
      <c r="BM204" t="s">
        <v>136</v>
      </c>
      <c r="BN204" t="s">
        <v>136</v>
      </c>
      <c r="BO204" t="s">
        <v>136</v>
      </c>
      <c r="BP204" t="s">
        <v>136</v>
      </c>
      <c r="BQ204" t="s">
        <v>136</v>
      </c>
      <c r="BR204" t="s">
        <v>136</v>
      </c>
      <c r="BS204" t="s">
        <v>136</v>
      </c>
      <c r="BT204" t="s">
        <v>136</v>
      </c>
      <c r="BU204" t="s">
        <v>136</v>
      </c>
      <c r="BV204" t="s">
        <v>136</v>
      </c>
      <c r="BW204" t="s">
        <v>136</v>
      </c>
      <c r="BX204" t="s">
        <v>136</v>
      </c>
      <c r="BY204" t="s">
        <v>136</v>
      </c>
      <c r="BZ204" t="s">
        <v>136</v>
      </c>
      <c r="CA204" t="s">
        <v>136</v>
      </c>
      <c r="CB204" t="s">
        <v>136</v>
      </c>
      <c r="CC204" t="s">
        <v>136</v>
      </c>
      <c r="CD204" t="s">
        <v>136</v>
      </c>
      <c r="CE204" t="s">
        <v>136</v>
      </c>
      <c r="CF204" t="s">
        <v>136</v>
      </c>
      <c r="CG204" t="s">
        <v>2</v>
      </c>
      <c r="CH204" t="s">
        <v>2</v>
      </c>
      <c r="CI204" t="s">
        <v>2</v>
      </c>
      <c r="CJ204" t="s">
        <v>2</v>
      </c>
      <c r="CK204" t="s">
        <v>2</v>
      </c>
      <c r="CL204" t="s">
        <v>2</v>
      </c>
      <c r="CM204" t="s">
        <v>2</v>
      </c>
      <c r="CN204" t="s">
        <v>2</v>
      </c>
      <c r="CO204" t="s">
        <v>2</v>
      </c>
      <c r="CP204" t="s">
        <v>2</v>
      </c>
      <c r="CQ204" t="s">
        <v>136</v>
      </c>
      <c r="CR204" t="s">
        <v>136</v>
      </c>
      <c r="CS204" t="s">
        <v>136</v>
      </c>
      <c r="CT204" t="s">
        <v>2</v>
      </c>
      <c r="CU204" t="s">
        <v>2</v>
      </c>
      <c r="CV204" t="s">
        <v>2</v>
      </c>
      <c r="CW204" t="s">
        <v>2</v>
      </c>
      <c r="CX204" t="s">
        <v>2</v>
      </c>
      <c r="CY204" t="s">
        <v>136</v>
      </c>
      <c r="CZ204" t="s">
        <v>136</v>
      </c>
      <c r="DA204" t="s">
        <v>136</v>
      </c>
      <c r="DB204" t="s">
        <v>136</v>
      </c>
      <c r="DC204" t="s">
        <v>136</v>
      </c>
      <c r="DD204" t="s">
        <v>2</v>
      </c>
      <c r="DE204" t="s">
        <v>2</v>
      </c>
      <c r="DF204" t="s">
        <v>136</v>
      </c>
      <c r="DG204" t="s">
        <v>136</v>
      </c>
      <c r="DH204" t="s">
        <v>2</v>
      </c>
      <c r="DI204" t="s">
        <v>2</v>
      </c>
      <c r="DJ204" t="s">
        <v>2</v>
      </c>
      <c r="DK204" t="s">
        <v>2</v>
      </c>
      <c r="DL204" t="s">
        <v>136</v>
      </c>
      <c r="DM204" t="s">
        <v>136</v>
      </c>
      <c r="DN204" t="s">
        <v>136</v>
      </c>
    </row>
    <row r="205">
      <c r="A205" t="s">
        <v>2</v>
      </c>
      <c r="B205" t="s">
        <v>410</v>
      </c>
      <c r="C205" t="str">
        <f>+CW205+DK205+CJ205+DJ205</f>
      </c>
      <c r="D205" t="s">
        <v>2</v>
      </c>
      <c r="E205" t="s">
        <v>2</v>
      </c>
      <c r="F205" t="s">
        <v>2</v>
      </c>
      <c r="G205" t="s">
        <v>2</v>
      </c>
      <c r="H205" t="s">
        <v>2</v>
      </c>
      <c r="I205" t="s">
        <v>2</v>
      </c>
      <c r="J205" t="s">
        <v>2</v>
      </c>
      <c r="K205" t="s">
        <v>2</v>
      </c>
      <c r="L205" t="s">
        <v>2</v>
      </c>
      <c r="M205" t="str">
        <f>SUM(G205:L205)</f>
      </c>
      <c r="N205" t="s">
        <v>2</v>
      </c>
      <c r="O205" t="s">
        <v>2</v>
      </c>
      <c r="P205" t="s">
        <v>2</v>
      </c>
      <c r="Q205" t="s">
        <v>2</v>
      </c>
      <c r="R205" t="s">
        <v>2</v>
      </c>
      <c r="S205" t="s">
        <v>2</v>
      </c>
      <c r="T205" t="s">
        <v>2</v>
      </c>
      <c r="U205" t="s">
        <v>2</v>
      </c>
      <c r="V205" t="s">
        <v>2</v>
      </c>
      <c r="W205" t="s">
        <v>2</v>
      </c>
      <c r="X205" t="s">
        <v>2</v>
      </c>
      <c r="Y205" t="s">
        <v>2</v>
      </c>
      <c r="Z205" t="s">
        <v>2</v>
      </c>
      <c r="AA205" t="s">
        <v>2</v>
      </c>
      <c r="AB205" t="s">
        <v>2</v>
      </c>
      <c r="AC205" t="str">
        <f>SUM(W205:AB205)</f>
      </c>
    </row>
    <row r="206">
      <c r="A206" t="s">
        <v>2</v>
      </c>
      <c r="B206" t="s">
        <v>2</v>
      </c>
      <c r="C206" t="str">
        <f>+CW206+DK206+CJ206+DJ206</f>
      </c>
      <c r="D206" t="s">
        <v>2</v>
      </c>
      <c r="E206" t="s">
        <v>2</v>
      </c>
      <c r="F206" t="s">
        <v>2</v>
      </c>
      <c r="G206" t="s">
        <v>2</v>
      </c>
      <c r="H206" t="s">
        <v>2</v>
      </c>
      <c r="I206" t="s">
        <v>2</v>
      </c>
      <c r="J206" t="s">
        <v>2</v>
      </c>
      <c r="K206" t="s">
        <v>2</v>
      </c>
      <c r="L206" t="s">
        <v>2</v>
      </c>
      <c r="M206" t="str">
        <f>SUM(G206:L206)</f>
      </c>
      <c r="N206" t="s">
        <v>2</v>
      </c>
      <c r="O206" t="s">
        <v>2</v>
      </c>
      <c r="P206" t="s">
        <v>2</v>
      </c>
      <c r="Q206" t="s">
        <v>2</v>
      </c>
      <c r="R206" t="s">
        <v>2</v>
      </c>
      <c r="S206" t="s">
        <v>2</v>
      </c>
      <c r="T206" t="s">
        <v>2</v>
      </c>
      <c r="U206" t="s">
        <v>2</v>
      </c>
      <c r="V206" t="s">
        <v>2</v>
      </c>
      <c r="W206" t="s">
        <v>2</v>
      </c>
      <c r="X206" t="s">
        <v>2</v>
      </c>
      <c r="Y206" t="s">
        <v>2</v>
      </c>
      <c r="Z206" t="s">
        <v>2</v>
      </c>
      <c r="AA206" t="s">
        <v>2</v>
      </c>
      <c r="AB206" t="s">
        <v>2</v>
      </c>
      <c r="AC206" t="str">
        <f>SUM(W206:AB206)</f>
      </c>
    </row>
    <row r="207">
      <c r="A207" t="str">
        <f>+A203+1</f>
      </c>
      <c r="B207" t="s">
        <v>411</v>
      </c>
      <c r="C207" t="str">
        <f>+CW207+DK207+CJ207+DJ207</f>
      </c>
      <c r="D207" t="s">
        <v>2</v>
      </c>
      <c r="E207" t="str">
        <f>SUM(CY207:DC207)</f>
      </c>
      <c r="F207" t="str">
        <f>SUM(DF207:DG207)</f>
      </c>
      <c r="G207" t="str">
        <f>+G203+G147+G146+G145+G138</f>
      </c>
      <c r="H207" t="str">
        <f>+H203+H147+H146+H145+H138</f>
      </c>
      <c r="I207" t="str">
        <f>+I203+I147+I146+I145+I138</f>
      </c>
      <c r="J207" t="str">
        <f>+J203+J147+J146+J145+J138</f>
      </c>
      <c r="K207" t="str">
        <f>+K203+K147+K146+K145+K138</f>
      </c>
      <c r="L207" t="str">
        <f>+L203+L147+L146+L145+L138</f>
      </c>
      <c r="M207" t="str">
        <f>SUM(G207:L207)</f>
      </c>
      <c r="N207" t="str">
        <f>+N203+N147+N146+N145+N138</f>
      </c>
      <c r="O207" t="str">
        <f>+O203+O147+O146+O145+O138</f>
      </c>
      <c r="P207" t="str">
        <f>SUM(G207:L207,N207:O207)</f>
      </c>
      <c r="Q207" t="str">
        <f>+Q203+Q147+Q146+Q145+Q138</f>
      </c>
      <c r="R207" t="str">
        <f>+R203+R147+R146+R145+R138</f>
      </c>
      <c r="S207" t="str">
        <f>SUM(Q207:R207)</f>
      </c>
      <c r="T207" t="str">
        <f>+T203+T147+T146+T145+T138</f>
      </c>
      <c r="U207" t="str">
        <f>+U203+U147+U146+U145+U138</f>
      </c>
      <c r="V207" t="str">
        <f>+V203+V147+V146+V145+V138</f>
      </c>
      <c r="W207" t="str">
        <f>+W203+W147+W146+W145+W138</f>
      </c>
      <c r="X207" t="str">
        <f>+X203+X147+X146+X145+X138</f>
      </c>
      <c r="Y207" t="str">
        <f>+Y203+Y147+Y146+Y145+Y138</f>
      </c>
      <c r="Z207" t="str">
        <f>+Z203+Z147+Z146+Z145+Z138</f>
      </c>
      <c r="AA207" t="str">
        <f>+AA203+AA147+AA146+AA145+AA138</f>
      </c>
      <c r="AB207" t="str">
        <f>+AB203+AB147+AB146+AB145+AB138</f>
      </c>
      <c r="AC207" t="str">
        <f>SUM(W207:AB207)</f>
      </c>
      <c r="AD207" t="str">
        <f>+AD203+AD147+AD146+AD145+AD138</f>
      </c>
      <c r="AE207" t="str">
        <f>+AE203+AE147+AE146+AE145+AE138</f>
      </c>
      <c r="AF207" t="str">
        <f>+AF203+AF147+AF146+AF145+AF138</f>
      </c>
      <c r="AG207" t="str">
        <f>+AG203+AG147+AG146+AG145+AG138</f>
      </c>
      <c r="AH207" t="str">
        <f>+AH203+AH147+AH146+AH145+AH138</f>
      </c>
      <c r="AI207" t="str">
        <f>+AI203+AI147+AI146+AI145+AI138</f>
      </c>
      <c r="AJ207" t="str">
        <f>+AJ203+AJ147+AJ146+AJ145+AJ138</f>
      </c>
      <c r="AK207" t="str">
        <f>+AK203+AK147+AK146+AK145+AK138</f>
      </c>
      <c r="AL207" t="str">
        <f>+AL203+AL147+AL146+AL145+AL138</f>
      </c>
      <c r="AM207" t="str">
        <f>+AM203+AM147+AM146+AM145+AM138</f>
      </c>
      <c r="AN207" t="str">
        <f>+AN203+AN147+AN146+AN145+AN138</f>
      </c>
      <c r="AO207" t="str">
        <f>+AO203+AO147+AO146+AO145+AO138</f>
      </c>
      <c r="AP207" t="str">
        <f>+AP203+AP147+AP146+AP145+AP138</f>
      </c>
      <c r="AQ207" t="str">
        <f>+AQ203+AQ147+AQ146+AQ145+AQ138</f>
      </c>
      <c r="AR207" t="str">
        <f>+AR203+AR147+AR146+AR145+AR138</f>
      </c>
      <c r="AS207" t="str">
        <f>+AS203+AS147+AS146+AS145+AS138</f>
      </c>
      <c r="AT207" t="str">
        <f>+AT203+AT147+AT146+AT145+AT138</f>
      </c>
      <c r="AU207" t="str">
        <f>+AU203+AU147+AU146+AU145+AU138</f>
      </c>
      <c r="AV207" t="str">
        <f>+AV203+AV147+AV146+AV145+AV138</f>
      </c>
      <c r="AW207" t="str">
        <f>+AW203+AW147+AW146+AW145+AW138</f>
      </c>
      <c r="AX207" t="str">
        <f>+AX203+AX147+AX146+AX145+AX138</f>
      </c>
      <c r="AY207" t="str">
        <f>+AY203+AY147+AY146+AY145+AY138</f>
      </c>
      <c r="AZ207" t="str">
        <f>+AZ203+AZ147+AZ146+AZ145+AZ138</f>
      </c>
      <c r="BA207" t="str">
        <f>+BA203+BA147+BA146+BA145+BA138</f>
      </c>
      <c r="BB207" t="str">
        <f>+BB203+BB147+BB146+BB145+BB138</f>
      </c>
      <c r="BC207" t="str">
        <f>+BC203+BC147+BC146+BC145+BC138</f>
      </c>
      <c r="BD207" t="str">
        <f>+BD203+BD147+BD146+BD145+BD138</f>
      </c>
      <c r="BE207" t="str">
        <f>+BE203+BE147+BE146+BE145+BE138</f>
      </c>
      <c r="BF207" t="str">
        <f>+BF203+BF147+BF146+BF145+BF138</f>
      </c>
      <c r="BG207" t="str">
        <f>+BG203+BG147+BG146+BG145+BG138</f>
      </c>
      <c r="BH207" t="str">
        <f>+BH203+BH147+BH146+BH145+BH138</f>
      </c>
      <c r="BI207" t="str">
        <f>+BI203+BI147+BI146+BI145+BI138</f>
      </c>
      <c r="BJ207" t="str">
        <f>+BJ203+BJ147+BJ146+BJ145+BJ138</f>
      </c>
      <c r="BK207" t="str">
        <f>+BK203+BK147+BK146+BK145+BK138</f>
      </c>
      <c r="BL207" t="str">
        <f>+BL203+BL147+BL146+BL145+BL138</f>
      </c>
      <c r="BM207" t="str">
        <f>+BM203+BM147+BM146+BM145+BM138</f>
      </c>
      <c r="BN207" t="str">
        <f>+BN203+BN147+BN146+BN145+BN138</f>
      </c>
      <c r="BO207" t="str">
        <f>+BO203+BO147+BO146+BO145+BO138</f>
      </c>
      <c r="BP207" t="str">
        <f>+BP203+BP147+BP146+BP145+BP138</f>
      </c>
      <c r="BQ207" t="str">
        <f>+BQ203+BQ147+BQ146+BQ145+BQ138</f>
      </c>
      <c r="BR207" t="str">
        <f>+BR203+BR147+BR146+BR145+BR138</f>
      </c>
      <c r="BS207" t="str">
        <f>+BS203+BS147+BS146+BS145+BS138</f>
      </c>
      <c r="BT207" t="str">
        <f>+BT203+BT147+BT146+BT145+BT138</f>
      </c>
      <c r="BU207" t="str">
        <f>+BU203+BU147+BU146+BU145+BU138</f>
      </c>
      <c r="BV207" t="str">
        <f>+BV203+BV147+BV146+BV145+BV138</f>
      </c>
      <c r="BW207" t="str">
        <f>+BW203+BW147+BW146+BW145+BW138</f>
      </c>
      <c r="BX207" t="str">
        <f>+BX203+BX147+BX146+BX145+BX138</f>
      </c>
      <c r="BY207" t="str">
        <f>+BY203+BY147+BY146+BY145+BY138</f>
      </c>
      <c r="BZ207" t="str">
        <f>+BZ203+BZ147+BZ146+BZ145+BZ138</f>
      </c>
      <c r="CA207" t="str">
        <f>+CA203+CA147+CA146+CA145+CA138</f>
      </c>
      <c r="CB207" t="str">
        <f>+CB203+CB147+CB146+CB145+CB138</f>
      </c>
      <c r="CC207" t="str">
        <f>+CC203+CC147+CC146+CC145+CC138</f>
      </c>
      <c r="CD207" t="str">
        <f>+CD203+CD147+CD146+CD145+CD138</f>
      </c>
      <c r="CE207" t="str">
        <f>+CE203+CE147+CE146+CE145+CE138</f>
      </c>
      <c r="CF207" t="str">
        <f>+CF203+CF147+CF146+CF145+CF138</f>
      </c>
      <c r="CG207" t="str">
        <f>+CG203+CG147+CG146+CG145+CG138</f>
      </c>
      <c r="CH207" t="str">
        <f>+CH203+CH147+CH146+CH145+CH138</f>
      </c>
      <c r="CI207" t="str">
        <f>SUM(W207:AB207,AD207:CG207)</f>
      </c>
      <c r="CJ207" t="str">
        <f>SUM(CQ207:CS207)</f>
      </c>
      <c r="CK207" t="str">
        <f>+CK203+CK147+CK146+CK145+CK138</f>
      </c>
      <c r="CL207" t="str">
        <f>+CL203+CL147+CL146+CL145+CL138</f>
      </c>
      <c r="CM207" t="str">
        <f>+CM203+CM147+CM146+CM145+CM138</f>
      </c>
      <c r="CN207" t="str">
        <f>IF(CK207="","",C207-CK207)</f>
      </c>
      <c r="CO207" t="str">
        <f>IF(CK207=0,"",IF(CN207&lt;0,-ABS(CN207/CK207),ABS(CN207/CK207)))</f>
      </c>
      <c r="CP207" t="s">
        <v>2</v>
      </c>
      <c r="CQ207" t="str">
        <f>+CQ203+CQ147+CQ146+CQ145+CQ138</f>
      </c>
      <c r="CR207" t="str">
        <f>+CR203+CR147+CR146+CR145+CR138</f>
      </c>
      <c r="CS207" t="str">
        <f>+CS203+CS147+CS146+CS145+CS138</f>
      </c>
      <c r="CT207" t="s">
        <v>2</v>
      </c>
      <c r="CU207" t="str">
        <f>E207+F207+P207+T207+U207</f>
      </c>
      <c r="CV207" t="s">
        <v>2</v>
      </c>
      <c r="CW207" t="str">
        <f>SUM(E207,F207,P207,S207,T207,U207,V207,CI207)</f>
      </c>
      <c r="CX207" t="s">
        <v>2</v>
      </c>
      <c r="CY207" t="str">
        <f>+CY203+CY147+CY146+CY145+CY138</f>
      </c>
      <c r="CZ207" t="str">
        <f>+CZ203+CZ147+CZ146+CZ145+CZ138</f>
      </c>
      <c r="DA207" t="str">
        <f>+DA203+DA147+DA146+DA145+DA138</f>
      </c>
      <c r="DB207" t="str">
        <f>+DB203+DB147+DB146+DB145+DB138</f>
      </c>
      <c r="DC207" t="str">
        <f>+DC203+DC147+DC146+DC145+DC138</f>
      </c>
      <c r="DD207" t="str">
        <f>SUM(CY207:DC207)</f>
      </c>
      <c r="DE207" t="s">
        <v>2</v>
      </c>
      <c r="DF207" t="str">
        <f>+DF203+DF147+DF146+DF145+DF138</f>
      </c>
      <c r="DG207" t="str">
        <f>+DG203+DG147+DG146+DG145+DG138</f>
      </c>
      <c r="DH207" t="str">
        <f>SUM(DF207:DG207)</f>
      </c>
      <c r="DI207" t="s">
        <v>2</v>
      </c>
      <c r="DJ207" t="str">
        <f>+DJ203+DJ147+DJ146+DJ145+DJ138</f>
      </c>
      <c r="DK207" t="str">
        <f>SUM(DL207:DO207)</f>
      </c>
      <c r="DL207" t="str">
        <f>+DL203+DL147+DL146+DL145+DL138</f>
      </c>
      <c r="DM207" t="str">
        <f>+DM203+DM147+DM146+DM145+DM138</f>
      </c>
      <c r="DN207" t="str">
        <f>+DN203+DN147+DN146+DN145+DN138</f>
      </c>
      <c r="DO207" t="str">
        <f>+DO203+DO147+DO146+DO145+DO138</f>
      </c>
      <c r="DP207" t="s">
        <v>2</v>
      </c>
      <c r="DQ207" t="s">
        <v>2</v>
      </c>
      <c r="DR207" t="s">
        <v>2</v>
      </c>
      <c r="DS207" t="s">
        <v>2</v>
      </c>
      <c r="DT207" t="s">
        <v>2</v>
      </c>
      <c r="DU207" t="s">
        <v>2</v>
      </c>
      <c r="DV207" t="s">
        <v>2</v>
      </c>
      <c r="DW207" t="str">
        <f>$C207</f>
      </c>
      <c r="DX207" t="str">
        <f>$C207</f>
      </c>
    </row>
    <row r="208">
      <c r="A208" t="str">
        <f>+A207+1</f>
      </c>
      <c r="B208" t="s">
        <v>412</v>
      </c>
      <c r="C208" t="str">
        <f>+CW208+DK208+CJ208+DJ208</f>
      </c>
      <c r="D208" t="s">
        <v>2</v>
      </c>
      <c r="E208" t="str">
        <f>SUM(CY208:DC208)</f>
      </c>
      <c r="F208" t="str">
        <f>SUM(DF208:DG208)</f>
      </c>
      <c r="G208" t="str">
        <f>-G16</f>
      </c>
      <c r="H208" t="str">
        <f>-H16</f>
      </c>
      <c r="I208" t="str">
        <f>-I16</f>
      </c>
      <c r="J208" t="str">
        <f>-J16</f>
      </c>
      <c r="K208" t="str">
        <f>-K16</f>
      </c>
      <c r="L208" t="str">
        <f>-L16</f>
      </c>
      <c r="M208" t="str">
        <f>SUM(G208:L208)</f>
      </c>
      <c r="N208" t="str">
        <f>-N16</f>
      </c>
      <c r="O208" t="str">
        <f>-O16</f>
      </c>
      <c r="P208" t="str">
        <f>SUM(G208:L208,N208:O208)</f>
      </c>
      <c r="Q208" t="str">
        <f>-Q16</f>
      </c>
      <c r="R208" t="str">
        <f>-R16</f>
      </c>
      <c r="S208" t="str">
        <f>SUM(Q208:R208)</f>
      </c>
      <c r="T208" t="str">
        <f>-T16</f>
      </c>
      <c r="U208" t="str">
        <f>-U16</f>
      </c>
      <c r="V208" t="str">
        <f>-V16</f>
      </c>
      <c r="W208" t="str">
        <f>-W16</f>
      </c>
      <c r="X208" t="str">
        <f>-X16</f>
      </c>
      <c r="Y208" t="str">
        <f>-Y16</f>
      </c>
      <c r="Z208" t="str">
        <f>-Z16</f>
      </c>
      <c r="AA208" t="str">
        <f>-AA16</f>
      </c>
      <c r="AB208" t="str">
        <f>-AB16</f>
      </c>
      <c r="AC208" t="str">
        <f>SUM(W208:AB208)</f>
      </c>
      <c r="AD208" t="str">
        <f>-AD16</f>
      </c>
      <c r="AE208" t="str">
        <f>-AE16</f>
      </c>
      <c r="AF208" t="str">
        <f>-AF16</f>
      </c>
      <c r="AG208" t="str">
        <f>-AG16</f>
      </c>
      <c r="AH208" t="str">
        <f>-AH16</f>
      </c>
      <c r="AI208" t="str">
        <f>-AI16</f>
      </c>
      <c r="AJ208" t="str">
        <f>-AJ16</f>
      </c>
      <c r="AK208" t="str">
        <f>-AK16</f>
      </c>
      <c r="AL208" t="str">
        <f>-AL16</f>
      </c>
      <c r="AM208" t="str">
        <f>-AM16</f>
      </c>
      <c r="AN208" t="str">
        <f>-AN16</f>
      </c>
      <c r="AO208" t="str">
        <f>-AO16</f>
      </c>
      <c r="AP208" t="str">
        <f>-AP16</f>
      </c>
      <c r="AQ208" t="str">
        <f>-AQ16</f>
      </c>
      <c r="AR208" t="str">
        <f>-AR16</f>
      </c>
      <c r="AS208" t="str">
        <f>-AS16</f>
      </c>
      <c r="AT208" t="str">
        <f>-AT16</f>
      </c>
      <c r="AU208" t="str">
        <f>-AU16</f>
      </c>
      <c r="AV208" t="str">
        <f>-AV16</f>
      </c>
      <c r="AW208" t="str">
        <f>-AW16</f>
      </c>
      <c r="AX208" t="str">
        <f>-AX16</f>
      </c>
      <c r="AY208" t="str">
        <f>-AY16</f>
      </c>
      <c r="AZ208" t="str">
        <f>-AZ16</f>
      </c>
      <c r="BA208" t="str">
        <f>-BA16</f>
      </c>
      <c r="BB208" t="str">
        <f>-BB16</f>
      </c>
      <c r="BC208" t="str">
        <f>-BC16</f>
      </c>
      <c r="BD208" t="str">
        <f>-BD16</f>
      </c>
      <c r="BE208" t="str">
        <f>-BE16</f>
      </c>
      <c r="BF208" t="str">
        <f>-BF16</f>
      </c>
      <c r="BG208" t="str">
        <f>-BG16</f>
      </c>
      <c r="BH208" t="str">
        <f>-BH16</f>
      </c>
      <c r="BI208" t="str">
        <f>-BI16</f>
      </c>
      <c r="BJ208" t="str">
        <f>-BJ16</f>
      </c>
      <c r="BK208" t="str">
        <f>-BK16</f>
      </c>
      <c r="BL208" t="str">
        <f>-BL16</f>
      </c>
      <c r="BM208" t="str">
        <f>-BM16</f>
      </c>
      <c r="BN208" t="str">
        <f>-BN16</f>
      </c>
      <c r="BO208" t="str">
        <f>-BO16</f>
      </c>
      <c r="BP208" t="str">
        <f>-BP16</f>
      </c>
      <c r="BQ208" t="str">
        <f>-BQ16</f>
      </c>
      <c r="BR208" t="str">
        <f>-BR16</f>
      </c>
      <c r="BS208" t="str">
        <f>-BS16</f>
      </c>
      <c r="BT208" t="str">
        <f>-BT16</f>
      </c>
      <c r="BU208" t="str">
        <f>-BU16</f>
      </c>
      <c r="BV208" t="str">
        <f>-BV16</f>
      </c>
      <c r="BW208" t="str">
        <f>-BW16</f>
      </c>
      <c r="BX208" t="str">
        <f>-BX16</f>
      </c>
      <c r="BY208" t="str">
        <f>-BY16</f>
      </c>
      <c r="BZ208" t="str">
        <f>-BZ16</f>
      </c>
      <c r="CA208" t="str">
        <f>-CA16</f>
      </c>
      <c r="CB208" t="str">
        <f>-CB16</f>
      </c>
      <c r="CC208" t="str">
        <f>-CC16</f>
      </c>
      <c r="CD208" t="str">
        <f>-CD16</f>
      </c>
      <c r="CE208" t="str">
        <f>-CE16</f>
      </c>
      <c r="CF208" t="str">
        <f>-CF16</f>
      </c>
      <c r="CG208" t="str">
        <f>-CG16</f>
      </c>
      <c r="CH208" t="str">
        <f>SUM(AD208:CG208)</f>
      </c>
      <c r="CI208" t="str">
        <f>SUM(W208:AB208,AD208:CG208)</f>
      </c>
      <c r="CJ208" t="str">
        <f>SUM(CQ208:CS208)</f>
      </c>
      <c r="CK208" t="str">
        <f>-CK16</f>
      </c>
      <c r="CL208" t="str">
        <f>-CL16</f>
      </c>
      <c r="CM208" t="str">
        <f>-CM16</f>
      </c>
      <c r="CN208" t="str">
        <f>IF(CK208="","",C208-CK208)</f>
      </c>
      <c r="CO208" t="str">
        <f>IF(CK208=0,"",IF(CN208&lt;0,-ABS(CN208/CK208),ABS(CN208/CK208)))</f>
      </c>
      <c r="CP208" t="s">
        <v>2</v>
      </c>
      <c r="CQ208" t="str">
        <f>-CQ16</f>
      </c>
      <c r="CR208" t="str">
        <f>-CR16</f>
      </c>
      <c r="CS208" t="str">
        <f>-CS16</f>
      </c>
      <c r="CT208" t="s">
        <v>2</v>
      </c>
      <c r="CU208" t="str">
        <f>E208+F208+P208+T208+U208</f>
      </c>
      <c r="CV208" t="s">
        <v>2</v>
      </c>
      <c r="CW208" t="str">
        <f>SUM(E208,F208,P208,S208,T208,U208,V208,CI208)</f>
      </c>
      <c r="CX208" t="s">
        <v>2</v>
      </c>
      <c r="CY208" t="str">
        <f>-CY16</f>
      </c>
      <c r="CZ208" t="str">
        <f>-CZ16</f>
      </c>
      <c r="DA208" t="str">
        <f>-DA16</f>
      </c>
      <c r="DB208" t="str">
        <f>-DB16</f>
      </c>
      <c r="DC208" t="str">
        <f>-DC16</f>
      </c>
      <c r="DD208" t="str">
        <f>SUM(CY208:DC208)</f>
      </c>
      <c r="DE208" t="s">
        <v>2</v>
      </c>
      <c r="DF208" t="str">
        <f>-DF16</f>
      </c>
      <c r="DG208" t="str">
        <f>-DG16</f>
      </c>
      <c r="DH208" t="str">
        <f>SUM(DF208:DG208)</f>
      </c>
      <c r="DI208" t="s">
        <v>2</v>
      </c>
      <c r="DJ208" t="str">
        <f>-DJ16</f>
      </c>
      <c r="DK208" t="str">
        <f>SUM(DL208:DO208)</f>
      </c>
      <c r="DL208" t="str">
        <f>-DL16</f>
      </c>
      <c r="DM208" t="str">
        <f>-DM16</f>
      </c>
      <c r="DN208" t="str">
        <f>-DN16</f>
      </c>
      <c r="DO208" t="str">
        <f>-DO16</f>
      </c>
      <c r="DP208" t="s">
        <v>2</v>
      </c>
      <c r="DQ208" t="s">
        <v>2</v>
      </c>
      <c r="DR208" t="s">
        <v>2</v>
      </c>
      <c r="DS208" t="s">
        <v>2</v>
      </c>
      <c r="DT208" t="s">
        <v>2</v>
      </c>
      <c r="DU208" t="s">
        <v>2</v>
      </c>
      <c r="DV208" t="s">
        <v>2</v>
      </c>
      <c r="DW208" t="str">
        <f>$C208</f>
      </c>
      <c r="DX208" t="str">
        <f>$C208</f>
      </c>
    </row>
    <row r="209">
      <c r="A209" t="str">
        <f>+A208+1</f>
      </c>
      <c r="B209" t="s">
        <v>413</v>
      </c>
      <c r="C209" t="str">
        <f>+CW209+DK209+CJ209+DJ209</f>
      </c>
      <c r="D209" t="s">
        <v>2</v>
      </c>
      <c r="E209" t="str">
        <f>SUM(CY209:DC209)</f>
      </c>
      <c r="F209" t="str">
        <f>SUM(DF209:DG209)</f>
      </c>
      <c r="G209" t="s">
        <v>136</v>
      </c>
      <c r="H209" t="s">
        <v>136</v>
      </c>
      <c r="I209" t="s">
        <v>136</v>
      </c>
      <c r="J209" t="s">
        <v>136</v>
      </c>
      <c r="K209" t="s">
        <v>136</v>
      </c>
      <c r="L209" t="s">
        <v>136</v>
      </c>
      <c r="M209" t="str">
        <f>SUM(G209:L209)</f>
      </c>
      <c r="N209" t="s">
        <v>136</v>
      </c>
      <c r="O209" t="s">
        <v>136</v>
      </c>
      <c r="P209" t="str">
        <f>SUM(G209:L209,N209:O209)</f>
      </c>
      <c r="Q209" t="s">
        <v>136</v>
      </c>
      <c r="R209" t="s">
        <v>136</v>
      </c>
      <c r="S209" t="str">
        <f>SUM(Q209:R209)</f>
      </c>
      <c r="T209" t="s">
        <v>136</v>
      </c>
      <c r="U209" t="s">
        <v>136</v>
      </c>
      <c r="V209" t="s">
        <v>136</v>
      </c>
      <c r="W209" t="str">
        <f>-SUMIFS(INDIRECT("'"&amp;$EW$6&amp;" CF Adj'!$J:$J"), INDIRECT("'"&amp;$EW$6&amp;" CF Adj'!$A:$A"), $FB209, INDIRECT("'"&amp;$EW$6&amp;" CF Adj'!$N:$N"), $FE209, INDIRECT("'"&amp;$EW$6&amp;" CF Adj'!$C:$C"), W$3)/1000</f>
      </c>
      <c r="X209" t="str">
        <f>-SUMIFS(INDIRECT("'"&amp;$EW$6&amp;" CF Adj'!$J:$J"), INDIRECT("'"&amp;$EW$6&amp;" CF Adj'!$A:$A"), $FB209, INDIRECT("'"&amp;$EW$6&amp;" CF Adj'!$N:$N"), $FE209, INDIRECT("'"&amp;$EW$6&amp;" CF Adj'!$C:$C"), X$3)/1000</f>
      </c>
      <c r="Y209" t="str">
        <f>-SUMIFS(INDIRECT("'"&amp;$EW$6&amp;" CF Adj'!$J:$J"), INDIRECT("'"&amp;$EW$6&amp;" CF Adj'!$A:$A"), $FB209, INDIRECT("'"&amp;$EW$6&amp;" CF Adj'!$N:$N"), $FE209, INDIRECT("'"&amp;$EW$6&amp;" CF Adj'!$C:$C"), Y$3)/1000</f>
      </c>
      <c r="Z209" t="str">
        <f>-SUMIFS(INDIRECT("'"&amp;$EW$6&amp;" CF Adj'!$J:$J"), INDIRECT("'"&amp;$EW$6&amp;" CF Adj'!$A:$A"), $FB209, INDIRECT("'"&amp;$EW$6&amp;" CF Adj'!$N:$N"), $FE209, INDIRECT("'"&amp;$EW$6&amp;" CF Adj'!$C:$C"), Z$3)/1000</f>
      </c>
      <c r="AA209" t="str">
        <f>-SUMIFS(INDIRECT("'"&amp;$EW$6&amp;" CF Adj'!$J:$J"), INDIRECT("'"&amp;$EW$6&amp;" CF Adj'!$A:$A"), $FB209, INDIRECT("'"&amp;$EW$6&amp;" CF Adj'!$N:$N"), $FE209, INDIRECT("'"&amp;$EW$6&amp;" CF Adj'!$C:$C"), AA$3)/1000</f>
      </c>
      <c r="AB209" t="str">
        <f>-SUMIFS(INDIRECT("'"&amp;$EW$6&amp;" CF Adj'!$J:$J"), INDIRECT("'"&amp;$EW$6&amp;" CF Adj'!$A:$A"), $FB209, INDIRECT("'"&amp;$EW$6&amp;" CF Adj'!$N:$N"), $FE209, INDIRECT("'"&amp;$EW$6&amp;" CF Adj'!$C:$C"), AB$3)/1000</f>
      </c>
      <c r="AC209" t="str">
        <f>SUM(W209:AB209)</f>
      </c>
      <c r="AD209" t="str">
        <f>-SUMIFS(INDIRECT("'"&amp;$EW$6&amp;" CF Adj'!$J:$J"), INDIRECT("'"&amp;$EW$6&amp;" CF Adj'!$A:$A"), $FB209, INDIRECT("'"&amp;$EW$6&amp;" CF Adj'!$N:$N"), $FE209, INDIRECT("'"&amp;$EW$6&amp;" CF Adj'!$C:$C"), AD$3)/1000</f>
      </c>
      <c r="AE209" t="str">
        <f>-SUMIFS(INDIRECT("'"&amp;$EW$6&amp;" CF Adj'!$J:$J"), INDIRECT("'"&amp;$EW$6&amp;" CF Adj'!$A:$A"), $FB209, INDIRECT("'"&amp;$EW$6&amp;" CF Adj'!$N:$N"), $FE209, INDIRECT("'"&amp;$EW$6&amp;" CF Adj'!$C:$C"), AE$3)/1000</f>
      </c>
      <c r="AF209" t="str">
        <f>-SUMIFS(INDIRECT("'"&amp;$EW$6&amp;" CF Adj'!$J:$J"), INDIRECT("'"&amp;$EW$6&amp;" CF Adj'!$A:$A"), $FB209, INDIRECT("'"&amp;$EW$6&amp;" CF Adj'!$N:$N"), $FE209, INDIRECT("'"&amp;$EW$6&amp;" CF Adj'!$C:$C"), AF$3)/1000</f>
      </c>
      <c r="AG209" t="str">
        <f>-SUMIFS(INDIRECT("'"&amp;$EW$6&amp;" CF Adj'!$J:$J"), INDIRECT("'"&amp;$EW$6&amp;" CF Adj'!$A:$A"), $FB209, INDIRECT("'"&amp;$EW$6&amp;" CF Adj'!$N:$N"), $FE209, INDIRECT("'"&amp;$EW$6&amp;" CF Adj'!$C:$C"), AG$3)/1000</f>
      </c>
      <c r="AH209" t="str">
        <f>-SUMIFS(INDIRECT("'"&amp;$EW$6&amp;" CF Adj'!$J:$J"), INDIRECT("'"&amp;$EW$6&amp;" CF Adj'!$A:$A"), $FB209, INDIRECT("'"&amp;$EW$6&amp;" CF Adj'!$N:$N"), $FE209, INDIRECT("'"&amp;$EW$6&amp;" CF Adj'!$C:$C"), AH$3)/1000</f>
      </c>
      <c r="AI209" t="str">
        <f>-SUMIFS(INDIRECT("'"&amp;$EW$6&amp;" CF Adj'!$J:$J"), INDIRECT("'"&amp;$EW$6&amp;" CF Adj'!$A:$A"), $FB209, INDIRECT("'"&amp;$EW$6&amp;" CF Adj'!$N:$N"), $FE209, INDIRECT("'"&amp;$EW$6&amp;" CF Adj'!$C:$C"), AI$3)/1000</f>
      </c>
      <c r="AJ209" t="str">
        <f>-SUMIFS(INDIRECT("'"&amp;$EW$6&amp;" CF Adj'!$J:$J"), INDIRECT("'"&amp;$EW$6&amp;" CF Adj'!$A:$A"), $FB209, INDIRECT("'"&amp;$EW$6&amp;" CF Adj'!$N:$N"), $FE209, INDIRECT("'"&amp;$EW$6&amp;" CF Adj'!$C:$C"), AJ$3)/1000</f>
      </c>
      <c r="AK209" t="str">
        <f>-SUMIFS(INDIRECT("'"&amp;$EW$6&amp;" CF Adj'!$J:$J"), INDIRECT("'"&amp;$EW$6&amp;" CF Adj'!$A:$A"), $FB209, INDIRECT("'"&amp;$EW$6&amp;" CF Adj'!$N:$N"), $FE209, INDIRECT("'"&amp;$EW$6&amp;" CF Adj'!$C:$C"), AK$3)/1000</f>
      </c>
      <c r="AL209" t="str">
        <f>-SUMIFS(INDIRECT("'"&amp;$EW$6&amp;" CF Adj'!$J:$J"), INDIRECT("'"&amp;$EW$6&amp;" CF Adj'!$A:$A"), $FB209, INDIRECT("'"&amp;$EW$6&amp;" CF Adj'!$N:$N"), $FE209, INDIRECT("'"&amp;$EW$6&amp;" CF Adj'!$C:$C"), AL$3)/1000</f>
      </c>
      <c r="AM209" t="str">
        <f>-SUMIFS(INDIRECT("'"&amp;$EW$6&amp;" CF Adj'!$J:$J"), INDIRECT("'"&amp;$EW$6&amp;" CF Adj'!$A:$A"), $FB209, INDIRECT("'"&amp;$EW$6&amp;" CF Adj'!$N:$N"), $FE209, INDIRECT("'"&amp;$EW$6&amp;" CF Adj'!$C:$C"), AM$3)/1000</f>
      </c>
      <c r="AN209" t="str">
        <f>-SUMIFS(INDIRECT("'"&amp;$EW$6&amp;" CF Adj'!$J:$J"), INDIRECT("'"&amp;$EW$6&amp;" CF Adj'!$A:$A"), $FB209, INDIRECT("'"&amp;$EW$6&amp;" CF Adj'!$N:$N"), $FE209, INDIRECT("'"&amp;$EW$6&amp;" CF Adj'!$C:$C"), AN$3)/1000</f>
      </c>
      <c r="AO209" t="str">
        <f>-SUMIFS(INDIRECT("'"&amp;$EW$6&amp;" CF Adj'!$J:$J"), INDIRECT("'"&amp;$EW$6&amp;" CF Adj'!$A:$A"), $FB209, INDIRECT("'"&amp;$EW$6&amp;" CF Adj'!$N:$N"), $FE209, INDIRECT("'"&amp;$EW$6&amp;" CF Adj'!$C:$C"), AO$3)/1000</f>
      </c>
      <c r="AP209" t="str">
        <f>-SUMIFS(INDIRECT("'"&amp;$EW$6&amp;" CF Adj'!$J:$J"), INDIRECT("'"&amp;$EW$6&amp;" CF Adj'!$A:$A"), $FB209, INDIRECT("'"&amp;$EW$6&amp;" CF Adj'!$N:$N"), $FE209, INDIRECT("'"&amp;$EW$6&amp;" CF Adj'!$C:$C"), AP$3)/1000</f>
      </c>
      <c r="AQ209" t="str">
        <f>-SUMIFS(INDIRECT("'"&amp;$EW$6&amp;" CF Adj'!$J:$J"), INDIRECT("'"&amp;$EW$6&amp;" CF Adj'!$A:$A"), $FB209, INDIRECT("'"&amp;$EW$6&amp;" CF Adj'!$N:$N"), $FE209, INDIRECT("'"&amp;$EW$6&amp;" CF Adj'!$C:$C"), AQ$3)/1000</f>
      </c>
      <c r="AR209" t="str">
        <f>-SUMIFS(INDIRECT("'"&amp;$EW$6&amp;" CF Adj'!$J:$J"), INDIRECT("'"&amp;$EW$6&amp;" CF Adj'!$A:$A"), $FB209, INDIRECT("'"&amp;$EW$6&amp;" CF Adj'!$N:$N"), $FE209, INDIRECT("'"&amp;$EW$6&amp;" CF Adj'!$C:$C"), AR$3)/1000</f>
      </c>
      <c r="AS209" t="str">
        <f>-SUMIFS(INDIRECT("'"&amp;$EW$6&amp;" CF Adj'!$J:$J"), INDIRECT("'"&amp;$EW$6&amp;" CF Adj'!$A:$A"), $FB209, INDIRECT("'"&amp;$EW$6&amp;" CF Adj'!$N:$N"), $FE209, INDIRECT("'"&amp;$EW$6&amp;" CF Adj'!$C:$C"), AS$3)/1000</f>
      </c>
      <c r="AT209" t="str">
        <f>-SUMIFS(INDIRECT("'"&amp;$EW$6&amp;" CF Adj'!$J:$J"), INDIRECT("'"&amp;$EW$6&amp;" CF Adj'!$A:$A"), $FB209, INDIRECT("'"&amp;$EW$6&amp;" CF Adj'!$N:$N"), $FE209, INDIRECT("'"&amp;$EW$6&amp;" CF Adj'!$C:$C"), AT$3)/1000</f>
      </c>
      <c r="AU209" t="str">
        <f>-SUMIFS(INDIRECT("'"&amp;$EW$6&amp;" CF Adj'!$J:$J"), INDIRECT("'"&amp;$EW$6&amp;" CF Adj'!$A:$A"), $FB209, INDIRECT("'"&amp;$EW$6&amp;" CF Adj'!$N:$N"), $FE209, INDIRECT("'"&amp;$EW$6&amp;" CF Adj'!$C:$C"), AU$3)/1000</f>
      </c>
      <c r="AV209" t="str">
        <f>-SUMIFS(INDIRECT("'"&amp;$EW$6&amp;" CF Adj'!$J:$J"), INDIRECT("'"&amp;$EW$6&amp;" CF Adj'!$A:$A"), $FB209, INDIRECT("'"&amp;$EW$6&amp;" CF Adj'!$N:$N"), $FE209, INDIRECT("'"&amp;$EW$6&amp;" CF Adj'!$C:$C"), AV$3)/1000</f>
      </c>
      <c r="AW209" t="str">
        <f>-SUMIFS(INDIRECT("'"&amp;$EW$6&amp;" CF Adj'!$J:$J"), INDIRECT("'"&amp;$EW$6&amp;" CF Adj'!$A:$A"), $FB209, INDIRECT("'"&amp;$EW$6&amp;" CF Adj'!$N:$N"), $FE209, INDIRECT("'"&amp;$EW$6&amp;" CF Adj'!$C:$C"), AW$3)/1000</f>
      </c>
      <c r="AX209" t="str">
        <f>-SUMIFS(INDIRECT("'"&amp;$EW$6&amp;" CF Adj'!$J:$J"), INDIRECT("'"&amp;$EW$6&amp;" CF Adj'!$A:$A"), $FB209, INDIRECT("'"&amp;$EW$6&amp;" CF Adj'!$N:$N"), $FE209, INDIRECT("'"&amp;$EW$6&amp;" CF Adj'!$C:$C"), AX$3)/1000</f>
      </c>
      <c r="AY209" t="str">
        <f>-SUMIFS(INDIRECT("'"&amp;$EW$6&amp;" CF Adj'!$J:$J"), INDIRECT("'"&amp;$EW$6&amp;" CF Adj'!$A:$A"), $FB209, INDIRECT("'"&amp;$EW$6&amp;" CF Adj'!$N:$N"), $FE209, INDIRECT("'"&amp;$EW$6&amp;" CF Adj'!$C:$C"), AY$3)/1000</f>
      </c>
      <c r="AZ209" t="str">
        <f>-SUMIFS(INDIRECT("'"&amp;$EW$6&amp;" CF Adj'!$J:$J"), INDIRECT("'"&amp;$EW$6&amp;" CF Adj'!$A:$A"), $FB209, INDIRECT("'"&amp;$EW$6&amp;" CF Adj'!$N:$N"), $FE209, INDIRECT("'"&amp;$EW$6&amp;" CF Adj'!$C:$C"), AZ$3)/1000</f>
      </c>
      <c r="BA209" t="str">
        <f>-SUMIFS(INDIRECT("'"&amp;$EW$6&amp;" CF Adj'!$J:$J"), INDIRECT("'"&amp;$EW$6&amp;" CF Adj'!$A:$A"), $FB209, INDIRECT("'"&amp;$EW$6&amp;" CF Adj'!$N:$N"), $FE209, INDIRECT("'"&amp;$EW$6&amp;" CF Adj'!$C:$C"), BA$3)/1000</f>
      </c>
      <c r="BB209" t="str">
        <f>-SUMIFS(INDIRECT("'"&amp;$EW$6&amp;" CF Adj'!$J:$J"), INDIRECT("'"&amp;$EW$6&amp;" CF Adj'!$A:$A"), $FB209, INDIRECT("'"&amp;$EW$6&amp;" CF Adj'!$N:$N"), $FE209, INDIRECT("'"&amp;$EW$6&amp;" CF Adj'!$C:$C"), BB$3)/1000</f>
      </c>
      <c r="BC209" t="str">
        <f>-SUMIFS(INDIRECT("'"&amp;$EW$6&amp;" CF Adj'!$J:$J"), INDIRECT("'"&amp;$EW$6&amp;" CF Adj'!$A:$A"), $FB209, INDIRECT("'"&amp;$EW$6&amp;" CF Adj'!$N:$N"), $FE209, INDIRECT("'"&amp;$EW$6&amp;" CF Adj'!$C:$C"), BC$3)/1000</f>
      </c>
      <c r="BD209" t="str">
        <f>-SUMIFS(INDIRECT("'"&amp;$EW$6&amp;" CF Adj'!$J:$J"), INDIRECT("'"&amp;$EW$6&amp;" CF Adj'!$A:$A"), $FB209, INDIRECT("'"&amp;$EW$6&amp;" CF Adj'!$N:$N"), $FE209, INDIRECT("'"&amp;$EW$6&amp;" CF Adj'!$C:$C"), BD$3)/1000</f>
      </c>
      <c r="BE209" t="str">
        <f>-SUMIFS(INDIRECT("'"&amp;$EW$6&amp;" CF Adj'!$J:$J"), INDIRECT("'"&amp;$EW$6&amp;" CF Adj'!$A:$A"), $FB209, INDIRECT("'"&amp;$EW$6&amp;" CF Adj'!$N:$N"), $FE209, INDIRECT("'"&amp;$EW$6&amp;" CF Adj'!$C:$C"), BE$3)/1000</f>
      </c>
      <c r="BF209" t="str">
        <f>-SUMIFS(INDIRECT("'"&amp;$EW$6&amp;" CF Adj'!$J:$J"), INDIRECT("'"&amp;$EW$6&amp;" CF Adj'!$A:$A"), $FB209, INDIRECT("'"&amp;$EW$6&amp;" CF Adj'!$N:$N"), $FE209, INDIRECT("'"&amp;$EW$6&amp;" CF Adj'!$C:$C"), BF$3)/1000</f>
      </c>
      <c r="BG209" t="str">
        <f>-SUMIFS(INDIRECT("'"&amp;$EW$6&amp;" CF Adj'!$J:$J"), INDIRECT("'"&amp;$EW$6&amp;" CF Adj'!$A:$A"), $FB209, INDIRECT("'"&amp;$EW$6&amp;" CF Adj'!$N:$N"), $FE209, INDIRECT("'"&amp;$EW$6&amp;" CF Adj'!$C:$C"), BG$3)/1000</f>
      </c>
      <c r="BH209" t="str">
        <f>-SUMIFS(INDIRECT("'"&amp;$EW$6&amp;" CF Adj'!$J:$J"), INDIRECT("'"&amp;$EW$6&amp;" CF Adj'!$A:$A"), $FB209, INDIRECT("'"&amp;$EW$6&amp;" CF Adj'!$N:$N"), $FE209, INDIRECT("'"&amp;$EW$6&amp;" CF Adj'!$C:$C"), BH$3)/1000</f>
      </c>
      <c r="BI209" t="str">
        <f>-SUMIFS(INDIRECT("'"&amp;$EW$6&amp;" CF Adj'!$J:$J"), INDIRECT("'"&amp;$EW$6&amp;" CF Adj'!$A:$A"), $FB209, INDIRECT("'"&amp;$EW$6&amp;" CF Adj'!$N:$N"), $FE209, INDIRECT("'"&amp;$EW$6&amp;" CF Adj'!$C:$C"), BI$3)/1000</f>
      </c>
      <c r="BJ209" t="str">
        <f>-SUMIFS(INDIRECT("'"&amp;$EW$6&amp;" CF Adj'!$J:$J"), INDIRECT("'"&amp;$EW$6&amp;" CF Adj'!$A:$A"), $FB209, INDIRECT("'"&amp;$EW$6&amp;" CF Adj'!$N:$N"), $FE209, INDIRECT("'"&amp;$EW$6&amp;" CF Adj'!$C:$C"), BJ$3)/1000</f>
      </c>
      <c r="BK209" t="str">
        <f>-SUMIFS(INDIRECT("'"&amp;$EW$6&amp;" CF Adj'!$J:$J"), INDIRECT("'"&amp;$EW$6&amp;" CF Adj'!$A:$A"), $FB209, INDIRECT("'"&amp;$EW$6&amp;" CF Adj'!$N:$N"), $FE209, INDIRECT("'"&amp;$EW$6&amp;" CF Adj'!$C:$C"), BK$3)/1000</f>
      </c>
      <c r="BL209" t="str">
        <f>-SUMIFS(INDIRECT("'"&amp;$EW$6&amp;" CF Adj'!$J:$J"), INDIRECT("'"&amp;$EW$6&amp;" CF Adj'!$A:$A"), $FB209, INDIRECT("'"&amp;$EW$6&amp;" CF Adj'!$N:$N"), $FE209, INDIRECT("'"&amp;$EW$6&amp;" CF Adj'!$C:$C"), BL$3)/1000</f>
      </c>
      <c r="BM209" t="str">
        <f>-SUMIFS(INDIRECT("'"&amp;$EW$6&amp;" CF Adj'!$J:$J"), INDIRECT("'"&amp;$EW$6&amp;" CF Adj'!$A:$A"), $FB209, INDIRECT("'"&amp;$EW$6&amp;" CF Adj'!$N:$N"), $FE209, INDIRECT("'"&amp;$EW$6&amp;" CF Adj'!$C:$C"), BM$3)/1000</f>
      </c>
      <c r="BN209" t="str">
        <f>-SUMIFS(INDIRECT("'"&amp;$EW$6&amp;" CF Adj'!$J:$J"), INDIRECT("'"&amp;$EW$6&amp;" CF Adj'!$A:$A"), $FB209, INDIRECT("'"&amp;$EW$6&amp;" CF Adj'!$N:$N"), $FE209, INDIRECT("'"&amp;$EW$6&amp;" CF Adj'!$C:$C"), BN$3)/1000</f>
      </c>
      <c r="BO209" t="str">
        <f>-SUMIFS(INDIRECT("'"&amp;$EW$6&amp;" CF Adj'!$J:$J"), INDIRECT("'"&amp;$EW$6&amp;" CF Adj'!$A:$A"), $FB209, INDIRECT("'"&amp;$EW$6&amp;" CF Adj'!$N:$N"), $FE209, INDIRECT("'"&amp;$EW$6&amp;" CF Adj'!$C:$C"), BO$3)/1000</f>
      </c>
      <c r="BP209" t="str">
        <f>-SUMIFS(INDIRECT("'"&amp;$EW$6&amp;" CF Adj'!$J:$J"), INDIRECT("'"&amp;$EW$6&amp;" CF Adj'!$A:$A"), $FB209, INDIRECT("'"&amp;$EW$6&amp;" CF Adj'!$N:$N"), $FE209, INDIRECT("'"&amp;$EW$6&amp;" CF Adj'!$C:$C"), BP$3)/1000</f>
      </c>
      <c r="BQ209" t="str">
        <f>-SUMIFS(INDIRECT("'"&amp;$EW$6&amp;" CF Adj'!$J:$J"), INDIRECT("'"&amp;$EW$6&amp;" CF Adj'!$A:$A"), $FB209, INDIRECT("'"&amp;$EW$6&amp;" CF Adj'!$N:$N"), $FE209, INDIRECT("'"&amp;$EW$6&amp;" CF Adj'!$C:$C"), BQ$3)/1000</f>
      </c>
      <c r="BR209" t="str">
        <f>-SUMIFS(INDIRECT("'"&amp;$EW$6&amp;" CF Adj'!$J:$J"), INDIRECT("'"&amp;$EW$6&amp;" CF Adj'!$A:$A"), $FB209, INDIRECT("'"&amp;$EW$6&amp;" CF Adj'!$N:$N"), $FE209, INDIRECT("'"&amp;$EW$6&amp;" CF Adj'!$C:$C"), BR$3)/1000</f>
      </c>
      <c r="BS209" t="str">
        <f>-SUMIFS(INDIRECT("'"&amp;$EW$6&amp;" CF Adj'!$J:$J"), INDIRECT("'"&amp;$EW$6&amp;" CF Adj'!$A:$A"), $FB209, INDIRECT("'"&amp;$EW$6&amp;" CF Adj'!$N:$N"), $FE209, INDIRECT("'"&amp;$EW$6&amp;" CF Adj'!$C:$C"), BS$3)/1000</f>
      </c>
      <c r="BT209" t="str">
        <f>-SUMIFS(INDIRECT("'"&amp;$EW$6&amp;" CF Adj'!$J:$J"), INDIRECT("'"&amp;$EW$6&amp;" CF Adj'!$A:$A"), $FB209, INDIRECT("'"&amp;$EW$6&amp;" CF Adj'!$N:$N"), $FE209, INDIRECT("'"&amp;$EW$6&amp;" CF Adj'!$C:$C"), BT$3)/1000</f>
      </c>
      <c r="BU209" t="str">
        <f>-SUMIFS(INDIRECT("'"&amp;$EW$6&amp;" CF Adj'!$J:$J"), INDIRECT("'"&amp;$EW$6&amp;" CF Adj'!$A:$A"), $FB209, INDIRECT("'"&amp;$EW$6&amp;" CF Adj'!$N:$N"), $FE209, INDIRECT("'"&amp;$EW$6&amp;" CF Adj'!$C:$C"), BU$3)/1000</f>
      </c>
      <c r="BV209" t="str">
        <f>-SUMIFS(INDIRECT("'"&amp;$EW$6&amp;" CF Adj'!$J:$J"), INDIRECT("'"&amp;$EW$6&amp;" CF Adj'!$A:$A"), $FB209, INDIRECT("'"&amp;$EW$6&amp;" CF Adj'!$N:$N"), $FE209, INDIRECT("'"&amp;$EW$6&amp;" CF Adj'!$C:$C"), BV$3)/1000</f>
      </c>
      <c r="BW209" t="str">
        <f>-SUMIFS(INDIRECT("'"&amp;$EW$6&amp;" CF Adj'!$J:$J"), INDIRECT("'"&amp;$EW$6&amp;" CF Adj'!$A:$A"), $FB209, INDIRECT("'"&amp;$EW$6&amp;" CF Adj'!$N:$N"), $FE209, INDIRECT("'"&amp;$EW$6&amp;" CF Adj'!$C:$C"), BW$3)/1000</f>
      </c>
      <c r="BX209" t="str">
        <f>-SUMIFS(INDIRECT("'"&amp;$EW$6&amp;" CF Adj'!$J:$J"), INDIRECT("'"&amp;$EW$6&amp;" CF Adj'!$A:$A"), $FB209, INDIRECT("'"&amp;$EW$6&amp;" CF Adj'!$N:$N"), $FE209, INDIRECT("'"&amp;$EW$6&amp;" CF Adj'!$C:$C"), BX$3)/1000</f>
      </c>
      <c r="BY209" t="str">
        <f>-SUMIFS(INDIRECT("'"&amp;$EW$6&amp;" CF Adj'!$J:$J"), INDIRECT("'"&amp;$EW$6&amp;" CF Adj'!$A:$A"), $FB209, INDIRECT("'"&amp;$EW$6&amp;" CF Adj'!$N:$N"), $FE209, INDIRECT("'"&amp;$EW$6&amp;" CF Adj'!$C:$C"), BY$3)/1000</f>
      </c>
      <c r="BZ209" t="str">
        <f>-SUMIFS(INDIRECT("'"&amp;$EW$6&amp;" CF Adj'!$J:$J"), INDIRECT("'"&amp;$EW$6&amp;" CF Adj'!$A:$A"), $FB209, INDIRECT("'"&amp;$EW$6&amp;" CF Adj'!$N:$N"), $FE209, INDIRECT("'"&amp;$EW$6&amp;" CF Adj'!$C:$C"), BZ$3)/1000</f>
      </c>
      <c r="CA209" t="str">
        <f>-SUMIFS(INDIRECT("'"&amp;$EW$6&amp;" CF Adj'!$J:$J"), INDIRECT("'"&amp;$EW$6&amp;" CF Adj'!$A:$A"), $FB209, INDIRECT("'"&amp;$EW$6&amp;" CF Adj'!$N:$N"), $FE209, INDIRECT("'"&amp;$EW$6&amp;" CF Adj'!$C:$C"), CA$3)/1000</f>
      </c>
      <c r="CB209" t="str">
        <f>-SUMIFS(INDIRECT("'"&amp;$EW$6&amp;" CF Adj'!$J:$J"), INDIRECT("'"&amp;$EW$6&amp;" CF Adj'!$A:$A"), $FB209, INDIRECT("'"&amp;$EW$6&amp;" CF Adj'!$N:$N"), $FE209, INDIRECT("'"&amp;$EW$6&amp;" CF Adj'!$C:$C"), CB$3)/1000</f>
      </c>
      <c r="CC209" t="str">
        <f>-SUMIFS(INDIRECT("'"&amp;$EW$6&amp;" CF Adj'!$J:$J"), INDIRECT("'"&amp;$EW$6&amp;" CF Adj'!$A:$A"), $FB209, INDIRECT("'"&amp;$EW$6&amp;" CF Adj'!$N:$N"), $FE209, INDIRECT("'"&amp;$EW$6&amp;" CF Adj'!$C:$C"), CC$3)/1000</f>
      </c>
      <c r="CD209" t="str">
        <f>-SUMIFS(INDIRECT("'"&amp;$EW$6&amp;" CF Adj'!$J:$J"), INDIRECT("'"&amp;$EW$6&amp;" CF Adj'!$A:$A"), $FB209, INDIRECT("'"&amp;$EW$6&amp;" CF Adj'!$N:$N"), $FE209, INDIRECT("'"&amp;$EW$6&amp;" CF Adj'!$C:$C"), CD$3)/1000</f>
      </c>
      <c r="CE209" t="str">
        <f>-SUMIFS(INDIRECT("'"&amp;$EW$6&amp;" CF Adj'!$J:$J"), INDIRECT("'"&amp;$EW$6&amp;" CF Adj'!$A:$A"), $FB209, INDIRECT("'"&amp;$EW$6&amp;" CF Adj'!$N:$N"), $FE209, INDIRECT("'"&amp;$EW$6&amp;" CF Adj'!$C:$C"), CE$3)/1000</f>
      </c>
      <c r="CF209" t="str">
        <f>-SUMIFS(INDIRECT("'"&amp;$EW$6&amp;" CF Adj'!$J:$J"), INDIRECT("'"&amp;$EW$6&amp;" CF Adj'!$A:$A"), $FB209, INDIRECT("'"&amp;$EW$6&amp;" CF Adj'!$N:$N"), $FE209, INDIRECT("'"&amp;$EW$6&amp;" CF Adj'!$C:$C"), CF$3)/1000</f>
      </c>
      <c r="CG209" t="s">
        <v>2</v>
      </c>
      <c r="CH209" t="str">
        <f>SUM(AD209:CG209)</f>
      </c>
      <c r="CI209" t="str">
        <f>SUM(W209:AB209,AD209:CG209)</f>
      </c>
      <c r="CJ209" t="str">
        <f>SUM(CQ209:CS209)</f>
      </c>
      <c r="CK209" t="s">
        <v>2</v>
      </c>
      <c r="CL209" t="s">
        <v>2</v>
      </c>
      <c r="CM209" t="s">
        <v>2</v>
      </c>
      <c r="CN209" t="s">
        <v>2</v>
      </c>
      <c r="CO209" t="s">
        <v>2</v>
      </c>
      <c r="CP209" t="s">
        <v>2</v>
      </c>
      <c r="CQ209" t="s">
        <v>136</v>
      </c>
      <c r="CR209" t="s">
        <v>136</v>
      </c>
      <c r="CS209" t="s">
        <v>136</v>
      </c>
      <c r="CT209" t="s">
        <v>2</v>
      </c>
      <c r="CU209" t="str">
        <f>E209+F209+P209+T209+U209</f>
      </c>
      <c r="CV209" t="s">
        <v>2</v>
      </c>
      <c r="CW209" t="str">
        <f>SUM(E209,F209,P209,S209,T209,U209,V209,CI209)</f>
      </c>
      <c r="CX209" t="s">
        <v>2</v>
      </c>
      <c r="CY209" t="s">
        <v>136</v>
      </c>
      <c r="CZ209" t="s">
        <v>136</v>
      </c>
      <c r="DA209" t="s">
        <v>136</v>
      </c>
      <c r="DB209" t="s">
        <v>136</v>
      </c>
      <c r="DC209" t="s">
        <v>136</v>
      </c>
      <c r="DD209" t="str">
        <f>SUM(CY209:DC209)</f>
      </c>
      <c r="DE209" t="s">
        <v>2</v>
      </c>
      <c r="DF209" t="s">
        <v>136</v>
      </c>
      <c r="DG209" t="s">
        <v>136</v>
      </c>
      <c r="DH209" t="str">
        <f>SUM(DF209:DG209)</f>
      </c>
      <c r="DI209" t="s">
        <v>2</v>
      </c>
      <c r="DJ209" t="s">
        <v>2</v>
      </c>
      <c r="DK209" t="str">
        <f>SUM(DL209:DO209)</f>
      </c>
      <c r="DL209" t="s">
        <v>136</v>
      </c>
      <c r="DM209" t="s">
        <v>136</v>
      </c>
      <c r="DN209" t="s">
        <v>136</v>
      </c>
      <c r="DO209" t="s">
        <v>2</v>
      </c>
      <c r="DP209" t="s">
        <v>2</v>
      </c>
      <c r="DQ209" t="s">
        <v>2</v>
      </c>
      <c r="DR209" t="s">
        <v>2</v>
      </c>
      <c r="DS209" t="s">
        <v>2</v>
      </c>
      <c r="DT209" t="s">
        <v>2</v>
      </c>
      <c r="DU209" t="s">
        <v>2</v>
      </c>
      <c r="DV209" t="s">
        <v>2</v>
      </c>
      <c r="DW209" t="str">
        <f>$C209</f>
      </c>
      <c r="DX209" t="str">
        <f>$C209</f>
      </c>
    </row>
    <row r="210">
      <c r="A210" t="str">
        <f>+A209+1</f>
      </c>
      <c r="B210" t="s">
        <v>414</v>
      </c>
      <c r="C210" t="str">
        <f>+CW210+DK210+CJ210+DJ210</f>
      </c>
      <c r="D210" t="s">
        <v>2</v>
      </c>
      <c r="E210" t="str">
        <f>SUM(CY210:DC210)</f>
      </c>
      <c r="F210" t="str">
        <f>SUM(DF210:DG210)</f>
      </c>
      <c r="G210" t="s">
        <v>136</v>
      </c>
      <c r="H210" t="s">
        <v>136</v>
      </c>
      <c r="I210" t="s">
        <v>136</v>
      </c>
      <c r="J210" t="s">
        <v>136</v>
      </c>
      <c r="K210" t="s">
        <v>136</v>
      </c>
      <c r="L210" t="s">
        <v>136</v>
      </c>
      <c r="M210" t="str">
        <f>SUM(G210:L210)</f>
      </c>
      <c r="N210" t="s">
        <v>136</v>
      </c>
      <c r="O210" t="s">
        <v>136</v>
      </c>
      <c r="P210" t="str">
        <f>SUM(G210:L210,N210:O210)</f>
      </c>
      <c r="Q210" t="s">
        <v>136</v>
      </c>
      <c r="R210" t="s">
        <v>136</v>
      </c>
      <c r="S210" t="str">
        <f>SUM(Q210:R210)</f>
      </c>
      <c r="T210" t="s">
        <v>136</v>
      </c>
      <c r="U210" t="s">
        <v>136</v>
      </c>
      <c r="V210" t="s">
        <v>136</v>
      </c>
      <c r="W210" t="str">
        <f>-SUMIFS(INDIRECT("'"&amp;$EW$6&amp;" CF Adj'!$J:$J"), INDIRECT("'"&amp;$EW$6&amp;" CF Adj'!$A:$A"), $FB210, INDIRECT("'"&amp;$EW$6&amp;" CF Adj'!$N:$N"), $FE210, INDIRECT("'"&amp;$EW$6&amp;" CF Adj'!$C:$C"), W$3)/1000</f>
      </c>
      <c r="X210" t="str">
        <f>-SUMIFS(INDIRECT("'"&amp;$EW$6&amp;" CF Adj'!$J:$J"), INDIRECT("'"&amp;$EW$6&amp;" CF Adj'!$A:$A"), $FB210, INDIRECT("'"&amp;$EW$6&amp;" CF Adj'!$N:$N"), $FE210, INDIRECT("'"&amp;$EW$6&amp;" CF Adj'!$C:$C"), X$3)/1000</f>
      </c>
      <c r="Y210" t="str">
        <f>-SUMIFS(INDIRECT("'"&amp;$EW$6&amp;" CF Adj'!$J:$J"), INDIRECT("'"&amp;$EW$6&amp;" CF Adj'!$A:$A"), $FB210, INDIRECT("'"&amp;$EW$6&amp;" CF Adj'!$N:$N"), $FE210, INDIRECT("'"&amp;$EW$6&amp;" CF Adj'!$C:$C"), Y$3)/1000</f>
      </c>
      <c r="Z210" t="str">
        <f>-SUMIFS(INDIRECT("'"&amp;$EW$6&amp;" CF Adj'!$J:$J"), INDIRECT("'"&amp;$EW$6&amp;" CF Adj'!$A:$A"), $FB210, INDIRECT("'"&amp;$EW$6&amp;" CF Adj'!$N:$N"), $FE210, INDIRECT("'"&amp;$EW$6&amp;" CF Adj'!$C:$C"), Z$3)/1000</f>
      </c>
      <c r="AA210" t="str">
        <f>-SUMIFS(INDIRECT("'"&amp;$EW$6&amp;" CF Adj'!$J:$J"), INDIRECT("'"&amp;$EW$6&amp;" CF Adj'!$A:$A"), $FB210, INDIRECT("'"&amp;$EW$6&amp;" CF Adj'!$N:$N"), $FE210, INDIRECT("'"&amp;$EW$6&amp;" CF Adj'!$C:$C"), AA$3)/1000</f>
      </c>
      <c r="AB210" t="str">
        <f>-SUMIFS(INDIRECT("'"&amp;$EW$6&amp;" CF Adj'!$J:$J"), INDIRECT("'"&amp;$EW$6&amp;" CF Adj'!$A:$A"), $FB210, INDIRECT("'"&amp;$EW$6&amp;" CF Adj'!$N:$N"), $FE210, INDIRECT("'"&amp;$EW$6&amp;" CF Adj'!$C:$C"), AB$3)/1000</f>
      </c>
      <c r="AC210" t="str">
        <f>SUM(W210:AB210)</f>
      </c>
      <c r="AD210" t="str">
        <f>-SUMIFS(INDIRECT("'"&amp;$EW$6&amp;" CF Adj'!$J:$J"), INDIRECT("'"&amp;$EW$6&amp;" CF Adj'!$A:$A"), $FB210, INDIRECT("'"&amp;$EW$6&amp;" CF Adj'!$N:$N"), $FE210, INDIRECT("'"&amp;$EW$6&amp;" CF Adj'!$C:$C"), AD$3)/1000</f>
      </c>
      <c r="AE210" t="str">
        <f>-SUMIFS(INDIRECT("'"&amp;$EW$6&amp;" CF Adj'!$J:$J"), INDIRECT("'"&amp;$EW$6&amp;" CF Adj'!$A:$A"), $FB210, INDIRECT("'"&amp;$EW$6&amp;" CF Adj'!$N:$N"), $FE210, INDIRECT("'"&amp;$EW$6&amp;" CF Adj'!$C:$C"), AE$3)/1000</f>
      </c>
      <c r="AF210" t="str">
        <f>-SUMIFS(INDIRECT("'"&amp;$EW$6&amp;" CF Adj'!$J:$J"), INDIRECT("'"&amp;$EW$6&amp;" CF Adj'!$A:$A"), $FB210, INDIRECT("'"&amp;$EW$6&amp;" CF Adj'!$N:$N"), $FE210, INDIRECT("'"&amp;$EW$6&amp;" CF Adj'!$C:$C"), AF$3)/1000</f>
      </c>
      <c r="AG210" t="str">
        <f>-SUMIFS(INDIRECT("'"&amp;$EW$6&amp;" CF Adj'!$J:$J"), INDIRECT("'"&amp;$EW$6&amp;" CF Adj'!$A:$A"), $FB210, INDIRECT("'"&amp;$EW$6&amp;" CF Adj'!$N:$N"), $FE210, INDIRECT("'"&amp;$EW$6&amp;" CF Adj'!$C:$C"), AG$3)/1000</f>
      </c>
      <c r="AH210" t="str">
        <f>-SUMIFS(INDIRECT("'"&amp;$EW$6&amp;" CF Adj'!$J:$J"), INDIRECT("'"&amp;$EW$6&amp;" CF Adj'!$A:$A"), $FB210, INDIRECT("'"&amp;$EW$6&amp;" CF Adj'!$N:$N"), $FE210, INDIRECT("'"&amp;$EW$6&amp;" CF Adj'!$C:$C"), AH$3)/1000</f>
      </c>
      <c r="AI210" t="str">
        <f>-SUMIFS(INDIRECT("'"&amp;$EW$6&amp;" CF Adj'!$J:$J"), INDIRECT("'"&amp;$EW$6&amp;" CF Adj'!$A:$A"), $FB210, INDIRECT("'"&amp;$EW$6&amp;" CF Adj'!$N:$N"), $FE210, INDIRECT("'"&amp;$EW$6&amp;" CF Adj'!$C:$C"), AI$3)/1000</f>
      </c>
      <c r="AJ210" t="str">
        <f>-SUMIFS(INDIRECT("'"&amp;$EW$6&amp;" CF Adj'!$J:$J"), INDIRECT("'"&amp;$EW$6&amp;" CF Adj'!$A:$A"), $FB210, INDIRECT("'"&amp;$EW$6&amp;" CF Adj'!$N:$N"), $FE210, INDIRECT("'"&amp;$EW$6&amp;" CF Adj'!$C:$C"), AJ$3)/1000</f>
      </c>
      <c r="AK210" t="str">
        <f>-SUMIFS(INDIRECT("'"&amp;$EW$6&amp;" CF Adj'!$J:$J"), INDIRECT("'"&amp;$EW$6&amp;" CF Adj'!$A:$A"), $FB210, INDIRECT("'"&amp;$EW$6&amp;" CF Adj'!$N:$N"), $FE210, INDIRECT("'"&amp;$EW$6&amp;" CF Adj'!$C:$C"), AK$3)/1000</f>
      </c>
      <c r="AL210" t="str">
        <f>-SUMIFS(INDIRECT("'"&amp;$EW$6&amp;" CF Adj'!$J:$J"), INDIRECT("'"&amp;$EW$6&amp;" CF Adj'!$A:$A"), $FB210, INDIRECT("'"&amp;$EW$6&amp;" CF Adj'!$N:$N"), $FE210, INDIRECT("'"&amp;$EW$6&amp;" CF Adj'!$C:$C"), AL$3)/1000</f>
      </c>
      <c r="AM210" t="str">
        <f>-SUMIFS(INDIRECT("'"&amp;$EW$6&amp;" CF Adj'!$J:$J"), INDIRECT("'"&amp;$EW$6&amp;" CF Adj'!$A:$A"), $FB210, INDIRECT("'"&amp;$EW$6&amp;" CF Adj'!$N:$N"), $FE210, INDIRECT("'"&amp;$EW$6&amp;" CF Adj'!$C:$C"), AM$3)/1000</f>
      </c>
      <c r="AN210" t="str">
        <f>-SUMIFS(INDIRECT("'"&amp;$EW$6&amp;" CF Adj'!$J:$J"), INDIRECT("'"&amp;$EW$6&amp;" CF Adj'!$A:$A"), $FB210, INDIRECT("'"&amp;$EW$6&amp;" CF Adj'!$N:$N"), $FE210, INDIRECT("'"&amp;$EW$6&amp;" CF Adj'!$C:$C"), AN$3)/1000</f>
      </c>
      <c r="AO210" t="str">
        <f>-SUMIFS(INDIRECT("'"&amp;$EW$6&amp;" CF Adj'!$J:$J"), INDIRECT("'"&amp;$EW$6&amp;" CF Adj'!$A:$A"), $FB210, INDIRECT("'"&amp;$EW$6&amp;" CF Adj'!$N:$N"), $FE210, INDIRECT("'"&amp;$EW$6&amp;" CF Adj'!$C:$C"), AO$3)/1000</f>
      </c>
      <c r="AP210" t="str">
        <f>-SUMIFS(INDIRECT("'"&amp;$EW$6&amp;" CF Adj'!$J:$J"), INDIRECT("'"&amp;$EW$6&amp;" CF Adj'!$A:$A"), $FB210, INDIRECT("'"&amp;$EW$6&amp;" CF Adj'!$N:$N"), $FE210, INDIRECT("'"&amp;$EW$6&amp;" CF Adj'!$C:$C"), AP$3)/1000</f>
      </c>
      <c r="AQ210" t="str">
        <f>-SUMIFS(INDIRECT("'"&amp;$EW$6&amp;" CF Adj'!$J:$J"), INDIRECT("'"&amp;$EW$6&amp;" CF Adj'!$A:$A"), $FB210, INDIRECT("'"&amp;$EW$6&amp;" CF Adj'!$N:$N"), $FE210, INDIRECT("'"&amp;$EW$6&amp;" CF Adj'!$C:$C"), AQ$3)/1000</f>
      </c>
      <c r="AR210" t="str">
        <f>-SUMIFS(INDIRECT("'"&amp;$EW$6&amp;" CF Adj'!$J:$J"), INDIRECT("'"&amp;$EW$6&amp;" CF Adj'!$A:$A"), $FB210, INDIRECT("'"&amp;$EW$6&amp;" CF Adj'!$N:$N"), $FE210, INDIRECT("'"&amp;$EW$6&amp;" CF Adj'!$C:$C"), AR$3)/1000</f>
      </c>
      <c r="AS210" t="str">
        <f>-SUMIFS(INDIRECT("'"&amp;$EW$6&amp;" CF Adj'!$J:$J"), INDIRECT("'"&amp;$EW$6&amp;" CF Adj'!$A:$A"), $FB210, INDIRECT("'"&amp;$EW$6&amp;" CF Adj'!$N:$N"), $FE210, INDIRECT("'"&amp;$EW$6&amp;" CF Adj'!$C:$C"), AS$3)/1000</f>
      </c>
      <c r="AT210" t="str">
        <f>-SUMIFS(INDIRECT("'"&amp;$EW$6&amp;" CF Adj'!$J:$J"), INDIRECT("'"&amp;$EW$6&amp;" CF Adj'!$A:$A"), $FB210, INDIRECT("'"&amp;$EW$6&amp;" CF Adj'!$N:$N"), $FE210, INDIRECT("'"&amp;$EW$6&amp;" CF Adj'!$C:$C"), AT$3)/1000</f>
      </c>
      <c r="AU210" t="str">
        <f>-SUMIFS(INDIRECT("'"&amp;$EW$6&amp;" CF Adj'!$J:$J"), INDIRECT("'"&amp;$EW$6&amp;" CF Adj'!$A:$A"), $FB210, INDIRECT("'"&amp;$EW$6&amp;" CF Adj'!$N:$N"), $FE210, INDIRECT("'"&amp;$EW$6&amp;" CF Adj'!$C:$C"), AU$3)/1000</f>
      </c>
      <c r="AV210" t="str">
        <f>-SUMIFS(INDIRECT("'"&amp;$EW$6&amp;" CF Adj'!$J:$J"), INDIRECT("'"&amp;$EW$6&amp;" CF Adj'!$A:$A"), $FB210, INDIRECT("'"&amp;$EW$6&amp;" CF Adj'!$N:$N"), $FE210, INDIRECT("'"&amp;$EW$6&amp;" CF Adj'!$C:$C"), AV$3)/1000</f>
      </c>
      <c r="AW210" t="str">
        <f>-SUMIFS(INDIRECT("'"&amp;$EW$6&amp;" CF Adj'!$J:$J"), INDIRECT("'"&amp;$EW$6&amp;" CF Adj'!$A:$A"), $FB210, INDIRECT("'"&amp;$EW$6&amp;" CF Adj'!$N:$N"), $FE210, INDIRECT("'"&amp;$EW$6&amp;" CF Adj'!$C:$C"), AW$3)/1000</f>
      </c>
      <c r="AX210" t="str">
        <f>-SUMIFS(INDIRECT("'"&amp;$EW$6&amp;" CF Adj'!$J:$J"), INDIRECT("'"&amp;$EW$6&amp;" CF Adj'!$A:$A"), $FB210, INDIRECT("'"&amp;$EW$6&amp;" CF Adj'!$N:$N"), $FE210, INDIRECT("'"&amp;$EW$6&amp;" CF Adj'!$C:$C"), AX$3)/1000</f>
      </c>
      <c r="AY210" t="str">
        <f>-SUMIFS(INDIRECT("'"&amp;$EW$6&amp;" CF Adj'!$J:$J"), INDIRECT("'"&amp;$EW$6&amp;" CF Adj'!$A:$A"), $FB210, INDIRECT("'"&amp;$EW$6&amp;" CF Adj'!$N:$N"), $FE210, INDIRECT("'"&amp;$EW$6&amp;" CF Adj'!$C:$C"), AY$3)/1000</f>
      </c>
      <c r="AZ210" t="str">
        <f>-SUMIFS(INDIRECT("'"&amp;$EW$6&amp;" CF Adj'!$J:$J"), INDIRECT("'"&amp;$EW$6&amp;" CF Adj'!$A:$A"), $FB210, INDIRECT("'"&amp;$EW$6&amp;" CF Adj'!$N:$N"), $FE210, INDIRECT("'"&amp;$EW$6&amp;" CF Adj'!$C:$C"), AZ$3)/1000</f>
      </c>
      <c r="BA210" t="str">
        <f>-SUMIFS(INDIRECT("'"&amp;$EW$6&amp;" CF Adj'!$J:$J"), INDIRECT("'"&amp;$EW$6&amp;" CF Adj'!$A:$A"), $FB210, INDIRECT("'"&amp;$EW$6&amp;" CF Adj'!$N:$N"), $FE210, INDIRECT("'"&amp;$EW$6&amp;" CF Adj'!$C:$C"), BA$3)/1000</f>
      </c>
      <c r="BB210" t="str">
        <f>-SUMIFS(INDIRECT("'"&amp;$EW$6&amp;" CF Adj'!$J:$J"), INDIRECT("'"&amp;$EW$6&amp;" CF Adj'!$A:$A"), $FB210, INDIRECT("'"&amp;$EW$6&amp;" CF Adj'!$N:$N"), $FE210, INDIRECT("'"&amp;$EW$6&amp;" CF Adj'!$C:$C"), BB$3)/1000</f>
      </c>
      <c r="BC210" t="str">
        <f>-SUMIFS(INDIRECT("'"&amp;$EW$6&amp;" CF Adj'!$J:$J"), INDIRECT("'"&amp;$EW$6&amp;" CF Adj'!$A:$A"), $FB210, INDIRECT("'"&amp;$EW$6&amp;" CF Adj'!$N:$N"), $FE210, INDIRECT("'"&amp;$EW$6&amp;" CF Adj'!$C:$C"), BC$3)/1000</f>
      </c>
      <c r="BD210" t="str">
        <f>-SUMIFS(INDIRECT("'"&amp;$EW$6&amp;" CF Adj'!$J:$J"), INDIRECT("'"&amp;$EW$6&amp;" CF Adj'!$A:$A"), $FB210, INDIRECT("'"&amp;$EW$6&amp;" CF Adj'!$N:$N"), $FE210, INDIRECT("'"&amp;$EW$6&amp;" CF Adj'!$C:$C"), BD$3)/1000</f>
      </c>
      <c r="BE210" t="str">
        <f>-SUMIFS(INDIRECT("'"&amp;$EW$6&amp;" CF Adj'!$J:$J"), INDIRECT("'"&amp;$EW$6&amp;" CF Adj'!$A:$A"), $FB210, INDIRECT("'"&amp;$EW$6&amp;" CF Adj'!$N:$N"), $FE210, INDIRECT("'"&amp;$EW$6&amp;" CF Adj'!$C:$C"), BE$3)/1000</f>
      </c>
      <c r="BF210" t="str">
        <f>-SUMIFS(INDIRECT("'"&amp;$EW$6&amp;" CF Adj'!$J:$J"), INDIRECT("'"&amp;$EW$6&amp;" CF Adj'!$A:$A"), $FB210, INDIRECT("'"&amp;$EW$6&amp;" CF Adj'!$N:$N"), $FE210, INDIRECT("'"&amp;$EW$6&amp;" CF Adj'!$C:$C"), BF$3)/1000</f>
      </c>
      <c r="BG210" t="str">
        <f>-SUMIFS(INDIRECT("'"&amp;$EW$6&amp;" CF Adj'!$J:$J"), INDIRECT("'"&amp;$EW$6&amp;" CF Adj'!$A:$A"), $FB210, INDIRECT("'"&amp;$EW$6&amp;" CF Adj'!$N:$N"), $FE210, INDIRECT("'"&amp;$EW$6&amp;" CF Adj'!$C:$C"), BG$3)/1000</f>
      </c>
      <c r="BH210" t="str">
        <f>-SUMIFS(INDIRECT("'"&amp;$EW$6&amp;" CF Adj'!$J:$J"), INDIRECT("'"&amp;$EW$6&amp;" CF Adj'!$A:$A"), $FB210, INDIRECT("'"&amp;$EW$6&amp;" CF Adj'!$N:$N"), $FE210, INDIRECT("'"&amp;$EW$6&amp;" CF Adj'!$C:$C"), BH$3)/1000</f>
      </c>
      <c r="BI210" t="str">
        <f>-SUMIFS(INDIRECT("'"&amp;$EW$6&amp;" CF Adj'!$J:$J"), INDIRECT("'"&amp;$EW$6&amp;" CF Adj'!$A:$A"), $FB210, INDIRECT("'"&amp;$EW$6&amp;" CF Adj'!$N:$N"), $FE210, INDIRECT("'"&amp;$EW$6&amp;" CF Adj'!$C:$C"), BI$3)/1000</f>
      </c>
      <c r="BJ210" t="str">
        <f>-SUMIFS(INDIRECT("'"&amp;$EW$6&amp;" CF Adj'!$J:$J"), INDIRECT("'"&amp;$EW$6&amp;" CF Adj'!$A:$A"), $FB210, INDIRECT("'"&amp;$EW$6&amp;" CF Adj'!$N:$N"), $FE210, INDIRECT("'"&amp;$EW$6&amp;" CF Adj'!$C:$C"), BJ$3)/1000</f>
      </c>
      <c r="BK210" t="str">
        <f>-SUMIFS(INDIRECT("'"&amp;$EW$6&amp;" CF Adj'!$J:$J"), INDIRECT("'"&amp;$EW$6&amp;" CF Adj'!$A:$A"), $FB210, INDIRECT("'"&amp;$EW$6&amp;" CF Adj'!$N:$N"), $FE210, INDIRECT("'"&amp;$EW$6&amp;" CF Adj'!$C:$C"), BK$3)/1000</f>
      </c>
      <c r="BL210" t="str">
        <f>-SUMIFS(INDIRECT("'"&amp;$EW$6&amp;" CF Adj'!$J:$J"), INDIRECT("'"&amp;$EW$6&amp;" CF Adj'!$A:$A"), $FB210, INDIRECT("'"&amp;$EW$6&amp;" CF Adj'!$N:$N"), $FE210, INDIRECT("'"&amp;$EW$6&amp;" CF Adj'!$C:$C"), BL$3)/1000</f>
      </c>
      <c r="BM210" t="str">
        <f>-SUMIFS(INDIRECT("'"&amp;$EW$6&amp;" CF Adj'!$J:$J"), INDIRECT("'"&amp;$EW$6&amp;" CF Adj'!$A:$A"), $FB210, INDIRECT("'"&amp;$EW$6&amp;" CF Adj'!$N:$N"), $FE210, INDIRECT("'"&amp;$EW$6&amp;" CF Adj'!$C:$C"), BM$3)/1000</f>
      </c>
      <c r="BN210" t="str">
        <f>-SUMIFS(INDIRECT("'"&amp;$EW$6&amp;" CF Adj'!$J:$J"), INDIRECT("'"&amp;$EW$6&amp;" CF Adj'!$A:$A"), $FB210, INDIRECT("'"&amp;$EW$6&amp;" CF Adj'!$N:$N"), $FE210, INDIRECT("'"&amp;$EW$6&amp;" CF Adj'!$C:$C"), BN$3)/1000</f>
      </c>
      <c r="BO210" t="str">
        <f>-SUMIFS(INDIRECT("'"&amp;$EW$6&amp;" CF Adj'!$J:$J"), INDIRECT("'"&amp;$EW$6&amp;" CF Adj'!$A:$A"), $FB210, INDIRECT("'"&amp;$EW$6&amp;" CF Adj'!$N:$N"), $FE210, INDIRECT("'"&amp;$EW$6&amp;" CF Adj'!$C:$C"), BO$3)/1000</f>
      </c>
      <c r="BP210" t="str">
        <f>-SUMIFS(INDIRECT("'"&amp;$EW$6&amp;" CF Adj'!$J:$J"), INDIRECT("'"&amp;$EW$6&amp;" CF Adj'!$A:$A"), $FB210, INDIRECT("'"&amp;$EW$6&amp;" CF Adj'!$N:$N"), $FE210, INDIRECT("'"&amp;$EW$6&amp;" CF Adj'!$C:$C"), BP$3)/1000</f>
      </c>
      <c r="BQ210" t="str">
        <f>-SUMIFS(INDIRECT("'"&amp;$EW$6&amp;" CF Adj'!$J:$J"), INDIRECT("'"&amp;$EW$6&amp;" CF Adj'!$A:$A"), $FB210, INDIRECT("'"&amp;$EW$6&amp;" CF Adj'!$N:$N"), $FE210, INDIRECT("'"&amp;$EW$6&amp;" CF Adj'!$C:$C"), BQ$3)/1000</f>
      </c>
      <c r="BR210" t="str">
        <f>-SUMIFS(INDIRECT("'"&amp;$EW$6&amp;" CF Adj'!$J:$J"), INDIRECT("'"&amp;$EW$6&amp;" CF Adj'!$A:$A"), $FB210, INDIRECT("'"&amp;$EW$6&amp;" CF Adj'!$N:$N"), $FE210, INDIRECT("'"&amp;$EW$6&amp;" CF Adj'!$C:$C"), BR$3)/1000</f>
      </c>
      <c r="BS210" t="str">
        <f>-SUMIFS(INDIRECT("'"&amp;$EW$6&amp;" CF Adj'!$J:$J"), INDIRECT("'"&amp;$EW$6&amp;" CF Adj'!$A:$A"), $FB210, INDIRECT("'"&amp;$EW$6&amp;" CF Adj'!$N:$N"), $FE210, INDIRECT("'"&amp;$EW$6&amp;" CF Adj'!$C:$C"), BS$3)/1000</f>
      </c>
      <c r="BT210" t="str">
        <f>-SUMIFS(INDIRECT("'"&amp;$EW$6&amp;" CF Adj'!$J:$J"), INDIRECT("'"&amp;$EW$6&amp;" CF Adj'!$A:$A"), $FB210, INDIRECT("'"&amp;$EW$6&amp;" CF Adj'!$N:$N"), $FE210, INDIRECT("'"&amp;$EW$6&amp;" CF Adj'!$C:$C"), BT$3)/1000</f>
      </c>
      <c r="BU210" t="str">
        <f>-SUMIFS(INDIRECT("'"&amp;$EW$6&amp;" CF Adj'!$J:$J"), INDIRECT("'"&amp;$EW$6&amp;" CF Adj'!$A:$A"), $FB210, INDIRECT("'"&amp;$EW$6&amp;" CF Adj'!$N:$N"), $FE210, INDIRECT("'"&amp;$EW$6&amp;" CF Adj'!$C:$C"), BU$3)/1000</f>
      </c>
      <c r="BV210" t="str">
        <f>-SUMIFS(INDIRECT("'"&amp;$EW$6&amp;" CF Adj'!$J:$J"), INDIRECT("'"&amp;$EW$6&amp;" CF Adj'!$A:$A"), $FB210, INDIRECT("'"&amp;$EW$6&amp;" CF Adj'!$N:$N"), $FE210, INDIRECT("'"&amp;$EW$6&amp;" CF Adj'!$C:$C"), BV$3)/1000</f>
      </c>
      <c r="BW210" t="str">
        <f>-SUMIFS(INDIRECT("'"&amp;$EW$6&amp;" CF Adj'!$J:$J"), INDIRECT("'"&amp;$EW$6&amp;" CF Adj'!$A:$A"), $FB210, INDIRECT("'"&amp;$EW$6&amp;" CF Adj'!$N:$N"), $FE210, INDIRECT("'"&amp;$EW$6&amp;" CF Adj'!$C:$C"), BW$3)/1000</f>
      </c>
      <c r="BX210" t="str">
        <f>-SUMIFS(INDIRECT("'"&amp;$EW$6&amp;" CF Adj'!$J:$J"), INDIRECT("'"&amp;$EW$6&amp;" CF Adj'!$A:$A"), $FB210, INDIRECT("'"&amp;$EW$6&amp;" CF Adj'!$N:$N"), $FE210, INDIRECT("'"&amp;$EW$6&amp;" CF Adj'!$C:$C"), BX$3)/1000</f>
      </c>
      <c r="BY210" t="str">
        <f>-SUMIFS(INDIRECT("'"&amp;$EW$6&amp;" CF Adj'!$J:$J"), INDIRECT("'"&amp;$EW$6&amp;" CF Adj'!$A:$A"), $FB210, INDIRECT("'"&amp;$EW$6&amp;" CF Adj'!$N:$N"), $FE210, INDIRECT("'"&amp;$EW$6&amp;" CF Adj'!$C:$C"), BY$3)/1000</f>
      </c>
      <c r="BZ210" t="str">
        <f>-SUMIFS(INDIRECT("'"&amp;$EW$6&amp;" CF Adj'!$J:$J"), INDIRECT("'"&amp;$EW$6&amp;" CF Adj'!$A:$A"), $FB210, INDIRECT("'"&amp;$EW$6&amp;" CF Adj'!$N:$N"), $FE210, INDIRECT("'"&amp;$EW$6&amp;" CF Adj'!$C:$C"), BZ$3)/1000</f>
      </c>
      <c r="CA210" t="str">
        <f>-SUMIFS(INDIRECT("'"&amp;$EW$6&amp;" CF Adj'!$J:$J"), INDIRECT("'"&amp;$EW$6&amp;" CF Adj'!$A:$A"), $FB210, INDIRECT("'"&amp;$EW$6&amp;" CF Adj'!$N:$N"), $FE210, INDIRECT("'"&amp;$EW$6&amp;" CF Adj'!$C:$C"), CA$3)/1000</f>
      </c>
      <c r="CB210" t="str">
        <f>-SUMIFS(INDIRECT("'"&amp;$EW$6&amp;" CF Adj'!$J:$J"), INDIRECT("'"&amp;$EW$6&amp;" CF Adj'!$A:$A"), $FB210, INDIRECT("'"&amp;$EW$6&amp;" CF Adj'!$N:$N"), $FE210, INDIRECT("'"&amp;$EW$6&amp;" CF Adj'!$C:$C"), CB$3)/1000</f>
      </c>
      <c r="CC210" t="str">
        <f>-SUMIFS(INDIRECT("'"&amp;$EW$6&amp;" CF Adj'!$J:$J"), INDIRECT("'"&amp;$EW$6&amp;" CF Adj'!$A:$A"), $FB210, INDIRECT("'"&amp;$EW$6&amp;" CF Adj'!$N:$N"), $FE210, INDIRECT("'"&amp;$EW$6&amp;" CF Adj'!$C:$C"), CC$3)/1000</f>
      </c>
      <c r="CD210" t="str">
        <f>-SUMIFS(INDIRECT("'"&amp;$EW$6&amp;" CF Adj'!$J:$J"), INDIRECT("'"&amp;$EW$6&amp;" CF Adj'!$A:$A"), $FB210, INDIRECT("'"&amp;$EW$6&amp;" CF Adj'!$N:$N"), $FE210, INDIRECT("'"&amp;$EW$6&amp;" CF Adj'!$C:$C"), CD$3)/1000</f>
      </c>
      <c r="CE210" t="str">
        <f>-SUMIFS(INDIRECT("'"&amp;$EW$6&amp;" CF Adj'!$J:$J"), INDIRECT("'"&amp;$EW$6&amp;" CF Adj'!$A:$A"), $FB210, INDIRECT("'"&amp;$EW$6&amp;" CF Adj'!$N:$N"), $FE210, INDIRECT("'"&amp;$EW$6&amp;" CF Adj'!$C:$C"), CE$3)/1000</f>
      </c>
      <c r="CF210" t="str">
        <f>-SUMIFS(INDIRECT("'"&amp;$EW$6&amp;" CF Adj'!$J:$J"), INDIRECT("'"&amp;$EW$6&amp;" CF Adj'!$A:$A"), $FB210, INDIRECT("'"&amp;$EW$6&amp;" CF Adj'!$N:$N"), $FE210, INDIRECT("'"&amp;$EW$6&amp;" CF Adj'!$C:$C"), CF$3)/1000</f>
      </c>
      <c r="CG210" t="s">
        <v>2</v>
      </c>
      <c r="CH210" t="str">
        <f>SUM(AD210:CG210)</f>
      </c>
      <c r="CI210" t="str">
        <f>SUM(W210:AB210,AD210:CG210)</f>
      </c>
      <c r="CJ210" t="str">
        <f>SUM(CQ210:CS210)</f>
      </c>
      <c r="CK210" t="s">
        <v>2</v>
      </c>
      <c r="CL210" t="s">
        <v>2</v>
      </c>
      <c r="CM210" t="s">
        <v>2</v>
      </c>
      <c r="CN210" t="s">
        <v>2</v>
      </c>
      <c r="CO210" t="s">
        <v>2</v>
      </c>
      <c r="CP210" t="s">
        <v>2</v>
      </c>
      <c r="CQ210" t="s">
        <v>136</v>
      </c>
      <c r="CR210" t="s">
        <v>136</v>
      </c>
      <c r="CS210" t="s">
        <v>136</v>
      </c>
      <c r="CT210" t="s">
        <v>2</v>
      </c>
      <c r="CU210" t="str">
        <f>E210+F210+P210+T210+U210</f>
      </c>
      <c r="CV210" t="s">
        <v>2</v>
      </c>
      <c r="CW210" t="str">
        <f>SUM(E210,F210,P210,S210,T210,U210,V210,CI210)</f>
      </c>
      <c r="CX210" t="s">
        <v>2</v>
      </c>
      <c r="CY210" t="s">
        <v>136</v>
      </c>
      <c r="CZ210" t="s">
        <v>136</v>
      </c>
      <c r="DA210" t="s">
        <v>136</v>
      </c>
      <c r="DB210" t="s">
        <v>136</v>
      </c>
      <c r="DC210" t="s">
        <v>136</v>
      </c>
      <c r="DD210" t="str">
        <f>SUM(CY210:DC210)</f>
      </c>
      <c r="DE210" t="s">
        <v>2</v>
      </c>
      <c r="DF210" t="s">
        <v>136</v>
      </c>
      <c r="DG210" t="s">
        <v>136</v>
      </c>
      <c r="DH210" t="str">
        <f>SUM(DF210:DG210)</f>
      </c>
      <c r="DI210" t="s">
        <v>2</v>
      </c>
      <c r="DJ210" t="s">
        <v>2</v>
      </c>
      <c r="DK210" t="str">
        <f>SUM(DL210:DO210)</f>
      </c>
      <c r="DL210" t="s">
        <v>136</v>
      </c>
      <c r="DM210" t="s">
        <v>136</v>
      </c>
      <c r="DN210" t="s">
        <v>136</v>
      </c>
      <c r="DO210" t="s">
        <v>2</v>
      </c>
      <c r="DP210" t="s">
        <v>2</v>
      </c>
      <c r="DQ210" t="s">
        <v>2</v>
      </c>
      <c r="DR210" t="s">
        <v>2</v>
      </c>
      <c r="DS210" t="s">
        <v>2</v>
      </c>
      <c r="DT210" t="s">
        <v>2</v>
      </c>
      <c r="DU210" t="s">
        <v>2</v>
      </c>
      <c r="DV210" t="s">
        <v>2</v>
      </c>
      <c r="DW210" t="str">
        <f>$C210</f>
      </c>
      <c r="DX210" t="str">
        <f>$C210</f>
      </c>
    </row>
    <row r="211">
      <c r="A211" t="str">
        <f>+A210+1</f>
      </c>
      <c r="B211" t="s">
        <v>415</v>
      </c>
      <c r="C211" t="str">
        <f>+CW211+DK211+CJ211+DJ211</f>
      </c>
      <c r="D211" t="s">
        <v>2</v>
      </c>
      <c r="E211" t="str">
        <f>SUM(CY211:DC211)</f>
      </c>
      <c r="F211" t="str">
        <f>SUM(DF211:DG211)</f>
      </c>
      <c r="G211" t="s">
        <v>136</v>
      </c>
      <c r="H211" t="s">
        <v>136</v>
      </c>
      <c r="I211" t="s">
        <v>136</v>
      </c>
      <c r="J211" t="s">
        <v>136</v>
      </c>
      <c r="K211" t="s">
        <v>136</v>
      </c>
      <c r="L211" t="s">
        <v>136</v>
      </c>
      <c r="M211" t="str">
        <f>SUM(G211:L211)</f>
      </c>
      <c r="N211" t="s">
        <v>136</v>
      </c>
      <c r="O211" t="s">
        <v>136</v>
      </c>
      <c r="P211" t="str">
        <f>SUM(G211:L211,N211:O211)</f>
      </c>
      <c r="Q211" t="s">
        <v>136</v>
      </c>
      <c r="R211" t="s">
        <v>136</v>
      </c>
      <c r="S211" t="str">
        <f>SUM(Q211:R211)</f>
      </c>
      <c r="T211" t="s">
        <v>136</v>
      </c>
      <c r="U211" t="s">
        <v>136</v>
      </c>
      <c r="V211" t="s">
        <v>136</v>
      </c>
      <c r="W211" t="str">
        <f>-SUMIFS(INDIRECT("'"&amp;$EW$6&amp;" CF Adj'!$J:$J"), INDIRECT("'"&amp;$EW$6&amp;" CF Adj'!$A:$A"), $FB211, INDIRECT("'"&amp;$EW$6&amp;" CF Adj'!$N:$N"), $FE211, INDIRECT("'"&amp;$EW$6&amp;" CF Adj'!$C:$C"), W$3)/1000</f>
      </c>
      <c r="X211" t="str">
        <f>-SUMIFS(INDIRECT("'"&amp;$EW$6&amp;" CF Adj'!$J:$J"), INDIRECT("'"&amp;$EW$6&amp;" CF Adj'!$A:$A"), $FB211, INDIRECT("'"&amp;$EW$6&amp;" CF Adj'!$N:$N"), $FE211, INDIRECT("'"&amp;$EW$6&amp;" CF Adj'!$C:$C"), X$3)/1000</f>
      </c>
      <c r="Y211" t="str">
        <f>-SUMIFS(INDIRECT("'"&amp;$EW$6&amp;" CF Adj'!$J:$J"), INDIRECT("'"&amp;$EW$6&amp;" CF Adj'!$A:$A"), $FB211, INDIRECT("'"&amp;$EW$6&amp;" CF Adj'!$N:$N"), $FE211, INDIRECT("'"&amp;$EW$6&amp;" CF Adj'!$C:$C"), Y$3)/1000</f>
      </c>
      <c r="Z211" t="str">
        <f>-SUMIFS(INDIRECT("'"&amp;$EW$6&amp;" CF Adj'!$J:$J"), INDIRECT("'"&amp;$EW$6&amp;" CF Adj'!$A:$A"), $FB211, INDIRECT("'"&amp;$EW$6&amp;" CF Adj'!$N:$N"), $FE211, INDIRECT("'"&amp;$EW$6&amp;" CF Adj'!$C:$C"), Z$3)/1000</f>
      </c>
      <c r="AA211" t="str">
        <f>-SUMIFS(INDIRECT("'"&amp;$EW$6&amp;" CF Adj'!$J:$J"), INDIRECT("'"&amp;$EW$6&amp;" CF Adj'!$A:$A"), $FB211, INDIRECT("'"&amp;$EW$6&amp;" CF Adj'!$N:$N"), $FE211, INDIRECT("'"&amp;$EW$6&amp;" CF Adj'!$C:$C"), AA$3)/1000</f>
      </c>
      <c r="AB211" t="str">
        <f>-SUMIFS(INDIRECT("'"&amp;$EW$6&amp;" CF Adj'!$J:$J"), INDIRECT("'"&amp;$EW$6&amp;" CF Adj'!$A:$A"), $FB211, INDIRECT("'"&amp;$EW$6&amp;" CF Adj'!$N:$N"), $FE211, INDIRECT("'"&amp;$EW$6&amp;" CF Adj'!$C:$C"), AB$3)/1000</f>
      </c>
      <c r="AC211" t="str">
        <f>SUM(W211:AB211)</f>
      </c>
      <c r="AD211" t="str">
        <f>-SUMIFS(INDIRECT("'"&amp;$EW$6&amp;" CF Adj'!$J:$J"), INDIRECT("'"&amp;$EW$6&amp;" CF Adj'!$A:$A"), $FB211, INDIRECT("'"&amp;$EW$6&amp;" CF Adj'!$N:$N"), $FE211, INDIRECT("'"&amp;$EW$6&amp;" CF Adj'!$C:$C"), AD$3)/1000</f>
      </c>
      <c r="AE211" t="str">
        <f>-SUMIFS(INDIRECT("'"&amp;$EW$6&amp;" CF Adj'!$J:$J"), INDIRECT("'"&amp;$EW$6&amp;" CF Adj'!$A:$A"), $FB211, INDIRECT("'"&amp;$EW$6&amp;" CF Adj'!$N:$N"), $FE211, INDIRECT("'"&amp;$EW$6&amp;" CF Adj'!$C:$C"), AE$3)/1000</f>
      </c>
      <c r="AF211" t="str">
        <f>-SUMIFS(INDIRECT("'"&amp;$EW$6&amp;" CF Adj'!$J:$J"), INDIRECT("'"&amp;$EW$6&amp;" CF Adj'!$A:$A"), $FB211, INDIRECT("'"&amp;$EW$6&amp;" CF Adj'!$N:$N"), $FE211, INDIRECT("'"&amp;$EW$6&amp;" CF Adj'!$C:$C"), AF$3)/1000</f>
      </c>
      <c r="AG211" t="str">
        <f>-SUMIFS(INDIRECT("'"&amp;$EW$6&amp;" CF Adj'!$J:$J"), INDIRECT("'"&amp;$EW$6&amp;" CF Adj'!$A:$A"), $FB211, INDIRECT("'"&amp;$EW$6&amp;" CF Adj'!$N:$N"), $FE211, INDIRECT("'"&amp;$EW$6&amp;" CF Adj'!$C:$C"), AG$3)/1000</f>
      </c>
      <c r="AH211" t="str">
        <f>-SUMIFS(INDIRECT("'"&amp;$EW$6&amp;" CF Adj'!$J:$J"), INDIRECT("'"&amp;$EW$6&amp;" CF Adj'!$A:$A"), $FB211, INDIRECT("'"&amp;$EW$6&amp;" CF Adj'!$N:$N"), $FE211, INDIRECT("'"&amp;$EW$6&amp;" CF Adj'!$C:$C"), AH$3)/1000</f>
      </c>
      <c r="AI211" t="str">
        <f>-SUMIFS(INDIRECT("'"&amp;$EW$6&amp;" CF Adj'!$J:$J"), INDIRECT("'"&amp;$EW$6&amp;" CF Adj'!$A:$A"), $FB211, INDIRECT("'"&amp;$EW$6&amp;" CF Adj'!$N:$N"), $FE211, INDIRECT("'"&amp;$EW$6&amp;" CF Adj'!$C:$C"), AI$3)/1000</f>
      </c>
      <c r="AJ211" t="str">
        <f>-SUMIFS(INDIRECT("'"&amp;$EW$6&amp;" CF Adj'!$J:$J"), INDIRECT("'"&amp;$EW$6&amp;" CF Adj'!$A:$A"), $FB211, INDIRECT("'"&amp;$EW$6&amp;" CF Adj'!$N:$N"), $FE211, INDIRECT("'"&amp;$EW$6&amp;" CF Adj'!$C:$C"), AJ$3)/1000</f>
      </c>
      <c r="AK211" t="str">
        <f>-SUMIFS(INDIRECT("'"&amp;$EW$6&amp;" CF Adj'!$J:$J"), INDIRECT("'"&amp;$EW$6&amp;" CF Adj'!$A:$A"), $FB211, INDIRECT("'"&amp;$EW$6&amp;" CF Adj'!$N:$N"), $FE211, INDIRECT("'"&amp;$EW$6&amp;" CF Adj'!$C:$C"), AK$3)/1000</f>
      </c>
      <c r="AL211" t="str">
        <f>-SUMIFS(INDIRECT("'"&amp;$EW$6&amp;" CF Adj'!$J:$J"), INDIRECT("'"&amp;$EW$6&amp;" CF Adj'!$A:$A"), $FB211, INDIRECT("'"&amp;$EW$6&amp;" CF Adj'!$N:$N"), $FE211, INDIRECT("'"&amp;$EW$6&amp;" CF Adj'!$C:$C"), AL$3)/1000</f>
      </c>
      <c r="AM211" t="str">
        <f>-SUMIFS(INDIRECT("'"&amp;$EW$6&amp;" CF Adj'!$J:$J"), INDIRECT("'"&amp;$EW$6&amp;" CF Adj'!$A:$A"), $FB211, INDIRECT("'"&amp;$EW$6&amp;" CF Adj'!$N:$N"), $FE211, INDIRECT("'"&amp;$EW$6&amp;" CF Adj'!$C:$C"), AM$3)/1000</f>
      </c>
      <c r="AN211" t="str">
        <f>-SUMIFS(INDIRECT("'"&amp;$EW$6&amp;" CF Adj'!$J:$J"), INDIRECT("'"&amp;$EW$6&amp;" CF Adj'!$A:$A"), $FB211, INDIRECT("'"&amp;$EW$6&amp;" CF Adj'!$N:$N"), $FE211, INDIRECT("'"&amp;$EW$6&amp;" CF Adj'!$C:$C"), AN$3)/1000</f>
      </c>
      <c r="AO211" t="str">
        <f>-SUMIFS(INDIRECT("'"&amp;$EW$6&amp;" CF Adj'!$J:$J"), INDIRECT("'"&amp;$EW$6&amp;" CF Adj'!$A:$A"), $FB211, INDIRECT("'"&amp;$EW$6&amp;" CF Adj'!$N:$N"), $FE211, INDIRECT("'"&amp;$EW$6&amp;" CF Adj'!$C:$C"), AO$3)/1000</f>
      </c>
      <c r="AP211" t="str">
        <f>-SUMIFS(INDIRECT("'"&amp;$EW$6&amp;" CF Adj'!$J:$J"), INDIRECT("'"&amp;$EW$6&amp;" CF Adj'!$A:$A"), $FB211, INDIRECT("'"&amp;$EW$6&amp;" CF Adj'!$N:$N"), $FE211, INDIRECT("'"&amp;$EW$6&amp;" CF Adj'!$C:$C"), AP$3)/1000</f>
      </c>
      <c r="AQ211" t="str">
        <f>-SUMIFS(INDIRECT("'"&amp;$EW$6&amp;" CF Adj'!$J:$J"), INDIRECT("'"&amp;$EW$6&amp;" CF Adj'!$A:$A"), $FB211, INDIRECT("'"&amp;$EW$6&amp;" CF Adj'!$N:$N"), $FE211, INDIRECT("'"&amp;$EW$6&amp;" CF Adj'!$C:$C"), AQ$3)/1000</f>
      </c>
      <c r="AR211" t="str">
        <f>-SUMIFS(INDIRECT("'"&amp;$EW$6&amp;" CF Adj'!$J:$J"), INDIRECT("'"&amp;$EW$6&amp;" CF Adj'!$A:$A"), $FB211, INDIRECT("'"&amp;$EW$6&amp;" CF Adj'!$N:$N"), $FE211, INDIRECT("'"&amp;$EW$6&amp;" CF Adj'!$C:$C"), AR$3)/1000</f>
      </c>
      <c r="AS211" t="str">
        <f>-SUMIFS(INDIRECT("'"&amp;$EW$6&amp;" CF Adj'!$J:$J"), INDIRECT("'"&amp;$EW$6&amp;" CF Adj'!$A:$A"), $FB211, INDIRECT("'"&amp;$EW$6&amp;" CF Adj'!$N:$N"), $FE211, INDIRECT("'"&amp;$EW$6&amp;" CF Adj'!$C:$C"), AS$3)/1000</f>
      </c>
      <c r="AT211" t="str">
        <f>-SUMIFS(INDIRECT("'"&amp;$EW$6&amp;" CF Adj'!$J:$J"), INDIRECT("'"&amp;$EW$6&amp;" CF Adj'!$A:$A"), $FB211, INDIRECT("'"&amp;$EW$6&amp;" CF Adj'!$N:$N"), $FE211, INDIRECT("'"&amp;$EW$6&amp;" CF Adj'!$C:$C"), AT$3)/1000</f>
      </c>
      <c r="AU211" t="str">
        <f>-SUMIFS(INDIRECT("'"&amp;$EW$6&amp;" CF Adj'!$J:$J"), INDIRECT("'"&amp;$EW$6&amp;" CF Adj'!$A:$A"), $FB211, INDIRECT("'"&amp;$EW$6&amp;" CF Adj'!$N:$N"), $FE211, INDIRECT("'"&amp;$EW$6&amp;" CF Adj'!$C:$C"), AU$3)/1000</f>
      </c>
      <c r="AV211" t="str">
        <f>-SUMIFS(INDIRECT("'"&amp;$EW$6&amp;" CF Adj'!$J:$J"), INDIRECT("'"&amp;$EW$6&amp;" CF Adj'!$A:$A"), $FB211, INDIRECT("'"&amp;$EW$6&amp;" CF Adj'!$N:$N"), $FE211, INDIRECT("'"&amp;$EW$6&amp;" CF Adj'!$C:$C"), AV$3)/1000</f>
      </c>
      <c r="AW211" t="str">
        <f>-SUMIFS(INDIRECT("'"&amp;$EW$6&amp;" CF Adj'!$J:$J"), INDIRECT("'"&amp;$EW$6&amp;" CF Adj'!$A:$A"), $FB211, INDIRECT("'"&amp;$EW$6&amp;" CF Adj'!$N:$N"), $FE211, INDIRECT("'"&amp;$EW$6&amp;" CF Adj'!$C:$C"), AW$3)/1000</f>
      </c>
      <c r="AX211" t="str">
        <f>-SUMIFS(INDIRECT("'"&amp;$EW$6&amp;" CF Adj'!$J:$J"), INDIRECT("'"&amp;$EW$6&amp;" CF Adj'!$A:$A"), $FB211, INDIRECT("'"&amp;$EW$6&amp;" CF Adj'!$N:$N"), $FE211, INDIRECT("'"&amp;$EW$6&amp;" CF Adj'!$C:$C"), AX$3)/1000</f>
      </c>
      <c r="AY211" t="str">
        <f>-SUMIFS(INDIRECT("'"&amp;$EW$6&amp;" CF Adj'!$J:$J"), INDIRECT("'"&amp;$EW$6&amp;" CF Adj'!$A:$A"), $FB211, INDIRECT("'"&amp;$EW$6&amp;" CF Adj'!$N:$N"), $FE211, INDIRECT("'"&amp;$EW$6&amp;" CF Adj'!$C:$C"), AY$3)/1000</f>
      </c>
      <c r="AZ211" t="str">
        <f>-SUMIFS(INDIRECT("'"&amp;$EW$6&amp;" CF Adj'!$J:$J"), INDIRECT("'"&amp;$EW$6&amp;" CF Adj'!$A:$A"), $FB211, INDIRECT("'"&amp;$EW$6&amp;" CF Adj'!$N:$N"), $FE211, INDIRECT("'"&amp;$EW$6&amp;" CF Adj'!$C:$C"), AZ$3)/1000</f>
      </c>
      <c r="BA211" t="str">
        <f>-SUMIFS(INDIRECT("'"&amp;$EW$6&amp;" CF Adj'!$J:$J"), INDIRECT("'"&amp;$EW$6&amp;" CF Adj'!$A:$A"), $FB211, INDIRECT("'"&amp;$EW$6&amp;" CF Adj'!$N:$N"), $FE211, INDIRECT("'"&amp;$EW$6&amp;" CF Adj'!$C:$C"), BA$3)/1000</f>
      </c>
      <c r="BB211" t="str">
        <f>-SUMIFS(INDIRECT("'"&amp;$EW$6&amp;" CF Adj'!$J:$J"), INDIRECT("'"&amp;$EW$6&amp;" CF Adj'!$A:$A"), $FB211, INDIRECT("'"&amp;$EW$6&amp;" CF Adj'!$N:$N"), $FE211, INDIRECT("'"&amp;$EW$6&amp;" CF Adj'!$C:$C"), BB$3)/1000</f>
      </c>
      <c r="BC211" t="str">
        <f>-SUMIFS(INDIRECT("'"&amp;$EW$6&amp;" CF Adj'!$J:$J"), INDIRECT("'"&amp;$EW$6&amp;" CF Adj'!$A:$A"), $FB211, INDIRECT("'"&amp;$EW$6&amp;" CF Adj'!$N:$N"), $FE211, INDIRECT("'"&amp;$EW$6&amp;" CF Adj'!$C:$C"), BC$3)/1000</f>
      </c>
      <c r="BD211" t="str">
        <f>-SUMIFS(INDIRECT("'"&amp;$EW$6&amp;" CF Adj'!$J:$J"), INDIRECT("'"&amp;$EW$6&amp;" CF Adj'!$A:$A"), $FB211, INDIRECT("'"&amp;$EW$6&amp;" CF Adj'!$N:$N"), $FE211, INDIRECT("'"&amp;$EW$6&amp;" CF Adj'!$C:$C"), BD$3)/1000</f>
      </c>
      <c r="BE211" t="str">
        <f>-SUMIFS(INDIRECT("'"&amp;$EW$6&amp;" CF Adj'!$J:$J"), INDIRECT("'"&amp;$EW$6&amp;" CF Adj'!$A:$A"), $FB211, INDIRECT("'"&amp;$EW$6&amp;" CF Adj'!$N:$N"), $FE211, INDIRECT("'"&amp;$EW$6&amp;" CF Adj'!$C:$C"), BE$3)/1000</f>
      </c>
      <c r="BF211" t="str">
        <f>-SUMIFS(INDIRECT("'"&amp;$EW$6&amp;" CF Adj'!$J:$J"), INDIRECT("'"&amp;$EW$6&amp;" CF Adj'!$A:$A"), $FB211, INDIRECT("'"&amp;$EW$6&amp;" CF Adj'!$N:$N"), $FE211, INDIRECT("'"&amp;$EW$6&amp;" CF Adj'!$C:$C"), BF$3)/1000</f>
      </c>
      <c r="BG211" t="str">
        <f>-SUMIFS(INDIRECT("'"&amp;$EW$6&amp;" CF Adj'!$J:$J"), INDIRECT("'"&amp;$EW$6&amp;" CF Adj'!$A:$A"), $FB211, INDIRECT("'"&amp;$EW$6&amp;" CF Adj'!$N:$N"), $FE211, INDIRECT("'"&amp;$EW$6&amp;" CF Adj'!$C:$C"), BG$3)/1000</f>
      </c>
      <c r="BH211" t="str">
        <f>-SUMIFS(INDIRECT("'"&amp;$EW$6&amp;" CF Adj'!$J:$J"), INDIRECT("'"&amp;$EW$6&amp;" CF Adj'!$A:$A"), $FB211, INDIRECT("'"&amp;$EW$6&amp;" CF Adj'!$N:$N"), $FE211, INDIRECT("'"&amp;$EW$6&amp;" CF Adj'!$C:$C"), BH$3)/1000</f>
      </c>
      <c r="BI211" t="str">
        <f>-SUMIFS(INDIRECT("'"&amp;$EW$6&amp;" CF Adj'!$J:$J"), INDIRECT("'"&amp;$EW$6&amp;" CF Adj'!$A:$A"), $FB211, INDIRECT("'"&amp;$EW$6&amp;" CF Adj'!$N:$N"), $FE211, INDIRECT("'"&amp;$EW$6&amp;" CF Adj'!$C:$C"), BI$3)/1000</f>
      </c>
      <c r="BJ211" t="str">
        <f>-SUMIFS(INDIRECT("'"&amp;$EW$6&amp;" CF Adj'!$J:$J"), INDIRECT("'"&amp;$EW$6&amp;" CF Adj'!$A:$A"), $FB211, INDIRECT("'"&amp;$EW$6&amp;" CF Adj'!$N:$N"), $FE211, INDIRECT("'"&amp;$EW$6&amp;" CF Adj'!$C:$C"), BJ$3)/1000</f>
      </c>
      <c r="BK211" t="str">
        <f>-SUMIFS(INDIRECT("'"&amp;$EW$6&amp;" CF Adj'!$J:$J"), INDIRECT("'"&amp;$EW$6&amp;" CF Adj'!$A:$A"), $FB211, INDIRECT("'"&amp;$EW$6&amp;" CF Adj'!$N:$N"), $FE211, INDIRECT("'"&amp;$EW$6&amp;" CF Adj'!$C:$C"), BK$3)/1000</f>
      </c>
      <c r="BL211" t="str">
        <f>-SUMIFS(INDIRECT("'"&amp;$EW$6&amp;" CF Adj'!$J:$J"), INDIRECT("'"&amp;$EW$6&amp;" CF Adj'!$A:$A"), $FB211, INDIRECT("'"&amp;$EW$6&amp;" CF Adj'!$N:$N"), $FE211, INDIRECT("'"&amp;$EW$6&amp;" CF Adj'!$C:$C"), BL$3)/1000</f>
      </c>
      <c r="BM211" t="str">
        <f>-SUMIFS(INDIRECT("'"&amp;$EW$6&amp;" CF Adj'!$J:$J"), INDIRECT("'"&amp;$EW$6&amp;" CF Adj'!$A:$A"), $FB211, INDIRECT("'"&amp;$EW$6&amp;" CF Adj'!$N:$N"), $FE211, INDIRECT("'"&amp;$EW$6&amp;" CF Adj'!$C:$C"), BM$3)/1000</f>
      </c>
      <c r="BN211" t="str">
        <f>-SUMIFS(INDIRECT("'"&amp;$EW$6&amp;" CF Adj'!$J:$J"), INDIRECT("'"&amp;$EW$6&amp;" CF Adj'!$A:$A"), $FB211, INDIRECT("'"&amp;$EW$6&amp;" CF Adj'!$N:$N"), $FE211, INDIRECT("'"&amp;$EW$6&amp;" CF Adj'!$C:$C"), BN$3)/1000</f>
      </c>
      <c r="BO211" t="str">
        <f>-SUMIFS(INDIRECT("'"&amp;$EW$6&amp;" CF Adj'!$J:$J"), INDIRECT("'"&amp;$EW$6&amp;" CF Adj'!$A:$A"), $FB211, INDIRECT("'"&amp;$EW$6&amp;" CF Adj'!$N:$N"), $FE211, INDIRECT("'"&amp;$EW$6&amp;" CF Adj'!$C:$C"), BO$3)/1000</f>
      </c>
      <c r="BP211" t="str">
        <f>-SUMIFS(INDIRECT("'"&amp;$EW$6&amp;" CF Adj'!$J:$J"), INDIRECT("'"&amp;$EW$6&amp;" CF Adj'!$A:$A"), $FB211, INDIRECT("'"&amp;$EW$6&amp;" CF Adj'!$N:$N"), $FE211, INDIRECT("'"&amp;$EW$6&amp;" CF Adj'!$C:$C"), BP$3)/1000</f>
      </c>
      <c r="BQ211" t="str">
        <f>-SUMIFS(INDIRECT("'"&amp;$EW$6&amp;" CF Adj'!$J:$J"), INDIRECT("'"&amp;$EW$6&amp;" CF Adj'!$A:$A"), $FB211, INDIRECT("'"&amp;$EW$6&amp;" CF Adj'!$N:$N"), $FE211, INDIRECT("'"&amp;$EW$6&amp;" CF Adj'!$C:$C"), BQ$3)/1000</f>
      </c>
      <c r="BR211" t="str">
        <f>-SUMIFS(INDIRECT("'"&amp;$EW$6&amp;" CF Adj'!$J:$J"), INDIRECT("'"&amp;$EW$6&amp;" CF Adj'!$A:$A"), $FB211, INDIRECT("'"&amp;$EW$6&amp;" CF Adj'!$N:$N"), $FE211, INDIRECT("'"&amp;$EW$6&amp;" CF Adj'!$C:$C"), BR$3)/1000</f>
      </c>
      <c r="BS211" t="str">
        <f>-SUMIFS(INDIRECT("'"&amp;$EW$6&amp;" CF Adj'!$J:$J"), INDIRECT("'"&amp;$EW$6&amp;" CF Adj'!$A:$A"), $FB211, INDIRECT("'"&amp;$EW$6&amp;" CF Adj'!$N:$N"), $FE211, INDIRECT("'"&amp;$EW$6&amp;" CF Adj'!$C:$C"), BS$3)/1000</f>
      </c>
      <c r="BT211" t="str">
        <f>-SUMIFS(INDIRECT("'"&amp;$EW$6&amp;" CF Adj'!$J:$J"), INDIRECT("'"&amp;$EW$6&amp;" CF Adj'!$A:$A"), $FB211, INDIRECT("'"&amp;$EW$6&amp;" CF Adj'!$N:$N"), $FE211, INDIRECT("'"&amp;$EW$6&amp;" CF Adj'!$C:$C"), BT$3)/1000</f>
      </c>
      <c r="BU211" t="str">
        <f>-SUMIFS(INDIRECT("'"&amp;$EW$6&amp;" CF Adj'!$J:$J"), INDIRECT("'"&amp;$EW$6&amp;" CF Adj'!$A:$A"), $FB211, INDIRECT("'"&amp;$EW$6&amp;" CF Adj'!$N:$N"), $FE211, INDIRECT("'"&amp;$EW$6&amp;" CF Adj'!$C:$C"), BU$3)/1000</f>
      </c>
      <c r="BV211" t="str">
        <f>-SUMIFS(INDIRECT("'"&amp;$EW$6&amp;" CF Adj'!$J:$J"), INDIRECT("'"&amp;$EW$6&amp;" CF Adj'!$A:$A"), $FB211, INDIRECT("'"&amp;$EW$6&amp;" CF Adj'!$N:$N"), $FE211, INDIRECT("'"&amp;$EW$6&amp;" CF Adj'!$C:$C"), BV$3)/1000</f>
      </c>
      <c r="BW211" t="str">
        <f>-SUMIFS(INDIRECT("'"&amp;$EW$6&amp;" CF Adj'!$J:$J"), INDIRECT("'"&amp;$EW$6&amp;" CF Adj'!$A:$A"), $FB211, INDIRECT("'"&amp;$EW$6&amp;" CF Adj'!$N:$N"), $FE211, INDIRECT("'"&amp;$EW$6&amp;" CF Adj'!$C:$C"), BW$3)/1000</f>
      </c>
      <c r="BX211" t="str">
        <f>-SUMIFS(INDIRECT("'"&amp;$EW$6&amp;" CF Adj'!$J:$J"), INDIRECT("'"&amp;$EW$6&amp;" CF Adj'!$A:$A"), $FB211, INDIRECT("'"&amp;$EW$6&amp;" CF Adj'!$N:$N"), $FE211, INDIRECT("'"&amp;$EW$6&amp;" CF Adj'!$C:$C"), BX$3)/1000</f>
      </c>
      <c r="BY211" t="str">
        <f>-SUMIFS(INDIRECT("'"&amp;$EW$6&amp;" CF Adj'!$J:$J"), INDIRECT("'"&amp;$EW$6&amp;" CF Adj'!$A:$A"), $FB211, INDIRECT("'"&amp;$EW$6&amp;" CF Adj'!$N:$N"), $FE211, INDIRECT("'"&amp;$EW$6&amp;" CF Adj'!$C:$C"), BY$3)/1000</f>
      </c>
      <c r="BZ211" t="str">
        <f>-SUMIFS(INDIRECT("'"&amp;$EW$6&amp;" CF Adj'!$J:$J"), INDIRECT("'"&amp;$EW$6&amp;" CF Adj'!$A:$A"), $FB211, INDIRECT("'"&amp;$EW$6&amp;" CF Adj'!$N:$N"), $FE211, INDIRECT("'"&amp;$EW$6&amp;" CF Adj'!$C:$C"), BZ$3)/1000</f>
      </c>
      <c r="CA211" t="str">
        <f>-SUMIFS(INDIRECT("'"&amp;$EW$6&amp;" CF Adj'!$J:$J"), INDIRECT("'"&amp;$EW$6&amp;" CF Adj'!$A:$A"), $FB211, INDIRECT("'"&amp;$EW$6&amp;" CF Adj'!$N:$N"), $FE211, INDIRECT("'"&amp;$EW$6&amp;" CF Adj'!$C:$C"), CA$3)/1000</f>
      </c>
      <c r="CB211" t="str">
        <f>-SUMIFS(INDIRECT("'"&amp;$EW$6&amp;" CF Adj'!$J:$J"), INDIRECT("'"&amp;$EW$6&amp;" CF Adj'!$A:$A"), $FB211, INDIRECT("'"&amp;$EW$6&amp;" CF Adj'!$N:$N"), $FE211, INDIRECT("'"&amp;$EW$6&amp;" CF Adj'!$C:$C"), CB$3)/1000</f>
      </c>
      <c r="CC211" t="str">
        <f>-SUMIFS(INDIRECT("'"&amp;$EW$6&amp;" CF Adj'!$J:$J"), INDIRECT("'"&amp;$EW$6&amp;" CF Adj'!$A:$A"), $FB211, INDIRECT("'"&amp;$EW$6&amp;" CF Adj'!$N:$N"), $FE211, INDIRECT("'"&amp;$EW$6&amp;" CF Adj'!$C:$C"), CC$3)/1000</f>
      </c>
      <c r="CD211" t="str">
        <f>-SUMIFS(INDIRECT("'"&amp;$EW$6&amp;" CF Adj'!$J:$J"), INDIRECT("'"&amp;$EW$6&amp;" CF Adj'!$A:$A"), $FB211, INDIRECT("'"&amp;$EW$6&amp;" CF Adj'!$N:$N"), $FE211, INDIRECT("'"&amp;$EW$6&amp;" CF Adj'!$C:$C"), CD$3)/1000</f>
      </c>
      <c r="CE211" t="str">
        <f>-SUMIFS(INDIRECT("'"&amp;$EW$6&amp;" CF Adj'!$J:$J"), INDIRECT("'"&amp;$EW$6&amp;" CF Adj'!$A:$A"), $FB211, INDIRECT("'"&amp;$EW$6&amp;" CF Adj'!$N:$N"), $FE211, INDIRECT("'"&amp;$EW$6&amp;" CF Adj'!$C:$C"), CE$3)/1000</f>
      </c>
      <c r="CF211" t="str">
        <f>-SUMIFS(INDIRECT("'"&amp;$EW$6&amp;" CF Adj'!$J:$J"), INDIRECT("'"&amp;$EW$6&amp;" CF Adj'!$A:$A"), $FB211, INDIRECT("'"&amp;$EW$6&amp;" CF Adj'!$N:$N"), $FE211, INDIRECT("'"&amp;$EW$6&amp;" CF Adj'!$C:$C"), CF$3)/1000</f>
      </c>
      <c r="CG211" t="s">
        <v>2</v>
      </c>
      <c r="CH211" t="str">
        <f>SUM(AD211:CG211)</f>
      </c>
      <c r="CI211" t="str">
        <f>SUM(W211:AB211,AD211:CG211)</f>
      </c>
      <c r="CJ211" t="str">
        <f>SUM(CQ211:CS211)</f>
      </c>
      <c r="CK211" t="s">
        <v>2</v>
      </c>
      <c r="CL211" t="s">
        <v>2</v>
      </c>
      <c r="CM211" t="s">
        <v>2</v>
      </c>
      <c r="CN211" t="s">
        <v>2</v>
      </c>
      <c r="CO211" t="s">
        <v>2</v>
      </c>
      <c r="CP211" t="s">
        <v>2</v>
      </c>
      <c r="CQ211" t="s">
        <v>136</v>
      </c>
      <c r="CR211" t="s">
        <v>136</v>
      </c>
      <c r="CS211" t="s">
        <v>136</v>
      </c>
      <c r="CT211" t="s">
        <v>2</v>
      </c>
      <c r="CU211" t="str">
        <f>E211+F211+P211+T211+U211</f>
      </c>
      <c r="CV211" t="s">
        <v>2</v>
      </c>
      <c r="CW211" t="str">
        <f>SUM(E211,F211,P211,S211,T211,U211,V211,CI211)</f>
      </c>
      <c r="CX211" t="s">
        <v>2</v>
      </c>
      <c r="CY211" t="s">
        <v>136</v>
      </c>
      <c r="CZ211" t="s">
        <v>136</v>
      </c>
      <c r="DA211" t="s">
        <v>136</v>
      </c>
      <c r="DB211" t="s">
        <v>136</v>
      </c>
      <c r="DC211" t="s">
        <v>136</v>
      </c>
      <c r="DD211" t="str">
        <f>SUM(CY211:DC211)</f>
      </c>
      <c r="DE211" t="s">
        <v>2</v>
      </c>
      <c r="DF211" t="s">
        <v>136</v>
      </c>
      <c r="DG211" t="s">
        <v>136</v>
      </c>
      <c r="DH211" t="str">
        <f>SUM(DF211:DG211)</f>
      </c>
      <c r="DI211" t="s">
        <v>2</v>
      </c>
      <c r="DJ211" t="s">
        <v>2</v>
      </c>
      <c r="DK211" t="str">
        <f>SUM(DL211:DO211)</f>
      </c>
      <c r="DL211" t="s">
        <v>136</v>
      </c>
      <c r="DM211" t="s">
        <v>136</v>
      </c>
      <c r="DN211" t="s">
        <v>136</v>
      </c>
      <c r="DO211" t="s">
        <v>2</v>
      </c>
      <c r="DP211" t="s">
        <v>2</v>
      </c>
      <c r="DQ211" t="s">
        <v>2</v>
      </c>
      <c r="DR211" t="s">
        <v>2</v>
      </c>
      <c r="DS211" t="s">
        <v>2</v>
      </c>
      <c r="DT211" t="s">
        <v>2</v>
      </c>
      <c r="DU211" t="s">
        <v>2</v>
      </c>
      <c r="DV211" t="s">
        <v>2</v>
      </c>
      <c r="DW211" t="str">
        <f>$C211</f>
      </c>
      <c r="DX211" t="str">
        <f>$C211</f>
      </c>
    </row>
    <row r="212">
      <c r="A212" t="str">
        <f>+A211+1</f>
      </c>
      <c r="B212" t="s">
        <v>289</v>
      </c>
      <c r="C212" t="str">
        <f>+CW212+DK212+CJ212+DJ212</f>
      </c>
      <c r="D212" t="s">
        <v>2</v>
      </c>
      <c r="E212" t="str">
        <f>SUM(CY212:DC212)</f>
      </c>
      <c r="F212" t="str">
        <f>SUM(DF212:DG212)</f>
      </c>
      <c r="G212" t="s">
        <v>136</v>
      </c>
      <c r="H212" t="s">
        <v>136</v>
      </c>
      <c r="I212" t="s">
        <v>136</v>
      </c>
      <c r="J212" t="s">
        <v>136</v>
      </c>
      <c r="K212" t="s">
        <v>136</v>
      </c>
      <c r="L212" t="s">
        <v>136</v>
      </c>
      <c r="M212" t="str">
        <f>SUM(G212:L212)</f>
      </c>
      <c r="N212" t="s">
        <v>136</v>
      </c>
      <c r="O212" t="s">
        <v>136</v>
      </c>
      <c r="P212" t="str">
        <f>SUM(G212:L212,N212:O212)</f>
      </c>
      <c r="Q212" t="s">
        <v>136</v>
      </c>
      <c r="R212" t="s">
        <v>136</v>
      </c>
      <c r="S212" t="str">
        <f>SUM(Q212:R212)</f>
      </c>
      <c r="T212" t="s">
        <v>136</v>
      </c>
      <c r="U212" t="s">
        <v>136</v>
      </c>
      <c r="V212" t="s">
        <v>136</v>
      </c>
      <c r="W212" t="str">
        <f>-SUMIFS(INDIRECT("'"&amp;$EW$6&amp;" CF Adj'!$J:$J"), INDIRECT("'"&amp;$EW$6&amp;" CF Adj'!$A:$A"), $FB212, INDIRECT("'"&amp;$EW$6&amp;" CF Adj'!$N:$N"), $FE212, INDIRECT("'"&amp;$EW$6&amp;" CF Adj'!$C:$C"), W$3)/1000</f>
      </c>
      <c r="X212" t="str">
        <f>-SUMIFS(INDIRECT("'"&amp;$EW$6&amp;" CF Adj'!$J:$J"), INDIRECT("'"&amp;$EW$6&amp;" CF Adj'!$A:$A"), $FB212, INDIRECT("'"&amp;$EW$6&amp;" CF Adj'!$N:$N"), $FE212, INDIRECT("'"&amp;$EW$6&amp;" CF Adj'!$C:$C"), X$3)/1000</f>
      </c>
      <c r="Y212" t="str">
        <f>-SUMIFS(INDIRECT("'"&amp;$EW$6&amp;" CF Adj'!$J:$J"), INDIRECT("'"&amp;$EW$6&amp;" CF Adj'!$A:$A"), $FB212, INDIRECT("'"&amp;$EW$6&amp;" CF Adj'!$N:$N"), $FE212, INDIRECT("'"&amp;$EW$6&amp;" CF Adj'!$C:$C"), Y$3)/1000</f>
      </c>
      <c r="Z212" t="str">
        <f>-SUMIFS(INDIRECT("'"&amp;$EW$6&amp;" CF Adj'!$J:$J"), INDIRECT("'"&amp;$EW$6&amp;" CF Adj'!$A:$A"), $FB212, INDIRECT("'"&amp;$EW$6&amp;" CF Adj'!$N:$N"), $FE212, INDIRECT("'"&amp;$EW$6&amp;" CF Adj'!$C:$C"), Z$3)/1000</f>
      </c>
      <c r="AA212" t="str">
        <f>-SUMIFS(INDIRECT("'"&amp;$EW$6&amp;" CF Adj'!$J:$J"), INDIRECT("'"&amp;$EW$6&amp;" CF Adj'!$A:$A"), $FB212, INDIRECT("'"&amp;$EW$6&amp;" CF Adj'!$N:$N"), $FE212, INDIRECT("'"&amp;$EW$6&amp;" CF Adj'!$C:$C"), AA$3)/1000</f>
      </c>
      <c r="AB212" t="str">
        <f>-SUMIFS(INDIRECT("'"&amp;$EW$6&amp;" CF Adj'!$J:$J"), INDIRECT("'"&amp;$EW$6&amp;" CF Adj'!$A:$A"), $FB212, INDIRECT("'"&amp;$EW$6&amp;" CF Adj'!$N:$N"), $FE212, INDIRECT("'"&amp;$EW$6&amp;" CF Adj'!$C:$C"), AB$3)/1000</f>
      </c>
      <c r="AC212" t="str">
        <f>SUM(W212:AB212)</f>
      </c>
      <c r="AD212" t="str">
        <f>-SUMIFS(INDIRECT("'"&amp;$EW$6&amp;" CF Adj'!$J:$J"), INDIRECT("'"&amp;$EW$6&amp;" CF Adj'!$A:$A"), $FB212, INDIRECT("'"&amp;$EW$6&amp;" CF Adj'!$N:$N"), $FE212, INDIRECT("'"&amp;$EW$6&amp;" CF Adj'!$C:$C"), AD$3)/1000</f>
      </c>
      <c r="AE212" t="str">
        <f>-SUMIFS(INDIRECT("'"&amp;$EW$6&amp;" CF Adj'!$J:$J"), INDIRECT("'"&amp;$EW$6&amp;" CF Adj'!$A:$A"), $FB212, INDIRECT("'"&amp;$EW$6&amp;" CF Adj'!$N:$N"), $FE212, INDIRECT("'"&amp;$EW$6&amp;" CF Adj'!$C:$C"), AE$3)/1000</f>
      </c>
      <c r="AF212" t="str">
        <f>-SUMIFS(INDIRECT("'"&amp;$EW$6&amp;" CF Adj'!$J:$J"), INDIRECT("'"&amp;$EW$6&amp;" CF Adj'!$A:$A"), $FB212, INDIRECT("'"&amp;$EW$6&amp;" CF Adj'!$N:$N"), $FE212, INDIRECT("'"&amp;$EW$6&amp;" CF Adj'!$C:$C"), AF$3)/1000</f>
      </c>
      <c r="AG212" t="str">
        <f>-SUMIFS(INDIRECT("'"&amp;$EW$6&amp;" CF Adj'!$J:$J"), INDIRECT("'"&amp;$EW$6&amp;" CF Adj'!$A:$A"), $FB212, INDIRECT("'"&amp;$EW$6&amp;" CF Adj'!$N:$N"), $FE212, INDIRECT("'"&amp;$EW$6&amp;" CF Adj'!$C:$C"), AG$3)/1000</f>
      </c>
      <c r="AH212" t="str">
        <f>-SUMIFS(INDIRECT("'"&amp;$EW$6&amp;" CF Adj'!$J:$J"), INDIRECT("'"&amp;$EW$6&amp;" CF Adj'!$A:$A"), $FB212, INDIRECT("'"&amp;$EW$6&amp;" CF Adj'!$N:$N"), $FE212, INDIRECT("'"&amp;$EW$6&amp;" CF Adj'!$C:$C"), AH$3)/1000</f>
      </c>
      <c r="AI212" t="str">
        <f>-SUMIFS(INDIRECT("'"&amp;$EW$6&amp;" CF Adj'!$J:$J"), INDIRECT("'"&amp;$EW$6&amp;" CF Adj'!$A:$A"), $FB212, INDIRECT("'"&amp;$EW$6&amp;" CF Adj'!$N:$N"), $FE212, INDIRECT("'"&amp;$EW$6&amp;" CF Adj'!$C:$C"), AI$3)/1000</f>
      </c>
      <c r="AJ212" t="str">
        <f>-SUMIFS(INDIRECT("'"&amp;$EW$6&amp;" CF Adj'!$J:$J"), INDIRECT("'"&amp;$EW$6&amp;" CF Adj'!$A:$A"), $FB212, INDIRECT("'"&amp;$EW$6&amp;" CF Adj'!$N:$N"), $FE212, INDIRECT("'"&amp;$EW$6&amp;" CF Adj'!$C:$C"), AJ$3)/1000</f>
      </c>
      <c r="AK212" t="str">
        <f>-SUMIFS(INDIRECT("'"&amp;$EW$6&amp;" CF Adj'!$J:$J"), INDIRECT("'"&amp;$EW$6&amp;" CF Adj'!$A:$A"), $FB212, INDIRECT("'"&amp;$EW$6&amp;" CF Adj'!$N:$N"), $FE212, INDIRECT("'"&amp;$EW$6&amp;" CF Adj'!$C:$C"), AK$3)/1000</f>
      </c>
      <c r="AL212" t="str">
        <f>-SUMIFS(INDIRECT("'"&amp;$EW$6&amp;" CF Adj'!$J:$J"), INDIRECT("'"&amp;$EW$6&amp;" CF Adj'!$A:$A"), $FB212, INDIRECT("'"&amp;$EW$6&amp;" CF Adj'!$N:$N"), $FE212, INDIRECT("'"&amp;$EW$6&amp;" CF Adj'!$C:$C"), AL$3)/1000</f>
      </c>
      <c r="AM212" t="str">
        <f>-SUMIFS(INDIRECT("'"&amp;$EW$6&amp;" CF Adj'!$J:$J"), INDIRECT("'"&amp;$EW$6&amp;" CF Adj'!$A:$A"), $FB212, INDIRECT("'"&amp;$EW$6&amp;" CF Adj'!$N:$N"), $FE212, INDIRECT("'"&amp;$EW$6&amp;" CF Adj'!$C:$C"), AM$3)/1000</f>
      </c>
      <c r="AN212" t="str">
        <f>-SUMIFS(INDIRECT("'"&amp;$EW$6&amp;" CF Adj'!$J:$J"), INDIRECT("'"&amp;$EW$6&amp;" CF Adj'!$A:$A"), $FB212, INDIRECT("'"&amp;$EW$6&amp;" CF Adj'!$N:$N"), $FE212, INDIRECT("'"&amp;$EW$6&amp;" CF Adj'!$C:$C"), AN$3)/1000</f>
      </c>
      <c r="AO212" t="str">
        <f>-SUMIFS(INDIRECT("'"&amp;$EW$6&amp;" CF Adj'!$J:$J"), INDIRECT("'"&amp;$EW$6&amp;" CF Adj'!$A:$A"), $FB212, INDIRECT("'"&amp;$EW$6&amp;" CF Adj'!$N:$N"), $FE212, INDIRECT("'"&amp;$EW$6&amp;" CF Adj'!$C:$C"), AO$3)/1000</f>
      </c>
      <c r="AP212" t="str">
        <f>-SUMIFS(INDIRECT("'"&amp;$EW$6&amp;" CF Adj'!$J:$J"), INDIRECT("'"&amp;$EW$6&amp;" CF Adj'!$A:$A"), $FB212, INDIRECT("'"&amp;$EW$6&amp;" CF Adj'!$N:$N"), $FE212, INDIRECT("'"&amp;$EW$6&amp;" CF Adj'!$C:$C"), AP$3)/1000</f>
      </c>
      <c r="AQ212" t="str">
        <f>-SUMIFS(INDIRECT("'"&amp;$EW$6&amp;" CF Adj'!$J:$J"), INDIRECT("'"&amp;$EW$6&amp;" CF Adj'!$A:$A"), $FB212, INDIRECT("'"&amp;$EW$6&amp;" CF Adj'!$N:$N"), $FE212, INDIRECT("'"&amp;$EW$6&amp;" CF Adj'!$C:$C"), AQ$3)/1000</f>
      </c>
      <c r="AR212" t="str">
        <f>-SUMIFS(INDIRECT("'"&amp;$EW$6&amp;" CF Adj'!$J:$J"), INDIRECT("'"&amp;$EW$6&amp;" CF Adj'!$A:$A"), $FB212, INDIRECT("'"&amp;$EW$6&amp;" CF Adj'!$N:$N"), $FE212, INDIRECT("'"&amp;$EW$6&amp;" CF Adj'!$C:$C"), AR$3)/1000</f>
      </c>
      <c r="AS212" t="str">
        <f>-SUMIFS(INDIRECT("'"&amp;$EW$6&amp;" CF Adj'!$J:$J"), INDIRECT("'"&amp;$EW$6&amp;" CF Adj'!$A:$A"), $FB212, INDIRECT("'"&amp;$EW$6&amp;" CF Adj'!$N:$N"), $FE212, INDIRECT("'"&amp;$EW$6&amp;" CF Adj'!$C:$C"), AS$3)/1000</f>
      </c>
      <c r="AT212" t="str">
        <f>-SUMIFS(INDIRECT("'"&amp;$EW$6&amp;" CF Adj'!$J:$J"), INDIRECT("'"&amp;$EW$6&amp;" CF Adj'!$A:$A"), $FB212, INDIRECT("'"&amp;$EW$6&amp;" CF Adj'!$N:$N"), $FE212, INDIRECT("'"&amp;$EW$6&amp;" CF Adj'!$C:$C"), AT$3)/1000</f>
      </c>
      <c r="AU212" t="str">
        <f>-SUMIFS(INDIRECT("'"&amp;$EW$6&amp;" CF Adj'!$J:$J"), INDIRECT("'"&amp;$EW$6&amp;" CF Adj'!$A:$A"), $FB212, INDIRECT("'"&amp;$EW$6&amp;" CF Adj'!$N:$N"), $FE212, INDIRECT("'"&amp;$EW$6&amp;" CF Adj'!$C:$C"), AU$3)/1000</f>
      </c>
      <c r="AV212" t="str">
        <f>-SUMIFS(INDIRECT("'"&amp;$EW$6&amp;" CF Adj'!$J:$J"), INDIRECT("'"&amp;$EW$6&amp;" CF Adj'!$A:$A"), $FB212, INDIRECT("'"&amp;$EW$6&amp;" CF Adj'!$N:$N"), $FE212, INDIRECT("'"&amp;$EW$6&amp;" CF Adj'!$C:$C"), AV$3)/1000</f>
      </c>
      <c r="AW212" t="str">
        <f>-SUMIFS(INDIRECT("'"&amp;$EW$6&amp;" CF Adj'!$J:$J"), INDIRECT("'"&amp;$EW$6&amp;" CF Adj'!$A:$A"), $FB212, INDIRECT("'"&amp;$EW$6&amp;" CF Adj'!$N:$N"), $FE212, INDIRECT("'"&amp;$EW$6&amp;" CF Adj'!$C:$C"), AW$3)/1000</f>
      </c>
      <c r="AX212" t="str">
        <f>-SUMIFS(INDIRECT("'"&amp;$EW$6&amp;" CF Adj'!$J:$J"), INDIRECT("'"&amp;$EW$6&amp;" CF Adj'!$A:$A"), $FB212, INDIRECT("'"&amp;$EW$6&amp;" CF Adj'!$N:$N"), $FE212, INDIRECT("'"&amp;$EW$6&amp;" CF Adj'!$C:$C"), AX$3)/1000</f>
      </c>
      <c r="AY212" t="str">
        <f>-SUMIFS(INDIRECT("'"&amp;$EW$6&amp;" CF Adj'!$J:$J"), INDIRECT("'"&amp;$EW$6&amp;" CF Adj'!$A:$A"), $FB212, INDIRECT("'"&amp;$EW$6&amp;" CF Adj'!$N:$N"), $FE212, INDIRECT("'"&amp;$EW$6&amp;" CF Adj'!$C:$C"), AY$3)/1000</f>
      </c>
      <c r="AZ212" t="str">
        <f>-SUMIFS(INDIRECT("'"&amp;$EW$6&amp;" CF Adj'!$J:$J"), INDIRECT("'"&amp;$EW$6&amp;" CF Adj'!$A:$A"), $FB212, INDIRECT("'"&amp;$EW$6&amp;" CF Adj'!$N:$N"), $FE212, INDIRECT("'"&amp;$EW$6&amp;" CF Adj'!$C:$C"), AZ$3)/1000</f>
      </c>
      <c r="BA212" t="str">
        <f>-SUMIFS(INDIRECT("'"&amp;$EW$6&amp;" CF Adj'!$J:$J"), INDIRECT("'"&amp;$EW$6&amp;" CF Adj'!$A:$A"), $FB212, INDIRECT("'"&amp;$EW$6&amp;" CF Adj'!$N:$N"), $FE212, INDIRECT("'"&amp;$EW$6&amp;" CF Adj'!$C:$C"), BA$3)/1000</f>
      </c>
      <c r="BB212" t="str">
        <f>-SUMIFS(INDIRECT("'"&amp;$EW$6&amp;" CF Adj'!$J:$J"), INDIRECT("'"&amp;$EW$6&amp;" CF Adj'!$A:$A"), $FB212, INDIRECT("'"&amp;$EW$6&amp;" CF Adj'!$N:$N"), $FE212, INDIRECT("'"&amp;$EW$6&amp;" CF Adj'!$C:$C"), BB$3)/1000</f>
      </c>
      <c r="BC212" t="str">
        <f>-SUMIFS(INDIRECT("'"&amp;$EW$6&amp;" CF Adj'!$J:$J"), INDIRECT("'"&amp;$EW$6&amp;" CF Adj'!$A:$A"), $FB212, INDIRECT("'"&amp;$EW$6&amp;" CF Adj'!$N:$N"), $FE212, INDIRECT("'"&amp;$EW$6&amp;" CF Adj'!$C:$C"), BC$3)/1000</f>
      </c>
      <c r="BD212" t="str">
        <f>-SUMIFS(INDIRECT("'"&amp;$EW$6&amp;" CF Adj'!$J:$J"), INDIRECT("'"&amp;$EW$6&amp;" CF Adj'!$A:$A"), $FB212, INDIRECT("'"&amp;$EW$6&amp;" CF Adj'!$N:$N"), $FE212, INDIRECT("'"&amp;$EW$6&amp;" CF Adj'!$C:$C"), BD$3)/1000</f>
      </c>
      <c r="BE212" t="str">
        <f>-SUMIFS(INDIRECT("'"&amp;$EW$6&amp;" CF Adj'!$J:$J"), INDIRECT("'"&amp;$EW$6&amp;" CF Adj'!$A:$A"), $FB212, INDIRECT("'"&amp;$EW$6&amp;" CF Adj'!$N:$N"), $FE212, INDIRECT("'"&amp;$EW$6&amp;" CF Adj'!$C:$C"), BE$3)/1000</f>
      </c>
      <c r="BF212" t="str">
        <f>-SUMIFS(INDIRECT("'"&amp;$EW$6&amp;" CF Adj'!$J:$J"), INDIRECT("'"&amp;$EW$6&amp;" CF Adj'!$A:$A"), $FB212, INDIRECT("'"&amp;$EW$6&amp;" CF Adj'!$N:$N"), $FE212, INDIRECT("'"&amp;$EW$6&amp;" CF Adj'!$C:$C"), BF$3)/1000</f>
      </c>
      <c r="BG212" t="str">
        <f>-SUMIFS(INDIRECT("'"&amp;$EW$6&amp;" CF Adj'!$J:$J"), INDIRECT("'"&amp;$EW$6&amp;" CF Adj'!$A:$A"), $FB212, INDIRECT("'"&amp;$EW$6&amp;" CF Adj'!$N:$N"), $FE212, INDIRECT("'"&amp;$EW$6&amp;" CF Adj'!$C:$C"), BG$3)/1000</f>
      </c>
      <c r="BH212" t="str">
        <f>-SUMIFS(INDIRECT("'"&amp;$EW$6&amp;" CF Adj'!$J:$J"), INDIRECT("'"&amp;$EW$6&amp;" CF Adj'!$A:$A"), $FB212, INDIRECT("'"&amp;$EW$6&amp;" CF Adj'!$N:$N"), $FE212, INDIRECT("'"&amp;$EW$6&amp;" CF Adj'!$C:$C"), BH$3)/1000</f>
      </c>
      <c r="BI212" t="str">
        <f>-SUMIFS(INDIRECT("'"&amp;$EW$6&amp;" CF Adj'!$J:$J"), INDIRECT("'"&amp;$EW$6&amp;" CF Adj'!$A:$A"), $FB212, INDIRECT("'"&amp;$EW$6&amp;" CF Adj'!$N:$N"), $FE212, INDIRECT("'"&amp;$EW$6&amp;" CF Adj'!$C:$C"), BI$3)/1000</f>
      </c>
      <c r="BJ212" t="str">
        <f>-SUMIFS(INDIRECT("'"&amp;$EW$6&amp;" CF Adj'!$J:$J"), INDIRECT("'"&amp;$EW$6&amp;" CF Adj'!$A:$A"), $FB212, INDIRECT("'"&amp;$EW$6&amp;" CF Adj'!$N:$N"), $FE212, INDIRECT("'"&amp;$EW$6&amp;" CF Adj'!$C:$C"), BJ$3)/1000</f>
      </c>
      <c r="BK212" t="str">
        <f>-SUMIFS(INDIRECT("'"&amp;$EW$6&amp;" CF Adj'!$J:$J"), INDIRECT("'"&amp;$EW$6&amp;" CF Adj'!$A:$A"), $FB212, INDIRECT("'"&amp;$EW$6&amp;" CF Adj'!$N:$N"), $FE212, INDIRECT("'"&amp;$EW$6&amp;" CF Adj'!$C:$C"), BK$3)/1000</f>
      </c>
      <c r="BL212" t="str">
        <f>-SUMIFS(INDIRECT("'"&amp;$EW$6&amp;" CF Adj'!$J:$J"), INDIRECT("'"&amp;$EW$6&amp;" CF Adj'!$A:$A"), $FB212, INDIRECT("'"&amp;$EW$6&amp;" CF Adj'!$N:$N"), $FE212, INDIRECT("'"&amp;$EW$6&amp;" CF Adj'!$C:$C"), BL$3)/1000</f>
      </c>
      <c r="BM212" t="str">
        <f>-SUMIFS(INDIRECT("'"&amp;$EW$6&amp;" CF Adj'!$J:$J"), INDIRECT("'"&amp;$EW$6&amp;" CF Adj'!$A:$A"), $FB212, INDIRECT("'"&amp;$EW$6&amp;" CF Adj'!$N:$N"), $FE212, INDIRECT("'"&amp;$EW$6&amp;" CF Adj'!$C:$C"), BM$3)/1000</f>
      </c>
      <c r="BN212" t="str">
        <f>-SUMIFS(INDIRECT("'"&amp;$EW$6&amp;" CF Adj'!$J:$J"), INDIRECT("'"&amp;$EW$6&amp;" CF Adj'!$A:$A"), $FB212, INDIRECT("'"&amp;$EW$6&amp;" CF Adj'!$N:$N"), $FE212, INDIRECT("'"&amp;$EW$6&amp;" CF Adj'!$C:$C"), BN$3)/1000</f>
      </c>
      <c r="BO212" t="str">
        <f>-SUMIFS(INDIRECT("'"&amp;$EW$6&amp;" CF Adj'!$J:$J"), INDIRECT("'"&amp;$EW$6&amp;" CF Adj'!$A:$A"), $FB212, INDIRECT("'"&amp;$EW$6&amp;" CF Adj'!$N:$N"), $FE212, INDIRECT("'"&amp;$EW$6&amp;" CF Adj'!$C:$C"), BO$3)/1000</f>
      </c>
      <c r="BP212" t="str">
        <f>-SUMIFS(INDIRECT("'"&amp;$EW$6&amp;" CF Adj'!$J:$J"), INDIRECT("'"&amp;$EW$6&amp;" CF Adj'!$A:$A"), $FB212, INDIRECT("'"&amp;$EW$6&amp;" CF Adj'!$N:$N"), $FE212, INDIRECT("'"&amp;$EW$6&amp;" CF Adj'!$C:$C"), BP$3)/1000</f>
      </c>
      <c r="BQ212" t="str">
        <f>-SUMIFS(INDIRECT("'"&amp;$EW$6&amp;" CF Adj'!$J:$J"), INDIRECT("'"&amp;$EW$6&amp;" CF Adj'!$A:$A"), $FB212, INDIRECT("'"&amp;$EW$6&amp;" CF Adj'!$N:$N"), $FE212, INDIRECT("'"&amp;$EW$6&amp;" CF Adj'!$C:$C"), BQ$3)/1000</f>
      </c>
      <c r="BR212" t="str">
        <f>-SUMIFS(INDIRECT("'"&amp;$EW$6&amp;" CF Adj'!$J:$J"), INDIRECT("'"&amp;$EW$6&amp;" CF Adj'!$A:$A"), $FB212, INDIRECT("'"&amp;$EW$6&amp;" CF Adj'!$N:$N"), $FE212, INDIRECT("'"&amp;$EW$6&amp;" CF Adj'!$C:$C"), BR$3)/1000</f>
      </c>
      <c r="BS212" t="str">
        <f>-SUMIFS(INDIRECT("'"&amp;$EW$6&amp;" CF Adj'!$J:$J"), INDIRECT("'"&amp;$EW$6&amp;" CF Adj'!$A:$A"), $FB212, INDIRECT("'"&amp;$EW$6&amp;" CF Adj'!$N:$N"), $FE212, INDIRECT("'"&amp;$EW$6&amp;" CF Adj'!$C:$C"), BS$3)/1000</f>
      </c>
      <c r="BT212" t="str">
        <f>-SUMIFS(INDIRECT("'"&amp;$EW$6&amp;" CF Adj'!$J:$J"), INDIRECT("'"&amp;$EW$6&amp;" CF Adj'!$A:$A"), $FB212, INDIRECT("'"&amp;$EW$6&amp;" CF Adj'!$N:$N"), $FE212, INDIRECT("'"&amp;$EW$6&amp;" CF Adj'!$C:$C"), BT$3)/1000</f>
      </c>
      <c r="BU212" t="str">
        <f>-SUMIFS(INDIRECT("'"&amp;$EW$6&amp;" CF Adj'!$J:$J"), INDIRECT("'"&amp;$EW$6&amp;" CF Adj'!$A:$A"), $FB212, INDIRECT("'"&amp;$EW$6&amp;" CF Adj'!$N:$N"), $FE212, INDIRECT("'"&amp;$EW$6&amp;" CF Adj'!$C:$C"), BU$3)/1000</f>
      </c>
      <c r="BV212" t="str">
        <f>-SUMIFS(INDIRECT("'"&amp;$EW$6&amp;" CF Adj'!$J:$J"), INDIRECT("'"&amp;$EW$6&amp;" CF Adj'!$A:$A"), $FB212, INDIRECT("'"&amp;$EW$6&amp;" CF Adj'!$N:$N"), $FE212, INDIRECT("'"&amp;$EW$6&amp;" CF Adj'!$C:$C"), BV$3)/1000</f>
      </c>
      <c r="BW212" t="str">
        <f>-SUMIFS(INDIRECT("'"&amp;$EW$6&amp;" CF Adj'!$J:$J"), INDIRECT("'"&amp;$EW$6&amp;" CF Adj'!$A:$A"), $FB212, INDIRECT("'"&amp;$EW$6&amp;" CF Adj'!$N:$N"), $FE212, INDIRECT("'"&amp;$EW$6&amp;" CF Adj'!$C:$C"), BW$3)/1000</f>
      </c>
      <c r="BX212" t="str">
        <f>-SUMIFS(INDIRECT("'"&amp;$EW$6&amp;" CF Adj'!$J:$J"), INDIRECT("'"&amp;$EW$6&amp;" CF Adj'!$A:$A"), $FB212, INDIRECT("'"&amp;$EW$6&amp;" CF Adj'!$N:$N"), $FE212, INDIRECT("'"&amp;$EW$6&amp;" CF Adj'!$C:$C"), BX$3)/1000</f>
      </c>
      <c r="BY212" t="str">
        <f>-SUMIFS(INDIRECT("'"&amp;$EW$6&amp;" CF Adj'!$J:$J"), INDIRECT("'"&amp;$EW$6&amp;" CF Adj'!$A:$A"), $FB212, INDIRECT("'"&amp;$EW$6&amp;" CF Adj'!$N:$N"), $FE212, INDIRECT("'"&amp;$EW$6&amp;" CF Adj'!$C:$C"), BY$3)/1000</f>
      </c>
      <c r="BZ212" t="str">
        <f>-SUMIFS(INDIRECT("'"&amp;$EW$6&amp;" CF Adj'!$J:$J"), INDIRECT("'"&amp;$EW$6&amp;" CF Adj'!$A:$A"), $FB212, INDIRECT("'"&amp;$EW$6&amp;" CF Adj'!$N:$N"), $FE212, INDIRECT("'"&amp;$EW$6&amp;" CF Adj'!$C:$C"), BZ$3)/1000</f>
      </c>
      <c r="CA212" t="str">
        <f>-SUMIFS(INDIRECT("'"&amp;$EW$6&amp;" CF Adj'!$J:$J"), INDIRECT("'"&amp;$EW$6&amp;" CF Adj'!$A:$A"), $FB212, INDIRECT("'"&amp;$EW$6&amp;" CF Adj'!$N:$N"), $FE212, INDIRECT("'"&amp;$EW$6&amp;" CF Adj'!$C:$C"), CA$3)/1000</f>
      </c>
      <c r="CB212" t="str">
        <f>-SUMIFS(INDIRECT("'"&amp;$EW$6&amp;" CF Adj'!$J:$J"), INDIRECT("'"&amp;$EW$6&amp;" CF Adj'!$A:$A"), $FB212, INDIRECT("'"&amp;$EW$6&amp;" CF Adj'!$N:$N"), $FE212, INDIRECT("'"&amp;$EW$6&amp;" CF Adj'!$C:$C"), CB$3)/1000</f>
      </c>
      <c r="CC212" t="str">
        <f>-SUMIFS(INDIRECT("'"&amp;$EW$6&amp;" CF Adj'!$J:$J"), INDIRECT("'"&amp;$EW$6&amp;" CF Adj'!$A:$A"), $FB212, INDIRECT("'"&amp;$EW$6&amp;" CF Adj'!$N:$N"), $FE212, INDIRECT("'"&amp;$EW$6&amp;" CF Adj'!$C:$C"), CC$3)/1000</f>
      </c>
      <c r="CD212" t="str">
        <f>-SUMIFS(INDIRECT("'"&amp;$EW$6&amp;" CF Adj'!$J:$J"), INDIRECT("'"&amp;$EW$6&amp;" CF Adj'!$A:$A"), $FB212, INDIRECT("'"&amp;$EW$6&amp;" CF Adj'!$N:$N"), $FE212, INDIRECT("'"&amp;$EW$6&amp;" CF Adj'!$C:$C"), CD$3)/1000</f>
      </c>
      <c r="CE212" t="str">
        <f>-SUMIFS(INDIRECT("'"&amp;$EW$6&amp;" CF Adj'!$J:$J"), INDIRECT("'"&amp;$EW$6&amp;" CF Adj'!$A:$A"), $FB212, INDIRECT("'"&amp;$EW$6&amp;" CF Adj'!$N:$N"), $FE212, INDIRECT("'"&amp;$EW$6&amp;" CF Adj'!$C:$C"), CE$3)/1000</f>
      </c>
      <c r="CF212" t="str">
        <f>-SUMIFS(INDIRECT("'"&amp;$EW$6&amp;" CF Adj'!$J:$J"), INDIRECT("'"&amp;$EW$6&amp;" CF Adj'!$A:$A"), $FB212, INDIRECT("'"&amp;$EW$6&amp;" CF Adj'!$N:$N"), $FE212, INDIRECT("'"&amp;$EW$6&amp;" CF Adj'!$C:$C"), CF$3)/1000</f>
      </c>
      <c r="CG212" t="s">
        <v>2</v>
      </c>
      <c r="CH212" t="str">
        <f>SUM(AD212:CG212)</f>
      </c>
      <c r="CI212" t="str">
        <f>SUM(W212:AB212,AD212:CG212)</f>
      </c>
      <c r="CJ212" t="str">
        <f>SUM(CQ212:CS212)</f>
      </c>
      <c r="CK212" t="s">
        <v>2</v>
      </c>
      <c r="CL212" t="s">
        <v>2</v>
      </c>
      <c r="CM212" t="s">
        <v>2</v>
      </c>
      <c r="CN212" t="s">
        <v>2</v>
      </c>
      <c r="CO212" t="s">
        <v>2</v>
      </c>
      <c r="CP212" t="s">
        <v>2</v>
      </c>
      <c r="CQ212" t="s">
        <v>136</v>
      </c>
      <c r="CR212" t="s">
        <v>136</v>
      </c>
      <c r="CS212" t="s">
        <v>136</v>
      </c>
      <c r="CT212" t="s">
        <v>2</v>
      </c>
      <c r="CU212" t="str">
        <f>E212+F212+P212+T212+U212</f>
      </c>
      <c r="CV212" t="s">
        <v>2</v>
      </c>
      <c r="CW212" t="str">
        <f>SUM(E212,F212,P212,S212,T212,U212,V212,CI212)</f>
      </c>
      <c r="CX212" t="s">
        <v>2</v>
      </c>
      <c r="CY212" t="s">
        <v>136</v>
      </c>
      <c r="CZ212" t="s">
        <v>136</v>
      </c>
      <c r="DA212" t="s">
        <v>136</v>
      </c>
      <c r="DB212" t="s">
        <v>136</v>
      </c>
      <c r="DC212" t="s">
        <v>136</v>
      </c>
      <c r="DD212" t="str">
        <f>SUM(CY212:DC212)</f>
      </c>
      <c r="DE212" t="s">
        <v>2</v>
      </c>
      <c r="DF212" t="s">
        <v>136</v>
      </c>
      <c r="DG212" t="s">
        <v>136</v>
      </c>
      <c r="DH212" t="str">
        <f>SUM(DF212:DG212)</f>
      </c>
      <c r="DI212" t="s">
        <v>2</v>
      </c>
      <c r="DJ212" t="s">
        <v>2</v>
      </c>
      <c r="DK212" t="str">
        <f>SUM(DL212:DO212)</f>
      </c>
      <c r="DL212" t="s">
        <v>136</v>
      </c>
      <c r="DM212" t="s">
        <v>136</v>
      </c>
      <c r="DN212" t="s">
        <v>136</v>
      </c>
      <c r="DO212" t="s">
        <v>2</v>
      </c>
      <c r="DP212" t="s">
        <v>2</v>
      </c>
      <c r="DQ212" t="s">
        <v>2</v>
      </c>
      <c r="DR212" t="s">
        <v>2</v>
      </c>
      <c r="DS212" t="s">
        <v>2</v>
      </c>
      <c r="DT212" t="s">
        <v>2</v>
      </c>
      <c r="DU212" t="s">
        <v>2</v>
      </c>
      <c r="DV212" t="s">
        <v>2</v>
      </c>
      <c r="DW212" t="str">
        <f>$C212</f>
      </c>
      <c r="DX212" t="str">
        <f>$C212</f>
      </c>
    </row>
    <row r="213">
      <c r="A213" t="str">
        <f>+A212+1</f>
      </c>
      <c r="B213" t="s">
        <v>416</v>
      </c>
      <c r="C213" t="str">
        <f>+CW213+DK213+CJ213+DJ213</f>
      </c>
      <c r="D213" t="s">
        <v>2</v>
      </c>
      <c r="E213" t="str">
        <f>SUM(CY213:DC213)</f>
      </c>
      <c r="F213" t="str">
        <f>SUM(DF213:DG213)</f>
      </c>
      <c r="G213" t="s">
        <v>136</v>
      </c>
      <c r="H213" t="s">
        <v>136</v>
      </c>
      <c r="I213" t="s">
        <v>136</v>
      </c>
      <c r="J213" t="s">
        <v>136</v>
      </c>
      <c r="K213" t="s">
        <v>136</v>
      </c>
      <c r="L213" t="s">
        <v>136</v>
      </c>
      <c r="M213" t="str">
        <f>SUM(G213:L213)</f>
      </c>
      <c r="N213" t="s">
        <v>136</v>
      </c>
      <c r="O213" t="s">
        <v>136</v>
      </c>
      <c r="P213" t="str">
        <f>SUM(G213:L213,N213:O213)</f>
      </c>
      <c r="Q213" t="s">
        <v>136</v>
      </c>
      <c r="R213" t="s">
        <v>136</v>
      </c>
      <c r="S213" t="str">
        <f>SUM(Q213:R213)</f>
      </c>
      <c r="T213" t="s">
        <v>136</v>
      </c>
      <c r="U213" t="s">
        <v>136</v>
      </c>
      <c r="V213" t="s">
        <v>136</v>
      </c>
      <c r="W213" t="str">
        <f>-SUMIFS(INDIRECT("'"&amp;$EW$6&amp;" CF Adj'!$J:$J"), INDIRECT("'"&amp;$EW$6&amp;" CF Adj'!$N:$N"), $FE213, INDIRECT("'"&amp;$EW$6&amp;" CF Adj'!$C:$C"), W$3)/1000</f>
      </c>
      <c r="X213" t="str">
        <f>-SUMIFS(INDIRECT("'"&amp;$EW$6&amp;" CF Adj'!$J:$J"), INDIRECT("'"&amp;$EW$6&amp;" CF Adj'!$N:$N"), $FE213, INDIRECT("'"&amp;$EW$6&amp;" CF Adj'!$C:$C"), X$3)/1000</f>
      </c>
      <c r="Y213" t="str">
        <f>-SUMIFS(INDIRECT("'"&amp;$EW$6&amp;" CF Adj'!$J:$J"), INDIRECT("'"&amp;$EW$6&amp;" CF Adj'!$N:$N"), $FE213, INDIRECT("'"&amp;$EW$6&amp;" CF Adj'!$C:$C"), Y$3)/1000</f>
      </c>
      <c r="Z213" t="str">
        <f>-SUMIFS(INDIRECT("'"&amp;$EW$6&amp;" CF Adj'!$J:$J"), INDIRECT("'"&amp;$EW$6&amp;" CF Adj'!$N:$N"), $FE213, INDIRECT("'"&amp;$EW$6&amp;" CF Adj'!$C:$C"), Z$3)/1000</f>
      </c>
      <c r="AA213" t="str">
        <f>-SUMIFS(INDIRECT("'"&amp;$EW$6&amp;" CF Adj'!$J:$J"), INDIRECT("'"&amp;$EW$6&amp;" CF Adj'!$N:$N"), $FE213, INDIRECT("'"&amp;$EW$6&amp;" CF Adj'!$C:$C"), AA$3)/1000</f>
      </c>
      <c r="AB213" t="str">
        <f>-SUMIFS(INDIRECT("'"&amp;$EW$6&amp;" CF Adj'!$J:$J"), INDIRECT("'"&amp;$EW$6&amp;" CF Adj'!$N:$N"), $FE213, INDIRECT("'"&amp;$EW$6&amp;" CF Adj'!$C:$C"), AB$3)/1000</f>
      </c>
      <c r="AC213" t="str">
        <f>SUM(W213:AB213)</f>
      </c>
      <c r="AD213" t="str">
        <f>-SUMIFS(INDIRECT("'"&amp;$EW$6&amp;" CF Adj'!$J:$J"), INDIRECT("'"&amp;$EW$6&amp;" CF Adj'!$N:$N"), $FE213, INDIRECT("'"&amp;$EW$6&amp;" CF Adj'!$C:$C"), AD$3)/1000</f>
      </c>
      <c r="AE213" t="str">
        <f>-SUMIFS(INDIRECT("'"&amp;$EW$6&amp;" CF Adj'!$J:$J"), INDIRECT("'"&amp;$EW$6&amp;" CF Adj'!$N:$N"), $FE213, INDIRECT("'"&amp;$EW$6&amp;" CF Adj'!$C:$C"), AE$3)/1000</f>
      </c>
      <c r="AF213" t="str">
        <f>-SUMIFS(INDIRECT("'"&amp;$EW$6&amp;" CF Adj'!$J:$J"), INDIRECT("'"&amp;$EW$6&amp;" CF Adj'!$N:$N"), $FE213, INDIRECT("'"&amp;$EW$6&amp;" CF Adj'!$C:$C"), AF$3)/1000</f>
      </c>
      <c r="AG213" t="str">
        <f>-SUMIFS(INDIRECT("'"&amp;$EW$6&amp;" CF Adj'!$J:$J"), INDIRECT("'"&amp;$EW$6&amp;" CF Adj'!$N:$N"), $FE213, INDIRECT("'"&amp;$EW$6&amp;" CF Adj'!$C:$C"), AG$3)/1000</f>
      </c>
      <c r="AH213" t="str">
        <f>-SUMIFS(INDIRECT("'"&amp;$EW$6&amp;" CF Adj'!$J:$J"), INDIRECT("'"&amp;$EW$6&amp;" CF Adj'!$N:$N"), $FE213, INDIRECT("'"&amp;$EW$6&amp;" CF Adj'!$C:$C"), AH$3)/1000</f>
      </c>
      <c r="AI213" t="str">
        <f>-SUMIFS(INDIRECT("'"&amp;$EW$6&amp;" CF Adj'!$J:$J"), INDIRECT("'"&amp;$EW$6&amp;" CF Adj'!$N:$N"), $FE213, INDIRECT("'"&amp;$EW$6&amp;" CF Adj'!$C:$C"), AI$3)/1000</f>
      </c>
      <c r="AJ213" t="str">
        <f>-SUMIFS(INDIRECT("'"&amp;$EW$6&amp;" CF Adj'!$J:$J"), INDIRECT("'"&amp;$EW$6&amp;" CF Adj'!$N:$N"), $FE213, INDIRECT("'"&amp;$EW$6&amp;" CF Adj'!$C:$C"), AJ$3)/1000</f>
      </c>
      <c r="AK213" t="str">
        <f>-SUMIFS(INDIRECT("'"&amp;$EW$6&amp;" CF Adj'!$J:$J"), INDIRECT("'"&amp;$EW$6&amp;" CF Adj'!$N:$N"), $FE213, INDIRECT("'"&amp;$EW$6&amp;" CF Adj'!$C:$C"), AK$3)/1000</f>
      </c>
      <c r="AL213" t="str">
        <f>-SUMIFS(INDIRECT("'"&amp;$EW$6&amp;" CF Adj'!$J:$J"), INDIRECT("'"&amp;$EW$6&amp;" CF Adj'!$N:$N"), $FE213, INDIRECT("'"&amp;$EW$6&amp;" CF Adj'!$C:$C"), AL$3)/1000</f>
      </c>
      <c r="AM213" t="str">
        <f>-SUMIFS(INDIRECT("'"&amp;$EW$6&amp;" CF Adj'!$J:$J"), INDIRECT("'"&amp;$EW$6&amp;" CF Adj'!$N:$N"), $FE213, INDIRECT("'"&amp;$EW$6&amp;" CF Adj'!$C:$C"), AM$3)/1000</f>
      </c>
      <c r="AN213" t="str">
        <f>-SUMIFS(INDIRECT("'"&amp;$EW$6&amp;" CF Adj'!$J:$J"), INDIRECT("'"&amp;$EW$6&amp;" CF Adj'!$N:$N"), $FE213, INDIRECT("'"&amp;$EW$6&amp;" CF Adj'!$C:$C"), AN$3)/1000</f>
      </c>
      <c r="AO213" t="str">
        <f>-SUMIFS(INDIRECT("'"&amp;$EW$6&amp;" CF Adj'!$J:$J"), INDIRECT("'"&amp;$EW$6&amp;" CF Adj'!$N:$N"), $FE213, INDIRECT("'"&amp;$EW$6&amp;" CF Adj'!$C:$C"), AO$3)/1000</f>
      </c>
      <c r="AP213" t="str">
        <f>-SUMIFS(INDIRECT("'"&amp;$EW$6&amp;" CF Adj'!$J:$J"), INDIRECT("'"&amp;$EW$6&amp;" CF Adj'!$N:$N"), $FE213, INDIRECT("'"&amp;$EW$6&amp;" CF Adj'!$C:$C"), AP$3)/1000</f>
      </c>
      <c r="AQ213" t="str">
        <f>-SUMIFS(INDIRECT("'"&amp;$EW$6&amp;" CF Adj'!$J:$J"), INDIRECT("'"&amp;$EW$6&amp;" CF Adj'!$N:$N"), $FE213, INDIRECT("'"&amp;$EW$6&amp;" CF Adj'!$C:$C"), AQ$3)/1000</f>
      </c>
      <c r="AR213" t="str">
        <f>-SUMIFS(INDIRECT("'"&amp;$EW$6&amp;" CF Adj'!$J:$J"), INDIRECT("'"&amp;$EW$6&amp;" CF Adj'!$N:$N"), $FE213, INDIRECT("'"&amp;$EW$6&amp;" CF Adj'!$C:$C"), AR$3)/1000</f>
      </c>
      <c r="AS213" t="str">
        <f>-SUMIFS(INDIRECT("'"&amp;$EW$6&amp;" CF Adj'!$J:$J"), INDIRECT("'"&amp;$EW$6&amp;" CF Adj'!$N:$N"), $FE213, INDIRECT("'"&amp;$EW$6&amp;" CF Adj'!$C:$C"), AS$3)/1000</f>
      </c>
      <c r="AT213" t="str">
        <f>-SUMIFS(INDIRECT("'"&amp;$EW$6&amp;" CF Adj'!$J:$J"), INDIRECT("'"&amp;$EW$6&amp;" CF Adj'!$N:$N"), $FE213, INDIRECT("'"&amp;$EW$6&amp;" CF Adj'!$C:$C"), AT$3)/1000</f>
      </c>
      <c r="AU213" t="str">
        <f>-SUMIFS(INDIRECT("'"&amp;$EW$6&amp;" CF Adj'!$J:$J"), INDIRECT("'"&amp;$EW$6&amp;" CF Adj'!$N:$N"), $FE213, INDIRECT("'"&amp;$EW$6&amp;" CF Adj'!$C:$C"), AU$3)/1000</f>
      </c>
      <c r="AV213" t="str">
        <f>-SUMIFS(INDIRECT("'"&amp;$EW$6&amp;" CF Adj'!$J:$J"), INDIRECT("'"&amp;$EW$6&amp;" CF Adj'!$N:$N"), $FE213, INDIRECT("'"&amp;$EW$6&amp;" CF Adj'!$C:$C"), AV$3)/1000</f>
      </c>
      <c r="AW213" t="str">
        <f>-SUMIFS(INDIRECT("'"&amp;$EW$6&amp;" CF Adj'!$J:$J"), INDIRECT("'"&amp;$EW$6&amp;" CF Adj'!$N:$N"), $FE213, INDIRECT("'"&amp;$EW$6&amp;" CF Adj'!$C:$C"), AW$3)/1000</f>
      </c>
      <c r="AX213" t="str">
        <f>-SUMIFS(INDIRECT("'"&amp;$EW$6&amp;" CF Adj'!$J:$J"), INDIRECT("'"&amp;$EW$6&amp;" CF Adj'!$N:$N"), $FE213, INDIRECT("'"&amp;$EW$6&amp;" CF Adj'!$C:$C"), AX$3)/1000</f>
      </c>
      <c r="AY213" t="str">
        <f>-SUMIFS(INDIRECT("'"&amp;$EW$6&amp;" CF Adj'!$J:$J"), INDIRECT("'"&amp;$EW$6&amp;" CF Adj'!$N:$N"), $FE213, INDIRECT("'"&amp;$EW$6&amp;" CF Adj'!$C:$C"), AY$3)/1000</f>
      </c>
      <c r="AZ213" t="str">
        <f>-SUMIFS(INDIRECT("'"&amp;$EW$6&amp;" CF Adj'!$J:$J"), INDIRECT("'"&amp;$EW$6&amp;" CF Adj'!$N:$N"), $FE213, INDIRECT("'"&amp;$EW$6&amp;" CF Adj'!$C:$C"), AZ$3)/1000</f>
      </c>
      <c r="BA213" t="str">
        <f>-SUMIFS(INDIRECT("'"&amp;$EW$6&amp;" CF Adj'!$J:$J"), INDIRECT("'"&amp;$EW$6&amp;" CF Adj'!$N:$N"), $FE213, INDIRECT("'"&amp;$EW$6&amp;" CF Adj'!$C:$C"), BA$3)/1000</f>
      </c>
      <c r="BB213" t="str">
        <f>-SUMIFS(INDIRECT("'"&amp;$EW$6&amp;" CF Adj'!$J:$J"), INDIRECT("'"&amp;$EW$6&amp;" CF Adj'!$N:$N"), $FE213, INDIRECT("'"&amp;$EW$6&amp;" CF Adj'!$C:$C"), BB$3)/1000</f>
      </c>
      <c r="BC213" t="str">
        <f>-SUMIFS(INDIRECT("'"&amp;$EW$6&amp;" CF Adj'!$J:$J"), INDIRECT("'"&amp;$EW$6&amp;" CF Adj'!$N:$N"), $FE213, INDIRECT("'"&amp;$EW$6&amp;" CF Adj'!$C:$C"), BC$3)/1000</f>
      </c>
      <c r="BD213" t="str">
        <f>-SUMIFS(INDIRECT("'"&amp;$EW$6&amp;" CF Adj'!$J:$J"), INDIRECT("'"&amp;$EW$6&amp;" CF Adj'!$N:$N"), $FE213, INDIRECT("'"&amp;$EW$6&amp;" CF Adj'!$C:$C"), BD$3)/1000</f>
      </c>
      <c r="BE213" t="str">
        <f>-SUMIFS(INDIRECT("'"&amp;$EW$6&amp;" CF Adj'!$J:$J"), INDIRECT("'"&amp;$EW$6&amp;" CF Adj'!$N:$N"), $FE213, INDIRECT("'"&amp;$EW$6&amp;" CF Adj'!$C:$C"), BE$3)/1000</f>
      </c>
      <c r="BF213" t="str">
        <f>-SUMIFS(INDIRECT("'"&amp;$EW$6&amp;" CF Adj'!$J:$J"), INDIRECT("'"&amp;$EW$6&amp;" CF Adj'!$N:$N"), $FE213, INDIRECT("'"&amp;$EW$6&amp;" CF Adj'!$C:$C"), BF$3)/1000</f>
      </c>
      <c r="BG213" t="str">
        <f>-SUMIFS(INDIRECT("'"&amp;$EW$6&amp;" CF Adj'!$J:$J"), INDIRECT("'"&amp;$EW$6&amp;" CF Adj'!$N:$N"), $FE213, INDIRECT("'"&amp;$EW$6&amp;" CF Adj'!$C:$C"), BG$3)/1000</f>
      </c>
      <c r="BH213" t="str">
        <f>-SUMIFS(INDIRECT("'"&amp;$EW$6&amp;" CF Adj'!$J:$J"), INDIRECT("'"&amp;$EW$6&amp;" CF Adj'!$N:$N"), $FE213, INDIRECT("'"&amp;$EW$6&amp;" CF Adj'!$C:$C"), BH$3)/1000</f>
      </c>
      <c r="BI213" t="str">
        <f>-SUMIFS(INDIRECT("'"&amp;$EW$6&amp;" CF Adj'!$J:$J"), INDIRECT("'"&amp;$EW$6&amp;" CF Adj'!$N:$N"), $FE213, INDIRECT("'"&amp;$EW$6&amp;" CF Adj'!$C:$C"), BI$3)/1000</f>
      </c>
      <c r="BJ213" t="str">
        <f>-SUMIFS(INDIRECT("'"&amp;$EW$6&amp;" CF Adj'!$J:$J"), INDIRECT("'"&amp;$EW$6&amp;" CF Adj'!$N:$N"), $FE213, INDIRECT("'"&amp;$EW$6&amp;" CF Adj'!$C:$C"), BJ$3)/1000</f>
      </c>
      <c r="BK213" t="str">
        <f>-SUMIFS(INDIRECT("'"&amp;$EW$6&amp;" CF Adj'!$J:$J"), INDIRECT("'"&amp;$EW$6&amp;" CF Adj'!$N:$N"), $FE213, INDIRECT("'"&amp;$EW$6&amp;" CF Adj'!$C:$C"), BK$3)/1000</f>
      </c>
      <c r="BL213" t="str">
        <f>-SUMIFS(INDIRECT("'"&amp;$EW$6&amp;" CF Adj'!$J:$J"), INDIRECT("'"&amp;$EW$6&amp;" CF Adj'!$N:$N"), $FE213, INDIRECT("'"&amp;$EW$6&amp;" CF Adj'!$C:$C"), BL$3)/1000</f>
      </c>
      <c r="BM213" t="str">
        <f>-SUMIFS(INDIRECT("'"&amp;$EW$6&amp;" CF Adj'!$J:$J"), INDIRECT("'"&amp;$EW$6&amp;" CF Adj'!$N:$N"), $FE213, INDIRECT("'"&amp;$EW$6&amp;" CF Adj'!$C:$C"), BM$3)/1000</f>
      </c>
      <c r="BN213" t="str">
        <f>-SUMIFS(INDIRECT("'"&amp;$EW$6&amp;" CF Adj'!$J:$J"), INDIRECT("'"&amp;$EW$6&amp;" CF Adj'!$N:$N"), $FE213, INDIRECT("'"&amp;$EW$6&amp;" CF Adj'!$C:$C"), BN$3)/1000</f>
      </c>
      <c r="BO213" t="str">
        <f>-SUMIFS(INDIRECT("'"&amp;$EW$6&amp;" CF Adj'!$J:$J"), INDIRECT("'"&amp;$EW$6&amp;" CF Adj'!$N:$N"), $FE213, INDIRECT("'"&amp;$EW$6&amp;" CF Adj'!$C:$C"), BO$3)/1000</f>
      </c>
      <c r="BP213" t="str">
        <f>-SUMIFS(INDIRECT("'"&amp;$EW$6&amp;" CF Adj'!$J:$J"), INDIRECT("'"&amp;$EW$6&amp;" CF Adj'!$N:$N"), $FE213, INDIRECT("'"&amp;$EW$6&amp;" CF Adj'!$C:$C"), BP$3)/1000</f>
      </c>
      <c r="BQ213" t="str">
        <f>-SUMIFS(INDIRECT("'"&amp;$EW$6&amp;" CF Adj'!$J:$J"), INDIRECT("'"&amp;$EW$6&amp;" CF Adj'!$N:$N"), $FE213, INDIRECT("'"&amp;$EW$6&amp;" CF Adj'!$C:$C"), BQ$3)/1000</f>
      </c>
      <c r="BR213" t="str">
        <f>-SUMIFS(INDIRECT("'"&amp;$EW$6&amp;" CF Adj'!$J:$J"), INDIRECT("'"&amp;$EW$6&amp;" CF Adj'!$N:$N"), $FE213, INDIRECT("'"&amp;$EW$6&amp;" CF Adj'!$C:$C"), BR$3)/1000</f>
      </c>
      <c r="BS213" t="str">
        <f>-SUMIFS(INDIRECT("'"&amp;$EW$6&amp;" CF Adj'!$J:$J"), INDIRECT("'"&amp;$EW$6&amp;" CF Adj'!$N:$N"), $FE213, INDIRECT("'"&amp;$EW$6&amp;" CF Adj'!$C:$C"), BS$3)/1000</f>
      </c>
      <c r="BT213" t="str">
        <f>-SUMIFS(INDIRECT("'"&amp;$EW$6&amp;" CF Adj'!$J:$J"), INDIRECT("'"&amp;$EW$6&amp;" CF Adj'!$N:$N"), $FE213, INDIRECT("'"&amp;$EW$6&amp;" CF Adj'!$C:$C"), BT$3)/1000</f>
      </c>
      <c r="BU213" t="str">
        <f>-SUMIFS(INDIRECT("'"&amp;$EW$6&amp;" CF Adj'!$J:$J"), INDIRECT("'"&amp;$EW$6&amp;" CF Adj'!$N:$N"), $FE213, INDIRECT("'"&amp;$EW$6&amp;" CF Adj'!$C:$C"), BU$3)/1000</f>
      </c>
      <c r="BV213" t="str">
        <f>-SUMIFS(INDIRECT("'"&amp;$EW$6&amp;" CF Adj'!$J:$J"), INDIRECT("'"&amp;$EW$6&amp;" CF Adj'!$N:$N"), $FE213, INDIRECT("'"&amp;$EW$6&amp;" CF Adj'!$C:$C"), BV$3)/1000</f>
      </c>
      <c r="BW213" t="str">
        <f>-SUMIFS(INDIRECT("'"&amp;$EW$6&amp;" CF Adj'!$J:$J"), INDIRECT("'"&amp;$EW$6&amp;" CF Adj'!$N:$N"), $FE213, INDIRECT("'"&amp;$EW$6&amp;" CF Adj'!$C:$C"), BW$3)/1000</f>
      </c>
      <c r="BX213" t="str">
        <f>-SUMIFS(INDIRECT("'"&amp;$EW$6&amp;" CF Adj'!$J:$J"), INDIRECT("'"&amp;$EW$6&amp;" CF Adj'!$N:$N"), $FE213, INDIRECT("'"&amp;$EW$6&amp;" CF Adj'!$C:$C"), BX$3)/1000</f>
      </c>
      <c r="BY213" t="str">
        <f>-SUMIFS(INDIRECT("'"&amp;$EW$6&amp;" CF Adj'!$J:$J"), INDIRECT("'"&amp;$EW$6&amp;" CF Adj'!$N:$N"), $FE213, INDIRECT("'"&amp;$EW$6&amp;" CF Adj'!$C:$C"), BY$3)/1000</f>
      </c>
      <c r="BZ213" t="str">
        <f>-SUMIFS(INDIRECT("'"&amp;$EW$6&amp;" CF Adj'!$J:$J"), INDIRECT("'"&amp;$EW$6&amp;" CF Adj'!$N:$N"), $FE213, INDIRECT("'"&amp;$EW$6&amp;" CF Adj'!$C:$C"), BZ$3)/1000</f>
      </c>
      <c r="CA213" t="str">
        <f>-SUMIFS(INDIRECT("'"&amp;$EW$6&amp;" CF Adj'!$J:$J"), INDIRECT("'"&amp;$EW$6&amp;" CF Adj'!$N:$N"), $FE213, INDIRECT("'"&amp;$EW$6&amp;" CF Adj'!$C:$C"), CA$3)/1000</f>
      </c>
      <c r="CB213" t="str">
        <f>-SUMIFS(INDIRECT("'"&amp;$EW$6&amp;" CF Adj'!$J:$J"), INDIRECT("'"&amp;$EW$6&amp;" CF Adj'!$N:$N"), $FE213, INDIRECT("'"&amp;$EW$6&amp;" CF Adj'!$C:$C"), CB$3)/1000</f>
      </c>
      <c r="CC213" t="str">
        <f>-SUMIFS(INDIRECT("'"&amp;$EW$6&amp;" CF Adj'!$J:$J"), INDIRECT("'"&amp;$EW$6&amp;" CF Adj'!$N:$N"), $FE213, INDIRECT("'"&amp;$EW$6&amp;" CF Adj'!$C:$C"), CC$3)/1000</f>
      </c>
      <c r="CD213" t="str">
        <f>-SUMIFS(INDIRECT("'"&amp;$EW$6&amp;" CF Adj'!$J:$J"), INDIRECT("'"&amp;$EW$6&amp;" CF Adj'!$N:$N"), $FE213, INDIRECT("'"&amp;$EW$6&amp;" CF Adj'!$C:$C"), CD$3)/1000</f>
      </c>
      <c r="CE213" t="str">
        <f>-SUMIFS(INDIRECT("'"&amp;$EW$6&amp;" CF Adj'!$J:$J"), INDIRECT("'"&amp;$EW$6&amp;" CF Adj'!$N:$N"), $FE213, INDIRECT("'"&amp;$EW$6&amp;" CF Adj'!$C:$C"), CE$3)/1000</f>
      </c>
      <c r="CF213" t="str">
        <f>-SUMIFS(INDIRECT("'"&amp;$EW$6&amp;" CF Adj'!$J:$J"), INDIRECT("'"&amp;$EW$6&amp;" CF Adj'!$N:$N"), $FE213, INDIRECT("'"&amp;$EW$6&amp;" CF Adj'!$C:$C"), CF$3)/1000</f>
      </c>
      <c r="CG213" t="s">
        <v>2</v>
      </c>
      <c r="CH213" t="str">
        <f>SUM(AD213:CG213)</f>
      </c>
      <c r="CI213" t="str">
        <f>SUM(W213:AB213,AD213:CG213)</f>
      </c>
      <c r="CJ213" t="str">
        <f>SUM(CQ213:CS213)</f>
      </c>
      <c r="CK213" t="s">
        <v>2</v>
      </c>
      <c r="CL213" t="s">
        <v>2</v>
      </c>
      <c r="CM213" t="s">
        <v>2</v>
      </c>
      <c r="CN213" t="s">
        <v>2</v>
      </c>
      <c r="CO213" t="s">
        <v>2</v>
      </c>
      <c r="CP213" t="s">
        <v>2</v>
      </c>
      <c r="CQ213" t="s">
        <v>136</v>
      </c>
      <c r="CR213" t="s">
        <v>136</v>
      </c>
      <c r="CS213" t="s">
        <v>136</v>
      </c>
      <c r="CT213" t="s">
        <v>2</v>
      </c>
      <c r="CU213" t="str">
        <f>E213+F213+P213+T213+U213</f>
      </c>
      <c r="CV213" t="s">
        <v>2</v>
      </c>
      <c r="CW213" t="str">
        <f>SUM(E213,F213,P213,S213,T213,U213,V213,CI213)</f>
      </c>
      <c r="CX213" t="s">
        <v>2</v>
      </c>
      <c r="CY213" t="s">
        <v>136</v>
      </c>
      <c r="CZ213" t="s">
        <v>136</v>
      </c>
      <c r="DA213" t="s">
        <v>136</v>
      </c>
      <c r="DB213" t="s">
        <v>136</v>
      </c>
      <c r="DC213" t="s">
        <v>136</v>
      </c>
      <c r="DD213" t="str">
        <f>SUM(CY213:DC213)</f>
      </c>
      <c r="DE213" t="s">
        <v>2</v>
      </c>
      <c r="DF213" t="s">
        <v>136</v>
      </c>
      <c r="DG213" t="s">
        <v>136</v>
      </c>
      <c r="DH213" t="str">
        <f>SUM(DF213:DG213)</f>
      </c>
      <c r="DI213" t="s">
        <v>2</v>
      </c>
      <c r="DJ213" t="s">
        <v>2</v>
      </c>
      <c r="DK213" t="str">
        <f>SUM(DL213:DO213)</f>
      </c>
      <c r="DL213" t="s">
        <v>136</v>
      </c>
      <c r="DM213" t="s">
        <v>136</v>
      </c>
      <c r="DN213" t="s">
        <v>136</v>
      </c>
      <c r="DO213" t="s">
        <v>2</v>
      </c>
      <c r="DP213" t="s">
        <v>2</v>
      </c>
      <c r="DQ213" t="s">
        <v>2</v>
      </c>
      <c r="DR213" t="s">
        <v>2</v>
      </c>
      <c r="DS213" t="s">
        <v>2</v>
      </c>
      <c r="DT213" t="s">
        <v>2</v>
      </c>
      <c r="DU213" t="s">
        <v>2</v>
      </c>
      <c r="DV213" t="s">
        <v>2</v>
      </c>
      <c r="DW213" t="str">
        <f>$C213</f>
      </c>
      <c r="DX213" t="str">
        <f>$C213</f>
      </c>
    </row>
    <row r="214">
      <c r="A214" t="str">
        <f>+A213+1</f>
      </c>
      <c r="B214" t="s">
        <v>417</v>
      </c>
      <c r="C214" t="str">
        <f>+CW214+DK214+CJ214+DJ214</f>
      </c>
      <c r="D214" t="s">
        <v>2</v>
      </c>
      <c r="E214" t="str">
        <f>SUM(CY214:DC214)</f>
      </c>
      <c r="F214" t="str">
        <f>SUM(DF214:DG214)</f>
      </c>
      <c r="G214" t="s">
        <v>136</v>
      </c>
      <c r="H214" t="s">
        <v>136</v>
      </c>
      <c r="I214" t="s">
        <v>136</v>
      </c>
      <c r="J214" t="s">
        <v>136</v>
      </c>
      <c r="K214" t="s">
        <v>136</v>
      </c>
      <c r="L214" t="s">
        <v>136</v>
      </c>
      <c r="M214" t="str">
        <f>SUM(G214:L214)</f>
      </c>
      <c r="N214" t="s">
        <v>136</v>
      </c>
      <c r="O214" t="s">
        <v>136</v>
      </c>
      <c r="P214" t="str">
        <f>SUM(G214:L214,N214:O214)</f>
      </c>
      <c r="Q214" t="s">
        <v>136</v>
      </c>
      <c r="R214" t="s">
        <v>136</v>
      </c>
      <c r="S214" t="str">
        <f>SUM(Q214:R214)</f>
      </c>
      <c r="T214" t="s">
        <v>136</v>
      </c>
      <c r="U214" t="s">
        <v>136</v>
      </c>
      <c r="V214" t="s">
        <v>136</v>
      </c>
      <c r="W214" t="str">
        <f>-SUMIFS(INDIRECT("'"&amp;$EW$6&amp;" CF Adj'!$J:$J"), INDIRECT("'"&amp;$EW$6&amp;" CF Adj'!$N:$N"), $FE214, INDIRECT("'"&amp;$EW$6&amp;" CF Adj'!$C:$C"), W$3)/1000</f>
      </c>
      <c r="X214" t="str">
        <f>-SUMIFS(INDIRECT("'"&amp;$EW$6&amp;" CF Adj'!$J:$J"), INDIRECT("'"&amp;$EW$6&amp;" CF Adj'!$N:$N"), $FE214, INDIRECT("'"&amp;$EW$6&amp;" CF Adj'!$C:$C"), X$3)/1000</f>
      </c>
      <c r="Y214" t="str">
        <f>-SUMIFS(INDIRECT("'"&amp;$EW$6&amp;" CF Adj'!$J:$J"), INDIRECT("'"&amp;$EW$6&amp;" CF Adj'!$N:$N"), $FE214, INDIRECT("'"&amp;$EW$6&amp;" CF Adj'!$C:$C"), Y$3)/1000</f>
      </c>
      <c r="Z214" t="str">
        <f>-SUMIFS(INDIRECT("'"&amp;$EW$6&amp;" CF Adj'!$J:$J"), INDIRECT("'"&amp;$EW$6&amp;" CF Adj'!$N:$N"), $FE214, INDIRECT("'"&amp;$EW$6&amp;" CF Adj'!$C:$C"), Z$3)/1000</f>
      </c>
      <c r="AA214" t="str">
        <f>-SUMIFS(INDIRECT("'"&amp;$EW$6&amp;" CF Adj'!$J:$J"), INDIRECT("'"&amp;$EW$6&amp;" CF Adj'!$N:$N"), $FE214, INDIRECT("'"&amp;$EW$6&amp;" CF Adj'!$C:$C"), AA$3)/1000</f>
      </c>
      <c r="AB214" t="str">
        <f>-SUMIFS(INDIRECT("'"&amp;$EW$6&amp;" CF Adj'!$J:$J"), INDIRECT("'"&amp;$EW$6&amp;" CF Adj'!$N:$N"), $FE214, INDIRECT("'"&amp;$EW$6&amp;" CF Adj'!$C:$C"), AB$3)/1000</f>
      </c>
      <c r="AC214" t="str">
        <f>SUM(W214:AB214)</f>
      </c>
      <c r="AD214" t="str">
        <f>-SUMIFS(INDIRECT("'"&amp;$EW$6&amp;" CF Adj'!$J:$J"), INDIRECT("'"&amp;$EW$6&amp;" CF Adj'!$N:$N"), $FE214, INDIRECT("'"&amp;$EW$6&amp;" CF Adj'!$C:$C"), AD$3)/1000</f>
      </c>
      <c r="AE214" t="str">
        <f>-SUMIFS(INDIRECT("'"&amp;$EW$6&amp;" CF Adj'!$J:$J"), INDIRECT("'"&amp;$EW$6&amp;" CF Adj'!$N:$N"), $FE214, INDIRECT("'"&amp;$EW$6&amp;" CF Adj'!$C:$C"), AE$3)/1000</f>
      </c>
      <c r="AF214" t="str">
        <f>-SUMIFS(INDIRECT("'"&amp;$EW$6&amp;" CF Adj'!$J:$J"), INDIRECT("'"&amp;$EW$6&amp;" CF Adj'!$N:$N"), $FE214, INDIRECT("'"&amp;$EW$6&amp;" CF Adj'!$C:$C"), AF$3)/1000</f>
      </c>
      <c r="AG214" t="str">
        <f>-SUMIFS(INDIRECT("'"&amp;$EW$6&amp;" CF Adj'!$J:$J"), INDIRECT("'"&amp;$EW$6&amp;" CF Adj'!$N:$N"), $FE214, INDIRECT("'"&amp;$EW$6&amp;" CF Adj'!$C:$C"), AG$3)/1000</f>
      </c>
      <c r="AH214" t="str">
        <f>-SUMIFS(INDIRECT("'"&amp;$EW$6&amp;" CF Adj'!$J:$J"), INDIRECT("'"&amp;$EW$6&amp;" CF Adj'!$N:$N"), $FE214, INDIRECT("'"&amp;$EW$6&amp;" CF Adj'!$C:$C"), AH$3)/1000</f>
      </c>
      <c r="AI214" t="str">
        <f>-SUMIFS(INDIRECT("'"&amp;$EW$6&amp;" CF Adj'!$J:$J"), INDIRECT("'"&amp;$EW$6&amp;" CF Adj'!$N:$N"), $FE214, INDIRECT("'"&amp;$EW$6&amp;" CF Adj'!$C:$C"), AI$3)/1000</f>
      </c>
      <c r="AJ214" t="str">
        <f>-SUMIFS(INDIRECT("'"&amp;$EW$6&amp;" CF Adj'!$J:$J"), INDIRECT("'"&amp;$EW$6&amp;" CF Adj'!$N:$N"), $FE214, INDIRECT("'"&amp;$EW$6&amp;" CF Adj'!$C:$C"), AJ$3)/1000</f>
      </c>
      <c r="AK214" t="str">
        <f>-SUMIFS(INDIRECT("'"&amp;$EW$6&amp;" CF Adj'!$J:$J"), INDIRECT("'"&amp;$EW$6&amp;" CF Adj'!$N:$N"), $FE214, INDIRECT("'"&amp;$EW$6&amp;" CF Adj'!$C:$C"), AK$3)/1000</f>
      </c>
      <c r="AL214" t="str">
        <f>-SUMIFS(INDIRECT("'"&amp;$EW$6&amp;" CF Adj'!$J:$J"), INDIRECT("'"&amp;$EW$6&amp;" CF Adj'!$N:$N"), $FE214, INDIRECT("'"&amp;$EW$6&amp;" CF Adj'!$C:$C"), AL$3)/1000</f>
      </c>
      <c r="AM214" t="str">
        <f>-SUMIFS(INDIRECT("'"&amp;$EW$6&amp;" CF Adj'!$J:$J"), INDIRECT("'"&amp;$EW$6&amp;" CF Adj'!$N:$N"), $FE214, INDIRECT("'"&amp;$EW$6&amp;" CF Adj'!$C:$C"), AM$3)/1000</f>
      </c>
      <c r="AN214" t="str">
        <f>-SUMIFS(INDIRECT("'"&amp;$EW$6&amp;" CF Adj'!$J:$J"), INDIRECT("'"&amp;$EW$6&amp;" CF Adj'!$N:$N"), $FE214, INDIRECT("'"&amp;$EW$6&amp;" CF Adj'!$C:$C"), AN$3)/1000</f>
      </c>
      <c r="AO214" t="str">
        <f>-SUMIFS(INDIRECT("'"&amp;$EW$6&amp;" CF Adj'!$J:$J"), INDIRECT("'"&amp;$EW$6&amp;" CF Adj'!$N:$N"), $FE214, INDIRECT("'"&amp;$EW$6&amp;" CF Adj'!$C:$C"), AO$3)/1000</f>
      </c>
      <c r="AP214" t="str">
        <f>-SUMIFS(INDIRECT("'"&amp;$EW$6&amp;" CF Adj'!$J:$J"), INDIRECT("'"&amp;$EW$6&amp;" CF Adj'!$N:$N"), $FE214, INDIRECT("'"&amp;$EW$6&amp;" CF Adj'!$C:$C"), AP$3)/1000</f>
      </c>
      <c r="AQ214" t="str">
        <f>-SUMIFS(INDIRECT("'"&amp;$EW$6&amp;" CF Adj'!$J:$J"), INDIRECT("'"&amp;$EW$6&amp;" CF Adj'!$N:$N"), $FE214, INDIRECT("'"&amp;$EW$6&amp;" CF Adj'!$C:$C"), AQ$3)/1000</f>
      </c>
      <c r="AR214" t="str">
        <f>-SUMIFS(INDIRECT("'"&amp;$EW$6&amp;" CF Adj'!$J:$J"), INDIRECT("'"&amp;$EW$6&amp;" CF Adj'!$N:$N"), $FE214, INDIRECT("'"&amp;$EW$6&amp;" CF Adj'!$C:$C"), AR$3)/1000</f>
      </c>
      <c r="AS214" t="str">
        <f>-SUMIFS(INDIRECT("'"&amp;$EW$6&amp;" CF Adj'!$J:$J"), INDIRECT("'"&amp;$EW$6&amp;" CF Adj'!$N:$N"), $FE214, INDIRECT("'"&amp;$EW$6&amp;" CF Adj'!$C:$C"), AS$3)/1000</f>
      </c>
      <c r="AT214" t="str">
        <f>-SUMIFS(INDIRECT("'"&amp;$EW$6&amp;" CF Adj'!$J:$J"), INDIRECT("'"&amp;$EW$6&amp;" CF Adj'!$N:$N"), $FE214, INDIRECT("'"&amp;$EW$6&amp;" CF Adj'!$C:$C"), AT$3)/1000</f>
      </c>
      <c r="AU214" t="str">
        <f>-SUMIFS(INDIRECT("'"&amp;$EW$6&amp;" CF Adj'!$J:$J"), INDIRECT("'"&amp;$EW$6&amp;" CF Adj'!$N:$N"), $FE214, INDIRECT("'"&amp;$EW$6&amp;" CF Adj'!$C:$C"), AU$3)/1000</f>
      </c>
      <c r="AV214" t="str">
        <f>-SUMIFS(INDIRECT("'"&amp;$EW$6&amp;" CF Adj'!$J:$J"), INDIRECT("'"&amp;$EW$6&amp;" CF Adj'!$N:$N"), $FE214, INDIRECT("'"&amp;$EW$6&amp;" CF Adj'!$C:$C"), AV$3)/1000</f>
      </c>
      <c r="AW214" t="str">
        <f>-SUMIFS(INDIRECT("'"&amp;$EW$6&amp;" CF Adj'!$J:$J"), INDIRECT("'"&amp;$EW$6&amp;" CF Adj'!$N:$N"), $FE214, INDIRECT("'"&amp;$EW$6&amp;" CF Adj'!$C:$C"), AW$3)/1000</f>
      </c>
      <c r="AX214" t="str">
        <f>-SUMIFS(INDIRECT("'"&amp;$EW$6&amp;" CF Adj'!$J:$J"), INDIRECT("'"&amp;$EW$6&amp;" CF Adj'!$N:$N"), $FE214, INDIRECT("'"&amp;$EW$6&amp;" CF Adj'!$C:$C"), AX$3)/1000</f>
      </c>
      <c r="AY214" t="str">
        <f>-SUMIFS(INDIRECT("'"&amp;$EW$6&amp;" CF Adj'!$J:$J"), INDIRECT("'"&amp;$EW$6&amp;" CF Adj'!$N:$N"), $FE214, INDIRECT("'"&amp;$EW$6&amp;" CF Adj'!$C:$C"), AY$3)/1000</f>
      </c>
      <c r="AZ214" t="str">
        <f>-SUMIFS(INDIRECT("'"&amp;$EW$6&amp;" CF Adj'!$J:$J"), INDIRECT("'"&amp;$EW$6&amp;" CF Adj'!$N:$N"), $FE214, INDIRECT("'"&amp;$EW$6&amp;" CF Adj'!$C:$C"), AZ$3)/1000</f>
      </c>
      <c r="BA214" t="str">
        <f>-SUMIFS(INDIRECT("'"&amp;$EW$6&amp;" CF Adj'!$J:$J"), INDIRECT("'"&amp;$EW$6&amp;" CF Adj'!$N:$N"), $FE214, INDIRECT("'"&amp;$EW$6&amp;" CF Adj'!$C:$C"), BA$3)/1000</f>
      </c>
      <c r="BB214" t="str">
        <f>-SUMIFS(INDIRECT("'"&amp;$EW$6&amp;" CF Adj'!$J:$J"), INDIRECT("'"&amp;$EW$6&amp;" CF Adj'!$N:$N"), $FE214, INDIRECT("'"&amp;$EW$6&amp;" CF Adj'!$C:$C"), BB$3)/1000</f>
      </c>
      <c r="BC214" t="str">
        <f>-SUMIFS(INDIRECT("'"&amp;$EW$6&amp;" CF Adj'!$J:$J"), INDIRECT("'"&amp;$EW$6&amp;" CF Adj'!$N:$N"), $FE214, INDIRECT("'"&amp;$EW$6&amp;" CF Adj'!$C:$C"), BC$3)/1000</f>
      </c>
      <c r="BD214" t="str">
        <f>-SUMIFS(INDIRECT("'"&amp;$EW$6&amp;" CF Adj'!$J:$J"), INDIRECT("'"&amp;$EW$6&amp;" CF Adj'!$N:$N"), $FE214, INDIRECT("'"&amp;$EW$6&amp;" CF Adj'!$C:$C"), BD$3)/1000</f>
      </c>
      <c r="BE214" t="str">
        <f>-SUMIFS(INDIRECT("'"&amp;$EW$6&amp;" CF Adj'!$J:$J"), INDIRECT("'"&amp;$EW$6&amp;" CF Adj'!$N:$N"), $FE214, INDIRECT("'"&amp;$EW$6&amp;" CF Adj'!$C:$C"), BE$3)/1000</f>
      </c>
      <c r="BF214" t="str">
        <f>-SUMIFS(INDIRECT("'"&amp;$EW$6&amp;" CF Adj'!$J:$J"), INDIRECT("'"&amp;$EW$6&amp;" CF Adj'!$N:$N"), $FE214, INDIRECT("'"&amp;$EW$6&amp;" CF Adj'!$C:$C"), BF$3)/1000</f>
      </c>
      <c r="BG214" t="str">
        <f>-SUMIFS(INDIRECT("'"&amp;$EW$6&amp;" CF Adj'!$J:$J"), INDIRECT("'"&amp;$EW$6&amp;" CF Adj'!$N:$N"), $FE214, INDIRECT("'"&amp;$EW$6&amp;" CF Adj'!$C:$C"), BG$3)/1000</f>
      </c>
      <c r="BH214" t="str">
        <f>-SUMIFS(INDIRECT("'"&amp;$EW$6&amp;" CF Adj'!$J:$J"), INDIRECT("'"&amp;$EW$6&amp;" CF Adj'!$N:$N"), $FE214, INDIRECT("'"&amp;$EW$6&amp;" CF Adj'!$C:$C"), BH$3)/1000</f>
      </c>
      <c r="BI214" t="str">
        <f>-SUMIFS(INDIRECT("'"&amp;$EW$6&amp;" CF Adj'!$J:$J"), INDIRECT("'"&amp;$EW$6&amp;" CF Adj'!$N:$N"), $FE214, INDIRECT("'"&amp;$EW$6&amp;" CF Adj'!$C:$C"), BI$3)/1000</f>
      </c>
      <c r="BJ214" t="str">
        <f>-SUMIFS(INDIRECT("'"&amp;$EW$6&amp;" CF Adj'!$J:$J"), INDIRECT("'"&amp;$EW$6&amp;" CF Adj'!$N:$N"), $FE214, INDIRECT("'"&amp;$EW$6&amp;" CF Adj'!$C:$C"), BJ$3)/1000</f>
      </c>
      <c r="BK214" t="str">
        <f>-SUMIFS(INDIRECT("'"&amp;$EW$6&amp;" CF Adj'!$J:$J"), INDIRECT("'"&amp;$EW$6&amp;" CF Adj'!$N:$N"), $FE214, INDIRECT("'"&amp;$EW$6&amp;" CF Adj'!$C:$C"), BK$3)/1000</f>
      </c>
      <c r="BL214" t="str">
        <f>-SUMIFS(INDIRECT("'"&amp;$EW$6&amp;" CF Adj'!$J:$J"), INDIRECT("'"&amp;$EW$6&amp;" CF Adj'!$N:$N"), $FE214, INDIRECT("'"&amp;$EW$6&amp;" CF Adj'!$C:$C"), BL$3)/1000</f>
      </c>
      <c r="BM214" t="str">
        <f>-SUMIFS(INDIRECT("'"&amp;$EW$6&amp;" CF Adj'!$J:$J"), INDIRECT("'"&amp;$EW$6&amp;" CF Adj'!$N:$N"), $FE214, INDIRECT("'"&amp;$EW$6&amp;" CF Adj'!$C:$C"), BM$3)/1000</f>
      </c>
      <c r="BN214" t="str">
        <f>-SUMIFS(INDIRECT("'"&amp;$EW$6&amp;" CF Adj'!$J:$J"), INDIRECT("'"&amp;$EW$6&amp;" CF Adj'!$N:$N"), $FE214, INDIRECT("'"&amp;$EW$6&amp;" CF Adj'!$C:$C"), BN$3)/1000</f>
      </c>
      <c r="BO214" t="str">
        <f>-SUMIFS(INDIRECT("'"&amp;$EW$6&amp;" CF Adj'!$J:$J"), INDIRECT("'"&amp;$EW$6&amp;" CF Adj'!$N:$N"), $FE214, INDIRECT("'"&amp;$EW$6&amp;" CF Adj'!$C:$C"), BO$3)/1000</f>
      </c>
      <c r="BP214" t="str">
        <f>-SUMIFS(INDIRECT("'"&amp;$EW$6&amp;" CF Adj'!$J:$J"), INDIRECT("'"&amp;$EW$6&amp;" CF Adj'!$N:$N"), $FE214, INDIRECT("'"&amp;$EW$6&amp;" CF Adj'!$C:$C"), BP$3)/1000</f>
      </c>
      <c r="BQ214" t="str">
        <f>-SUMIFS(INDIRECT("'"&amp;$EW$6&amp;" CF Adj'!$J:$J"), INDIRECT("'"&amp;$EW$6&amp;" CF Adj'!$N:$N"), $FE214, INDIRECT("'"&amp;$EW$6&amp;" CF Adj'!$C:$C"), BQ$3)/1000</f>
      </c>
      <c r="BR214" t="str">
        <f>-SUMIFS(INDIRECT("'"&amp;$EW$6&amp;" CF Adj'!$J:$J"), INDIRECT("'"&amp;$EW$6&amp;" CF Adj'!$N:$N"), $FE214, INDIRECT("'"&amp;$EW$6&amp;" CF Adj'!$C:$C"), BR$3)/1000</f>
      </c>
      <c r="BS214" t="str">
        <f>-SUMIFS(INDIRECT("'"&amp;$EW$6&amp;" CF Adj'!$J:$J"), INDIRECT("'"&amp;$EW$6&amp;" CF Adj'!$N:$N"), $FE214, INDIRECT("'"&amp;$EW$6&amp;" CF Adj'!$C:$C"), BS$3)/1000</f>
      </c>
      <c r="BT214" t="str">
        <f>-SUMIFS(INDIRECT("'"&amp;$EW$6&amp;" CF Adj'!$J:$J"), INDIRECT("'"&amp;$EW$6&amp;" CF Adj'!$N:$N"), $FE214, INDIRECT("'"&amp;$EW$6&amp;" CF Adj'!$C:$C"), BT$3)/1000</f>
      </c>
      <c r="BU214" t="str">
        <f>-SUMIFS(INDIRECT("'"&amp;$EW$6&amp;" CF Adj'!$J:$J"), INDIRECT("'"&amp;$EW$6&amp;" CF Adj'!$N:$N"), $FE214, INDIRECT("'"&amp;$EW$6&amp;" CF Adj'!$C:$C"), BU$3)/1000</f>
      </c>
      <c r="BV214" t="str">
        <f>-SUMIFS(INDIRECT("'"&amp;$EW$6&amp;" CF Adj'!$J:$J"), INDIRECT("'"&amp;$EW$6&amp;" CF Adj'!$N:$N"), $FE214, INDIRECT("'"&amp;$EW$6&amp;" CF Adj'!$C:$C"), BV$3)/1000</f>
      </c>
      <c r="BW214" t="str">
        <f>-SUMIFS(INDIRECT("'"&amp;$EW$6&amp;" CF Adj'!$J:$J"), INDIRECT("'"&amp;$EW$6&amp;" CF Adj'!$N:$N"), $FE214, INDIRECT("'"&amp;$EW$6&amp;" CF Adj'!$C:$C"), BW$3)/1000</f>
      </c>
      <c r="BX214" t="str">
        <f>-SUMIFS(INDIRECT("'"&amp;$EW$6&amp;" CF Adj'!$J:$J"), INDIRECT("'"&amp;$EW$6&amp;" CF Adj'!$N:$N"), $FE214, INDIRECT("'"&amp;$EW$6&amp;" CF Adj'!$C:$C"), BX$3)/1000</f>
      </c>
      <c r="BY214" t="str">
        <f>-SUMIFS(INDIRECT("'"&amp;$EW$6&amp;" CF Adj'!$J:$J"), INDIRECT("'"&amp;$EW$6&amp;" CF Adj'!$N:$N"), $FE214, INDIRECT("'"&amp;$EW$6&amp;" CF Adj'!$C:$C"), BY$3)/1000</f>
      </c>
      <c r="BZ214" t="str">
        <f>-SUMIFS(INDIRECT("'"&amp;$EW$6&amp;" CF Adj'!$J:$J"), INDIRECT("'"&amp;$EW$6&amp;" CF Adj'!$N:$N"), $FE214, INDIRECT("'"&amp;$EW$6&amp;" CF Adj'!$C:$C"), BZ$3)/1000</f>
      </c>
      <c r="CA214" t="str">
        <f>-SUMIFS(INDIRECT("'"&amp;$EW$6&amp;" CF Adj'!$J:$J"), INDIRECT("'"&amp;$EW$6&amp;" CF Adj'!$N:$N"), $FE214, INDIRECT("'"&amp;$EW$6&amp;" CF Adj'!$C:$C"), CA$3)/1000</f>
      </c>
      <c r="CB214" t="str">
        <f>-SUMIFS(INDIRECT("'"&amp;$EW$6&amp;" CF Adj'!$J:$J"), INDIRECT("'"&amp;$EW$6&amp;" CF Adj'!$N:$N"), $FE214, INDIRECT("'"&amp;$EW$6&amp;" CF Adj'!$C:$C"), CB$3)/1000</f>
      </c>
      <c r="CC214" t="str">
        <f>-SUMIFS(INDIRECT("'"&amp;$EW$6&amp;" CF Adj'!$J:$J"), INDIRECT("'"&amp;$EW$6&amp;" CF Adj'!$N:$N"), $FE214, INDIRECT("'"&amp;$EW$6&amp;" CF Adj'!$C:$C"), CC$3)/1000</f>
      </c>
      <c r="CD214" t="str">
        <f>-SUMIFS(INDIRECT("'"&amp;$EW$6&amp;" CF Adj'!$J:$J"), INDIRECT("'"&amp;$EW$6&amp;" CF Adj'!$N:$N"), $FE214, INDIRECT("'"&amp;$EW$6&amp;" CF Adj'!$C:$C"), CD$3)/1000</f>
      </c>
      <c r="CE214" t="str">
        <f>-SUMIFS(INDIRECT("'"&amp;$EW$6&amp;" CF Adj'!$J:$J"), INDIRECT("'"&amp;$EW$6&amp;" CF Adj'!$N:$N"), $FE214, INDIRECT("'"&amp;$EW$6&amp;" CF Adj'!$C:$C"), CE$3)/1000</f>
      </c>
      <c r="CF214" t="str">
        <f>-SUMIFS(INDIRECT("'"&amp;$EW$6&amp;" CF Adj'!$J:$J"), INDIRECT("'"&amp;$EW$6&amp;" CF Adj'!$N:$N"), $FE214, INDIRECT("'"&amp;$EW$6&amp;" CF Adj'!$C:$C"), CF$3)/1000</f>
      </c>
      <c r="CG214" t="s">
        <v>2</v>
      </c>
      <c r="CH214" t="str">
        <f>SUM(AD214:CG214)</f>
      </c>
      <c r="CI214" t="str">
        <f>SUM(W214:AB214,AD214:CG214)</f>
      </c>
      <c r="CJ214" t="str">
        <f>SUM(CQ214:CS214)</f>
      </c>
      <c r="CK214" t="s">
        <v>2</v>
      </c>
      <c r="CL214" t="s">
        <v>2</v>
      </c>
      <c r="CM214" t="s">
        <v>2</v>
      </c>
      <c r="CN214" t="s">
        <v>2</v>
      </c>
      <c r="CO214" t="s">
        <v>2</v>
      </c>
      <c r="CP214" t="s">
        <v>2</v>
      </c>
      <c r="CQ214" t="s">
        <v>136</v>
      </c>
      <c r="CR214" t="s">
        <v>136</v>
      </c>
      <c r="CS214" t="s">
        <v>136</v>
      </c>
      <c r="CT214" t="s">
        <v>2</v>
      </c>
      <c r="CU214" t="str">
        <f>E214+F214+P214+T214+U214</f>
      </c>
      <c r="CV214" t="s">
        <v>2</v>
      </c>
      <c r="CW214" t="str">
        <f>SUM(E214,F214,P214,S214,T214,U214,V214,CI214)</f>
      </c>
      <c r="CX214" t="s">
        <v>2</v>
      </c>
      <c r="CY214" t="s">
        <v>136</v>
      </c>
      <c r="CZ214" t="s">
        <v>136</v>
      </c>
      <c r="DA214" t="s">
        <v>136</v>
      </c>
      <c r="DB214" t="s">
        <v>136</v>
      </c>
      <c r="DC214" t="s">
        <v>136</v>
      </c>
      <c r="DD214" t="str">
        <f>SUM(CY214:DC214)</f>
      </c>
      <c r="DE214" t="s">
        <v>2</v>
      </c>
      <c r="DF214" t="s">
        <v>136</v>
      </c>
      <c r="DG214" t="s">
        <v>136</v>
      </c>
      <c r="DH214" t="str">
        <f>SUM(DF214:DG214)</f>
      </c>
      <c r="DI214" t="s">
        <v>2</v>
      </c>
      <c r="DJ214" t="s">
        <v>2</v>
      </c>
      <c r="DK214" t="str">
        <f>SUM(DL214:DO214)</f>
      </c>
      <c r="DL214" t="s">
        <v>136</v>
      </c>
      <c r="DM214" t="s">
        <v>136</v>
      </c>
      <c r="DN214" t="s">
        <v>136</v>
      </c>
      <c r="DO214" t="s">
        <v>2</v>
      </c>
      <c r="DP214" t="s">
        <v>2</v>
      </c>
      <c r="DQ214" t="s">
        <v>2</v>
      </c>
      <c r="DR214" t="s">
        <v>2</v>
      </c>
      <c r="DS214" t="s">
        <v>2</v>
      </c>
      <c r="DT214" t="s">
        <v>2</v>
      </c>
      <c r="DU214" t="s">
        <v>2</v>
      </c>
      <c r="DV214" t="s">
        <v>2</v>
      </c>
      <c r="DW214" t="str">
        <f>$C214</f>
      </c>
      <c r="DX214" t="str">
        <f>$C214</f>
      </c>
    </row>
    <row r="215">
      <c r="A215" t="str">
        <f>+A214+1</f>
      </c>
      <c r="B215" t="s">
        <v>261</v>
      </c>
      <c r="C215" t="str">
        <f>+CW215+DK215+CJ215+DJ215</f>
      </c>
      <c r="D215" t="s">
        <v>2</v>
      </c>
      <c r="E215" t="str">
        <f>SUM(CY215:DC215)</f>
      </c>
      <c r="F215" t="str">
        <f>SUM(DF215:DG215)</f>
      </c>
      <c r="G215" t="s">
        <v>136</v>
      </c>
      <c r="H215" t="s">
        <v>136</v>
      </c>
      <c r="I215" t="s">
        <v>136</v>
      </c>
      <c r="J215" t="s">
        <v>136</v>
      </c>
      <c r="K215" t="s">
        <v>136</v>
      </c>
      <c r="L215" t="s">
        <v>136</v>
      </c>
      <c r="M215" t="str">
        <f>SUM(G215:L215)</f>
      </c>
      <c r="N215" t="s">
        <v>136</v>
      </c>
      <c r="O215" t="s">
        <v>136</v>
      </c>
      <c r="P215" t="str">
        <f>SUM(G215:L215,N215:O215)</f>
      </c>
      <c r="Q215" t="s">
        <v>136</v>
      </c>
      <c r="R215" t="s">
        <v>136</v>
      </c>
      <c r="S215" t="str">
        <f>SUM(Q215:R215)</f>
      </c>
      <c r="T215" t="s">
        <v>136</v>
      </c>
      <c r="U215" t="s">
        <v>136</v>
      </c>
      <c r="V215" t="s">
        <v>136</v>
      </c>
      <c r="W215" t="str">
        <f>-SUMIFS(INDIRECT("'"&amp;$EW$6&amp;" CF Adj'!$J:$J"), INDIRECT("'"&amp;$EW$6&amp;" CF Adj'!$N:$N"), $FE215, INDIRECT("'"&amp;$EW$6&amp;" CF Adj'!$C:$C"), W$3)/1000</f>
      </c>
      <c r="X215" t="str">
        <f>-SUMIFS(INDIRECT("'"&amp;$EW$6&amp;" CF Adj'!$J:$J"), INDIRECT("'"&amp;$EW$6&amp;" CF Adj'!$N:$N"), $FE215, INDIRECT("'"&amp;$EW$6&amp;" CF Adj'!$C:$C"), X$3)/1000</f>
      </c>
      <c r="Y215" t="str">
        <f>-SUMIFS(INDIRECT("'"&amp;$EW$6&amp;" CF Adj'!$J:$J"), INDIRECT("'"&amp;$EW$6&amp;" CF Adj'!$N:$N"), $FE215, INDIRECT("'"&amp;$EW$6&amp;" CF Adj'!$C:$C"), Y$3)/1000</f>
      </c>
      <c r="Z215" t="str">
        <f>-SUMIFS(INDIRECT("'"&amp;$EW$6&amp;" CF Adj'!$J:$J"), INDIRECT("'"&amp;$EW$6&amp;" CF Adj'!$N:$N"), $FE215, INDIRECT("'"&amp;$EW$6&amp;" CF Adj'!$C:$C"), Z$3)/1000</f>
      </c>
      <c r="AA215" t="str">
        <f>-SUMIFS(INDIRECT("'"&amp;$EW$6&amp;" CF Adj'!$J:$J"), INDIRECT("'"&amp;$EW$6&amp;" CF Adj'!$N:$N"), $FE215, INDIRECT("'"&amp;$EW$6&amp;" CF Adj'!$C:$C"), AA$3)/1000</f>
      </c>
      <c r="AB215" t="str">
        <f>-SUMIFS(INDIRECT("'"&amp;$EW$6&amp;" CF Adj'!$J:$J"), INDIRECT("'"&amp;$EW$6&amp;" CF Adj'!$N:$N"), $FE215, INDIRECT("'"&amp;$EW$6&amp;" CF Adj'!$C:$C"), AB$3)/1000</f>
      </c>
      <c r="AC215" t="str">
        <f>SUM(W215:AB215)</f>
      </c>
      <c r="AD215" t="str">
        <f>-SUMIFS(INDIRECT("'"&amp;$EW$6&amp;" CF Adj'!$J:$J"), INDIRECT("'"&amp;$EW$6&amp;" CF Adj'!$N:$N"), $FE215, INDIRECT("'"&amp;$EW$6&amp;" CF Adj'!$C:$C"), AD$3)/1000</f>
      </c>
      <c r="AE215" t="str">
        <f>-SUMIFS(INDIRECT("'"&amp;$EW$6&amp;" CF Adj'!$J:$J"), INDIRECT("'"&amp;$EW$6&amp;" CF Adj'!$N:$N"), $FE215, INDIRECT("'"&amp;$EW$6&amp;" CF Adj'!$C:$C"), AE$3)/1000</f>
      </c>
      <c r="AF215" t="str">
        <f>-SUMIFS(INDIRECT("'"&amp;$EW$6&amp;" CF Adj'!$J:$J"), INDIRECT("'"&amp;$EW$6&amp;" CF Adj'!$N:$N"), $FE215, INDIRECT("'"&amp;$EW$6&amp;" CF Adj'!$C:$C"), AF$3)/1000</f>
      </c>
      <c r="AG215" t="str">
        <f>-SUMIFS(INDIRECT("'"&amp;$EW$6&amp;" CF Adj'!$J:$J"), INDIRECT("'"&amp;$EW$6&amp;" CF Adj'!$N:$N"), $FE215, INDIRECT("'"&amp;$EW$6&amp;" CF Adj'!$C:$C"), AG$3)/1000</f>
      </c>
      <c r="AH215" t="str">
        <f>-SUMIFS(INDIRECT("'"&amp;$EW$6&amp;" CF Adj'!$J:$J"), INDIRECT("'"&amp;$EW$6&amp;" CF Adj'!$N:$N"), $FE215, INDIRECT("'"&amp;$EW$6&amp;" CF Adj'!$C:$C"), AH$3)/1000</f>
      </c>
      <c r="AI215" t="str">
        <f>-SUMIFS(INDIRECT("'"&amp;$EW$6&amp;" CF Adj'!$J:$J"), INDIRECT("'"&amp;$EW$6&amp;" CF Adj'!$N:$N"), $FE215, INDIRECT("'"&amp;$EW$6&amp;" CF Adj'!$C:$C"), AI$3)/1000</f>
      </c>
      <c r="AJ215" t="str">
        <f>-SUMIFS(INDIRECT("'"&amp;$EW$6&amp;" CF Adj'!$J:$J"), INDIRECT("'"&amp;$EW$6&amp;" CF Adj'!$N:$N"), $FE215, INDIRECT("'"&amp;$EW$6&amp;" CF Adj'!$C:$C"), AJ$3)/1000</f>
      </c>
      <c r="AK215" t="str">
        <f>-SUMIFS(INDIRECT("'"&amp;$EW$6&amp;" CF Adj'!$J:$J"), INDIRECT("'"&amp;$EW$6&amp;" CF Adj'!$N:$N"), $FE215, INDIRECT("'"&amp;$EW$6&amp;" CF Adj'!$C:$C"), AK$3)/1000</f>
      </c>
      <c r="AL215" t="str">
        <f>-SUMIFS(INDIRECT("'"&amp;$EW$6&amp;" CF Adj'!$J:$J"), INDIRECT("'"&amp;$EW$6&amp;" CF Adj'!$N:$N"), $FE215, INDIRECT("'"&amp;$EW$6&amp;" CF Adj'!$C:$C"), AL$3)/1000</f>
      </c>
      <c r="AM215" t="str">
        <f>-SUMIFS(INDIRECT("'"&amp;$EW$6&amp;" CF Adj'!$J:$J"), INDIRECT("'"&amp;$EW$6&amp;" CF Adj'!$N:$N"), $FE215, INDIRECT("'"&amp;$EW$6&amp;" CF Adj'!$C:$C"), AM$3)/1000</f>
      </c>
      <c r="AN215" t="str">
        <f>-SUMIFS(INDIRECT("'"&amp;$EW$6&amp;" CF Adj'!$J:$J"), INDIRECT("'"&amp;$EW$6&amp;" CF Adj'!$N:$N"), $FE215, INDIRECT("'"&amp;$EW$6&amp;" CF Adj'!$C:$C"), AN$3)/1000</f>
      </c>
      <c r="AO215" t="str">
        <f>-SUMIFS(INDIRECT("'"&amp;$EW$6&amp;" CF Adj'!$J:$J"), INDIRECT("'"&amp;$EW$6&amp;" CF Adj'!$N:$N"), $FE215, INDIRECT("'"&amp;$EW$6&amp;" CF Adj'!$C:$C"), AO$3)/1000</f>
      </c>
      <c r="AP215" t="str">
        <f>-SUMIFS(INDIRECT("'"&amp;$EW$6&amp;" CF Adj'!$J:$J"), INDIRECT("'"&amp;$EW$6&amp;" CF Adj'!$N:$N"), $FE215, INDIRECT("'"&amp;$EW$6&amp;" CF Adj'!$C:$C"), AP$3)/1000</f>
      </c>
      <c r="AQ215" t="str">
        <f>-SUMIFS(INDIRECT("'"&amp;$EW$6&amp;" CF Adj'!$J:$J"), INDIRECT("'"&amp;$EW$6&amp;" CF Adj'!$N:$N"), $FE215, INDIRECT("'"&amp;$EW$6&amp;" CF Adj'!$C:$C"), AQ$3)/1000</f>
      </c>
      <c r="AR215" t="str">
        <f>-SUMIFS(INDIRECT("'"&amp;$EW$6&amp;" CF Adj'!$J:$J"), INDIRECT("'"&amp;$EW$6&amp;" CF Adj'!$N:$N"), $FE215, INDIRECT("'"&amp;$EW$6&amp;" CF Adj'!$C:$C"), AR$3)/1000</f>
      </c>
      <c r="AS215" t="str">
        <f>-SUMIFS(INDIRECT("'"&amp;$EW$6&amp;" CF Adj'!$J:$J"), INDIRECT("'"&amp;$EW$6&amp;" CF Adj'!$N:$N"), $FE215, INDIRECT("'"&amp;$EW$6&amp;" CF Adj'!$C:$C"), AS$3)/1000</f>
      </c>
      <c r="AT215" t="str">
        <f>-SUMIFS(INDIRECT("'"&amp;$EW$6&amp;" CF Adj'!$J:$J"), INDIRECT("'"&amp;$EW$6&amp;" CF Adj'!$N:$N"), $FE215, INDIRECT("'"&amp;$EW$6&amp;" CF Adj'!$C:$C"), AT$3)/1000</f>
      </c>
      <c r="AU215" t="str">
        <f>-SUMIFS(INDIRECT("'"&amp;$EW$6&amp;" CF Adj'!$J:$J"), INDIRECT("'"&amp;$EW$6&amp;" CF Adj'!$N:$N"), $FE215, INDIRECT("'"&amp;$EW$6&amp;" CF Adj'!$C:$C"), AU$3)/1000</f>
      </c>
      <c r="AV215" t="str">
        <f>-SUMIFS(INDIRECT("'"&amp;$EW$6&amp;" CF Adj'!$J:$J"), INDIRECT("'"&amp;$EW$6&amp;" CF Adj'!$N:$N"), $FE215, INDIRECT("'"&amp;$EW$6&amp;" CF Adj'!$C:$C"), AV$3)/1000</f>
      </c>
      <c r="AW215" t="str">
        <f>-SUMIFS(INDIRECT("'"&amp;$EW$6&amp;" CF Adj'!$J:$J"), INDIRECT("'"&amp;$EW$6&amp;" CF Adj'!$N:$N"), $FE215, INDIRECT("'"&amp;$EW$6&amp;" CF Adj'!$C:$C"), AW$3)/1000</f>
      </c>
      <c r="AX215" t="str">
        <f>-SUMIFS(INDIRECT("'"&amp;$EW$6&amp;" CF Adj'!$J:$J"), INDIRECT("'"&amp;$EW$6&amp;" CF Adj'!$N:$N"), $FE215, INDIRECT("'"&amp;$EW$6&amp;" CF Adj'!$C:$C"), AX$3)/1000</f>
      </c>
      <c r="AY215" t="str">
        <f>-SUMIFS(INDIRECT("'"&amp;$EW$6&amp;" CF Adj'!$J:$J"), INDIRECT("'"&amp;$EW$6&amp;" CF Adj'!$N:$N"), $FE215, INDIRECT("'"&amp;$EW$6&amp;" CF Adj'!$C:$C"), AY$3)/1000</f>
      </c>
      <c r="AZ215" t="str">
        <f>-SUMIFS(INDIRECT("'"&amp;$EW$6&amp;" CF Adj'!$J:$J"), INDIRECT("'"&amp;$EW$6&amp;" CF Adj'!$N:$N"), $FE215, INDIRECT("'"&amp;$EW$6&amp;" CF Adj'!$C:$C"), AZ$3)/1000</f>
      </c>
      <c r="BA215" t="str">
        <f>-SUMIFS(INDIRECT("'"&amp;$EW$6&amp;" CF Adj'!$J:$J"), INDIRECT("'"&amp;$EW$6&amp;" CF Adj'!$N:$N"), $FE215, INDIRECT("'"&amp;$EW$6&amp;" CF Adj'!$C:$C"), BA$3)/1000</f>
      </c>
      <c r="BB215" t="str">
        <f>-SUMIFS(INDIRECT("'"&amp;$EW$6&amp;" CF Adj'!$J:$J"), INDIRECT("'"&amp;$EW$6&amp;" CF Adj'!$N:$N"), $FE215, INDIRECT("'"&amp;$EW$6&amp;" CF Adj'!$C:$C"), BB$3)/1000</f>
      </c>
      <c r="BC215" t="str">
        <f>-SUMIFS(INDIRECT("'"&amp;$EW$6&amp;" CF Adj'!$J:$J"), INDIRECT("'"&amp;$EW$6&amp;" CF Adj'!$N:$N"), $FE215, INDIRECT("'"&amp;$EW$6&amp;" CF Adj'!$C:$C"), BC$3)/1000</f>
      </c>
      <c r="BD215" t="str">
        <f>-SUMIFS(INDIRECT("'"&amp;$EW$6&amp;" CF Adj'!$J:$J"), INDIRECT("'"&amp;$EW$6&amp;" CF Adj'!$N:$N"), $FE215, INDIRECT("'"&amp;$EW$6&amp;" CF Adj'!$C:$C"), BD$3)/1000</f>
      </c>
      <c r="BE215" t="str">
        <f>-SUMIFS(INDIRECT("'"&amp;$EW$6&amp;" CF Adj'!$J:$J"), INDIRECT("'"&amp;$EW$6&amp;" CF Adj'!$N:$N"), $FE215, INDIRECT("'"&amp;$EW$6&amp;" CF Adj'!$C:$C"), BE$3)/1000</f>
      </c>
      <c r="BF215" t="str">
        <f>-SUMIFS(INDIRECT("'"&amp;$EW$6&amp;" CF Adj'!$J:$J"), INDIRECT("'"&amp;$EW$6&amp;" CF Adj'!$N:$N"), $FE215, INDIRECT("'"&amp;$EW$6&amp;" CF Adj'!$C:$C"), BF$3)/1000</f>
      </c>
      <c r="BG215" t="str">
        <f>-SUMIFS(INDIRECT("'"&amp;$EW$6&amp;" CF Adj'!$J:$J"), INDIRECT("'"&amp;$EW$6&amp;" CF Adj'!$N:$N"), $FE215, INDIRECT("'"&amp;$EW$6&amp;" CF Adj'!$C:$C"), BG$3)/1000</f>
      </c>
      <c r="BH215" t="str">
        <f>-SUMIFS(INDIRECT("'"&amp;$EW$6&amp;" CF Adj'!$J:$J"), INDIRECT("'"&amp;$EW$6&amp;" CF Adj'!$N:$N"), $FE215, INDIRECT("'"&amp;$EW$6&amp;" CF Adj'!$C:$C"), BH$3)/1000</f>
      </c>
      <c r="BI215" t="str">
        <f>-SUMIFS(INDIRECT("'"&amp;$EW$6&amp;" CF Adj'!$J:$J"), INDIRECT("'"&amp;$EW$6&amp;" CF Adj'!$N:$N"), $FE215, INDIRECT("'"&amp;$EW$6&amp;" CF Adj'!$C:$C"), BI$3)/1000</f>
      </c>
      <c r="BJ215" t="str">
        <f>-SUMIFS(INDIRECT("'"&amp;$EW$6&amp;" CF Adj'!$J:$J"), INDIRECT("'"&amp;$EW$6&amp;" CF Adj'!$N:$N"), $FE215, INDIRECT("'"&amp;$EW$6&amp;" CF Adj'!$C:$C"), BJ$3)/1000</f>
      </c>
      <c r="BK215" t="str">
        <f>-SUMIFS(INDIRECT("'"&amp;$EW$6&amp;" CF Adj'!$J:$J"), INDIRECT("'"&amp;$EW$6&amp;" CF Adj'!$N:$N"), $FE215, INDIRECT("'"&amp;$EW$6&amp;" CF Adj'!$C:$C"), BK$3)/1000</f>
      </c>
      <c r="BL215" t="str">
        <f>-SUMIFS(INDIRECT("'"&amp;$EW$6&amp;" CF Adj'!$J:$J"), INDIRECT("'"&amp;$EW$6&amp;" CF Adj'!$N:$N"), $FE215, INDIRECT("'"&amp;$EW$6&amp;" CF Adj'!$C:$C"), BL$3)/1000</f>
      </c>
      <c r="BM215" t="str">
        <f>-SUMIFS(INDIRECT("'"&amp;$EW$6&amp;" CF Adj'!$J:$J"), INDIRECT("'"&amp;$EW$6&amp;" CF Adj'!$N:$N"), $FE215, INDIRECT("'"&amp;$EW$6&amp;" CF Adj'!$C:$C"), BM$3)/1000</f>
      </c>
      <c r="BN215" t="str">
        <f>-SUMIFS(INDIRECT("'"&amp;$EW$6&amp;" CF Adj'!$J:$J"), INDIRECT("'"&amp;$EW$6&amp;" CF Adj'!$N:$N"), $FE215, INDIRECT("'"&amp;$EW$6&amp;" CF Adj'!$C:$C"), BN$3)/1000</f>
      </c>
      <c r="BO215" t="str">
        <f>-SUMIFS(INDIRECT("'"&amp;$EW$6&amp;" CF Adj'!$J:$J"), INDIRECT("'"&amp;$EW$6&amp;" CF Adj'!$N:$N"), $FE215, INDIRECT("'"&amp;$EW$6&amp;" CF Adj'!$C:$C"), BO$3)/1000</f>
      </c>
      <c r="BP215" t="str">
        <f>-SUMIFS(INDIRECT("'"&amp;$EW$6&amp;" CF Adj'!$J:$J"), INDIRECT("'"&amp;$EW$6&amp;" CF Adj'!$N:$N"), $FE215, INDIRECT("'"&amp;$EW$6&amp;" CF Adj'!$C:$C"), BP$3)/1000</f>
      </c>
      <c r="BQ215" t="str">
        <f>-SUMIFS(INDIRECT("'"&amp;$EW$6&amp;" CF Adj'!$J:$J"), INDIRECT("'"&amp;$EW$6&amp;" CF Adj'!$N:$N"), $FE215, INDIRECT("'"&amp;$EW$6&amp;" CF Adj'!$C:$C"), BQ$3)/1000</f>
      </c>
      <c r="BR215" t="str">
        <f>-SUMIFS(INDIRECT("'"&amp;$EW$6&amp;" CF Adj'!$J:$J"), INDIRECT("'"&amp;$EW$6&amp;" CF Adj'!$N:$N"), $FE215, INDIRECT("'"&amp;$EW$6&amp;" CF Adj'!$C:$C"), BR$3)/1000</f>
      </c>
      <c r="BS215" t="str">
        <f>-SUMIFS(INDIRECT("'"&amp;$EW$6&amp;" CF Adj'!$J:$J"), INDIRECT("'"&amp;$EW$6&amp;" CF Adj'!$N:$N"), $FE215, INDIRECT("'"&amp;$EW$6&amp;" CF Adj'!$C:$C"), BS$3)/1000</f>
      </c>
      <c r="BT215" t="str">
        <f>-SUMIFS(INDIRECT("'"&amp;$EW$6&amp;" CF Adj'!$J:$J"), INDIRECT("'"&amp;$EW$6&amp;" CF Adj'!$N:$N"), $FE215, INDIRECT("'"&amp;$EW$6&amp;" CF Adj'!$C:$C"), BT$3)/1000</f>
      </c>
      <c r="BU215" t="str">
        <f>-SUMIFS(INDIRECT("'"&amp;$EW$6&amp;" CF Adj'!$J:$J"), INDIRECT("'"&amp;$EW$6&amp;" CF Adj'!$N:$N"), $FE215, INDIRECT("'"&amp;$EW$6&amp;" CF Adj'!$C:$C"), BU$3)/1000</f>
      </c>
      <c r="BV215" t="str">
        <f>-SUMIFS(INDIRECT("'"&amp;$EW$6&amp;" CF Adj'!$J:$J"), INDIRECT("'"&amp;$EW$6&amp;" CF Adj'!$N:$N"), $FE215, INDIRECT("'"&amp;$EW$6&amp;" CF Adj'!$C:$C"), BV$3)/1000</f>
      </c>
      <c r="BW215" t="str">
        <f>-SUMIFS(INDIRECT("'"&amp;$EW$6&amp;" CF Adj'!$J:$J"), INDIRECT("'"&amp;$EW$6&amp;" CF Adj'!$N:$N"), $FE215, INDIRECT("'"&amp;$EW$6&amp;" CF Adj'!$C:$C"), BW$3)/1000</f>
      </c>
      <c r="BX215" t="str">
        <f>-SUMIFS(INDIRECT("'"&amp;$EW$6&amp;" CF Adj'!$J:$J"), INDIRECT("'"&amp;$EW$6&amp;" CF Adj'!$N:$N"), $FE215, INDIRECT("'"&amp;$EW$6&amp;" CF Adj'!$C:$C"), BX$3)/1000</f>
      </c>
      <c r="BY215" t="str">
        <f>-SUMIFS(INDIRECT("'"&amp;$EW$6&amp;" CF Adj'!$J:$J"), INDIRECT("'"&amp;$EW$6&amp;" CF Adj'!$N:$N"), $FE215, INDIRECT("'"&amp;$EW$6&amp;" CF Adj'!$C:$C"), BY$3)/1000</f>
      </c>
      <c r="BZ215" t="str">
        <f>-SUMIFS(INDIRECT("'"&amp;$EW$6&amp;" CF Adj'!$J:$J"), INDIRECT("'"&amp;$EW$6&amp;" CF Adj'!$N:$N"), $FE215, INDIRECT("'"&amp;$EW$6&amp;" CF Adj'!$C:$C"), BZ$3)/1000</f>
      </c>
      <c r="CA215" t="str">
        <f>-SUMIFS(INDIRECT("'"&amp;$EW$6&amp;" CF Adj'!$J:$J"), INDIRECT("'"&amp;$EW$6&amp;" CF Adj'!$N:$N"), $FE215, INDIRECT("'"&amp;$EW$6&amp;" CF Adj'!$C:$C"), CA$3)/1000</f>
      </c>
      <c r="CB215" t="str">
        <f>-SUMIFS(INDIRECT("'"&amp;$EW$6&amp;" CF Adj'!$J:$J"), INDIRECT("'"&amp;$EW$6&amp;" CF Adj'!$N:$N"), $FE215, INDIRECT("'"&amp;$EW$6&amp;" CF Adj'!$C:$C"), CB$3)/1000</f>
      </c>
      <c r="CC215" t="str">
        <f>-SUMIFS(INDIRECT("'"&amp;$EW$6&amp;" CF Adj'!$J:$J"), INDIRECT("'"&amp;$EW$6&amp;" CF Adj'!$N:$N"), $FE215, INDIRECT("'"&amp;$EW$6&amp;" CF Adj'!$C:$C"), CC$3)/1000</f>
      </c>
      <c r="CD215" t="str">
        <f>-SUMIFS(INDIRECT("'"&amp;$EW$6&amp;" CF Adj'!$J:$J"), INDIRECT("'"&amp;$EW$6&amp;" CF Adj'!$N:$N"), $FE215, INDIRECT("'"&amp;$EW$6&amp;" CF Adj'!$C:$C"), CD$3)/1000</f>
      </c>
      <c r="CE215" t="str">
        <f>-SUMIFS(INDIRECT("'"&amp;$EW$6&amp;" CF Adj'!$J:$J"), INDIRECT("'"&amp;$EW$6&amp;" CF Adj'!$N:$N"), $FE215, INDIRECT("'"&amp;$EW$6&amp;" CF Adj'!$C:$C"), CE$3)/1000</f>
      </c>
      <c r="CF215" t="str">
        <f>-SUMIFS(INDIRECT("'"&amp;$EW$6&amp;" CF Adj'!$J:$J"), INDIRECT("'"&amp;$EW$6&amp;" CF Adj'!$N:$N"), $FE215, INDIRECT("'"&amp;$EW$6&amp;" CF Adj'!$C:$C"), CF$3)/1000</f>
      </c>
      <c r="CG215" t="s">
        <v>2</v>
      </c>
      <c r="CH215" t="str">
        <f>SUM(AD215:CG215)</f>
      </c>
      <c r="CI215" t="str">
        <f>SUM(W215:AB215,AD215:CG215)</f>
      </c>
      <c r="CJ215" t="str">
        <f>SUM(CQ215:CS215)</f>
      </c>
      <c r="CK215" t="s">
        <v>2</v>
      </c>
      <c r="CL215" t="s">
        <v>2</v>
      </c>
      <c r="CM215" t="s">
        <v>2</v>
      </c>
      <c r="CN215" t="s">
        <v>2</v>
      </c>
      <c r="CO215" t="s">
        <v>2</v>
      </c>
      <c r="CP215" t="s">
        <v>2</v>
      </c>
      <c r="CQ215" t="s">
        <v>136</v>
      </c>
      <c r="CR215" t="s">
        <v>136</v>
      </c>
      <c r="CS215" t="s">
        <v>136</v>
      </c>
      <c r="CT215" t="s">
        <v>2</v>
      </c>
      <c r="CU215" t="str">
        <f>E215+F215+P215+T215+U215</f>
      </c>
      <c r="CV215" t="s">
        <v>2</v>
      </c>
      <c r="CW215" t="str">
        <f>SUM(E215,F215,P215,S215,T215,U215,V215,CI215)</f>
      </c>
      <c r="CX215" t="s">
        <v>2</v>
      </c>
      <c r="CY215" t="s">
        <v>136</v>
      </c>
      <c r="CZ215" t="s">
        <v>136</v>
      </c>
      <c r="DA215" t="s">
        <v>136</v>
      </c>
      <c r="DB215" t="s">
        <v>136</v>
      </c>
      <c r="DC215" t="s">
        <v>136</v>
      </c>
      <c r="DD215" t="str">
        <f>SUM(CY215:DC215)</f>
      </c>
      <c r="DE215" t="s">
        <v>2</v>
      </c>
      <c r="DF215" t="s">
        <v>136</v>
      </c>
      <c r="DG215" t="s">
        <v>136</v>
      </c>
      <c r="DH215" t="str">
        <f>SUM(DF215:DG215)</f>
      </c>
      <c r="DI215" t="s">
        <v>2</v>
      </c>
      <c r="DJ215" t="s">
        <v>2</v>
      </c>
      <c r="DK215" t="str">
        <f>SUM(DL215:DO215)</f>
      </c>
      <c r="DL215" t="s">
        <v>136</v>
      </c>
      <c r="DM215" t="s">
        <v>136</v>
      </c>
      <c r="DN215" t="s">
        <v>136</v>
      </c>
      <c r="DO215" t="s">
        <v>2</v>
      </c>
      <c r="DP215" t="s">
        <v>2</v>
      </c>
      <c r="DQ215" t="s">
        <v>2</v>
      </c>
      <c r="DR215" t="s">
        <v>2</v>
      </c>
      <c r="DS215" t="s">
        <v>2</v>
      </c>
      <c r="DT215" t="s">
        <v>2</v>
      </c>
      <c r="DU215" t="s">
        <v>2</v>
      </c>
      <c r="DV215" t="s">
        <v>2</v>
      </c>
      <c r="DW215" t="str">
        <f>$C215</f>
      </c>
      <c r="DX215" t="str">
        <f>$C215</f>
      </c>
    </row>
    <row r="216">
      <c r="A216" t="str">
        <f>+A215+1</f>
      </c>
      <c r="B216" t="s">
        <v>418</v>
      </c>
      <c r="C216" t="str">
        <f>+CW216+DK216+CJ216+DJ216</f>
      </c>
      <c r="D216" t="s">
        <v>2</v>
      </c>
      <c r="E216" t="str">
        <f>SUM(CY216:DC216)</f>
      </c>
      <c r="F216" t="str">
        <f>SUM(DF216:DG216)</f>
      </c>
      <c r="G216" t="s">
        <v>136</v>
      </c>
      <c r="H216" t="s">
        <v>136</v>
      </c>
      <c r="I216" t="s">
        <v>136</v>
      </c>
      <c r="J216" t="s">
        <v>136</v>
      </c>
      <c r="K216" t="s">
        <v>136</v>
      </c>
      <c r="L216" t="s">
        <v>136</v>
      </c>
      <c r="M216" t="str">
        <f>SUM(G216:L216)</f>
      </c>
      <c r="N216" t="s">
        <v>136</v>
      </c>
      <c r="O216" t="s">
        <v>136</v>
      </c>
      <c r="P216" t="str">
        <f>SUM(G216:L216,N216:O216)</f>
      </c>
      <c r="Q216" t="s">
        <v>136</v>
      </c>
      <c r="R216" t="s">
        <v>136</v>
      </c>
      <c r="S216" t="str">
        <f>SUM(Q216:R216)</f>
      </c>
      <c r="T216" t="s">
        <v>136</v>
      </c>
      <c r="U216" t="s">
        <v>136</v>
      </c>
      <c r="V216" t="s">
        <v>136</v>
      </c>
      <c r="W216" t="str">
        <f>-SUMIFS(INDIRECT("'"&amp;$EW$6&amp;" CF Adj'!$J:$J"), INDIRECT("'"&amp;$EW$6&amp;" CF Adj'!$A:$A"), $FB216, INDIRECT("'"&amp;$EW$6&amp;" CF Adj'!$N:$N"), $FE216, INDIRECT("'"&amp;$EW$6&amp;" CF Adj'!$C:$C"), W$3)/1000</f>
      </c>
      <c r="X216" t="str">
        <f>-SUMIFS(INDIRECT("'"&amp;$EW$6&amp;" CF Adj'!$J:$J"), INDIRECT("'"&amp;$EW$6&amp;" CF Adj'!$A:$A"), $FB216, INDIRECT("'"&amp;$EW$6&amp;" CF Adj'!$N:$N"), $FE216, INDIRECT("'"&amp;$EW$6&amp;" CF Adj'!$C:$C"), X$3)/1000</f>
      </c>
      <c r="Y216" t="str">
        <f>-SUMIFS(INDIRECT("'"&amp;$EW$6&amp;" CF Adj'!$J:$J"), INDIRECT("'"&amp;$EW$6&amp;" CF Adj'!$A:$A"), $FB216, INDIRECT("'"&amp;$EW$6&amp;" CF Adj'!$N:$N"), $FE216, INDIRECT("'"&amp;$EW$6&amp;" CF Adj'!$C:$C"), Y$3)/1000</f>
      </c>
      <c r="Z216" t="str">
        <f>-SUMIFS(INDIRECT("'"&amp;$EW$6&amp;" CF Adj'!$J:$J"), INDIRECT("'"&amp;$EW$6&amp;" CF Adj'!$A:$A"), $FB216, INDIRECT("'"&amp;$EW$6&amp;" CF Adj'!$N:$N"), $FE216, INDIRECT("'"&amp;$EW$6&amp;" CF Adj'!$C:$C"), Z$3)/1000</f>
      </c>
      <c r="AA216" t="str">
        <f>-SUMIFS(INDIRECT("'"&amp;$EW$6&amp;" CF Adj'!$J:$J"), INDIRECT("'"&amp;$EW$6&amp;" CF Adj'!$A:$A"), $FB216, INDIRECT("'"&amp;$EW$6&amp;" CF Adj'!$N:$N"), $FE216, INDIRECT("'"&amp;$EW$6&amp;" CF Adj'!$C:$C"), AA$3)/1000</f>
      </c>
      <c r="AB216" t="str">
        <f>-SUMIFS(INDIRECT("'"&amp;$EW$6&amp;" CF Adj'!$J:$J"), INDIRECT("'"&amp;$EW$6&amp;" CF Adj'!$A:$A"), $FB216, INDIRECT("'"&amp;$EW$6&amp;" CF Adj'!$N:$N"), $FE216, INDIRECT("'"&amp;$EW$6&amp;" CF Adj'!$C:$C"), AB$3)/1000</f>
      </c>
      <c r="AC216" t="str">
        <f>SUM(W216:AB216)</f>
      </c>
      <c r="AD216" t="str">
        <f>-SUMIFS(INDIRECT("'"&amp;$EW$6&amp;" CF Adj'!$J:$J"), INDIRECT("'"&amp;$EW$6&amp;" CF Adj'!$A:$A"), $FB216, INDIRECT("'"&amp;$EW$6&amp;" CF Adj'!$N:$N"), $FE216, INDIRECT("'"&amp;$EW$6&amp;" CF Adj'!$C:$C"), AD$3)/1000</f>
      </c>
      <c r="AE216" t="str">
        <f>-SUMIFS(INDIRECT("'"&amp;$EW$6&amp;" CF Adj'!$J:$J"), INDIRECT("'"&amp;$EW$6&amp;" CF Adj'!$A:$A"), $FB216, INDIRECT("'"&amp;$EW$6&amp;" CF Adj'!$N:$N"), $FE216, INDIRECT("'"&amp;$EW$6&amp;" CF Adj'!$C:$C"), AE$3)/1000</f>
      </c>
      <c r="AF216" t="str">
        <f>-SUMIFS(INDIRECT("'"&amp;$EW$6&amp;" CF Adj'!$J:$J"), INDIRECT("'"&amp;$EW$6&amp;" CF Adj'!$A:$A"), $FB216, INDIRECT("'"&amp;$EW$6&amp;" CF Adj'!$N:$N"), $FE216, INDIRECT("'"&amp;$EW$6&amp;" CF Adj'!$C:$C"), AF$3)/1000</f>
      </c>
      <c r="AG216" t="str">
        <f>-SUMIFS(INDIRECT("'"&amp;$EW$6&amp;" CF Adj'!$J:$J"), INDIRECT("'"&amp;$EW$6&amp;" CF Adj'!$A:$A"), $FB216, INDIRECT("'"&amp;$EW$6&amp;" CF Adj'!$N:$N"), $FE216, INDIRECT("'"&amp;$EW$6&amp;" CF Adj'!$C:$C"), AG$3)/1000</f>
      </c>
      <c r="AH216" t="str">
        <f>-SUMIFS(INDIRECT("'"&amp;$EW$6&amp;" CF Adj'!$J:$J"), INDIRECT("'"&amp;$EW$6&amp;" CF Adj'!$A:$A"), $FB216, INDIRECT("'"&amp;$EW$6&amp;" CF Adj'!$N:$N"), $FE216, INDIRECT("'"&amp;$EW$6&amp;" CF Adj'!$C:$C"), AH$3)/1000</f>
      </c>
      <c r="AI216" t="str">
        <f>-SUMIFS(INDIRECT("'"&amp;$EW$6&amp;" CF Adj'!$J:$J"), INDIRECT("'"&amp;$EW$6&amp;" CF Adj'!$A:$A"), $FB216, INDIRECT("'"&amp;$EW$6&amp;" CF Adj'!$N:$N"), $FE216, INDIRECT("'"&amp;$EW$6&amp;" CF Adj'!$C:$C"), AI$3)/1000</f>
      </c>
      <c r="AJ216" t="str">
        <f>-SUMIFS(INDIRECT("'"&amp;$EW$6&amp;" CF Adj'!$J:$J"), INDIRECT("'"&amp;$EW$6&amp;" CF Adj'!$A:$A"), $FB216, INDIRECT("'"&amp;$EW$6&amp;" CF Adj'!$N:$N"), $FE216, INDIRECT("'"&amp;$EW$6&amp;" CF Adj'!$C:$C"), AJ$3)/1000</f>
      </c>
      <c r="AK216" t="str">
        <f>-SUMIFS(INDIRECT("'"&amp;$EW$6&amp;" CF Adj'!$J:$J"), INDIRECT("'"&amp;$EW$6&amp;" CF Adj'!$A:$A"), $FB216, INDIRECT("'"&amp;$EW$6&amp;" CF Adj'!$N:$N"), $FE216, INDIRECT("'"&amp;$EW$6&amp;" CF Adj'!$C:$C"), AK$3)/1000</f>
      </c>
      <c r="AL216" t="str">
        <f>-SUMIFS(INDIRECT("'"&amp;$EW$6&amp;" CF Adj'!$J:$J"), INDIRECT("'"&amp;$EW$6&amp;" CF Adj'!$A:$A"), $FB216, INDIRECT("'"&amp;$EW$6&amp;" CF Adj'!$N:$N"), $FE216, INDIRECT("'"&amp;$EW$6&amp;" CF Adj'!$C:$C"), AL$3)/1000</f>
      </c>
      <c r="AM216" t="str">
        <f>-SUMIFS(INDIRECT("'"&amp;$EW$6&amp;" CF Adj'!$J:$J"), INDIRECT("'"&amp;$EW$6&amp;" CF Adj'!$A:$A"), $FB216, INDIRECT("'"&amp;$EW$6&amp;" CF Adj'!$N:$N"), $FE216, INDIRECT("'"&amp;$EW$6&amp;" CF Adj'!$C:$C"), AM$3)/1000</f>
      </c>
      <c r="AN216" t="str">
        <f>-SUMIFS(INDIRECT("'"&amp;$EW$6&amp;" CF Adj'!$J:$J"), INDIRECT("'"&amp;$EW$6&amp;" CF Adj'!$A:$A"), $FB216, INDIRECT("'"&amp;$EW$6&amp;" CF Adj'!$N:$N"), $FE216, INDIRECT("'"&amp;$EW$6&amp;" CF Adj'!$C:$C"), AN$3)/1000</f>
      </c>
      <c r="AO216" t="str">
        <f>-SUMIFS(INDIRECT("'"&amp;$EW$6&amp;" CF Adj'!$J:$J"), INDIRECT("'"&amp;$EW$6&amp;" CF Adj'!$A:$A"), $FB216, INDIRECT("'"&amp;$EW$6&amp;" CF Adj'!$N:$N"), $FE216, INDIRECT("'"&amp;$EW$6&amp;" CF Adj'!$C:$C"), AO$3)/1000</f>
      </c>
      <c r="AP216" t="str">
        <f>-SUMIFS(INDIRECT("'"&amp;$EW$6&amp;" CF Adj'!$J:$J"), INDIRECT("'"&amp;$EW$6&amp;" CF Adj'!$A:$A"), $FB216, INDIRECT("'"&amp;$EW$6&amp;" CF Adj'!$N:$N"), $FE216, INDIRECT("'"&amp;$EW$6&amp;" CF Adj'!$C:$C"), AP$3)/1000</f>
      </c>
      <c r="AQ216" t="str">
        <f>-SUMIFS(INDIRECT("'"&amp;$EW$6&amp;" CF Adj'!$J:$J"), INDIRECT("'"&amp;$EW$6&amp;" CF Adj'!$A:$A"), $FB216, INDIRECT("'"&amp;$EW$6&amp;" CF Adj'!$N:$N"), $FE216, INDIRECT("'"&amp;$EW$6&amp;" CF Adj'!$C:$C"), AQ$3)/1000</f>
      </c>
      <c r="AR216" t="str">
        <f>-SUMIFS(INDIRECT("'"&amp;$EW$6&amp;" CF Adj'!$J:$J"), INDIRECT("'"&amp;$EW$6&amp;" CF Adj'!$A:$A"), $FB216, INDIRECT("'"&amp;$EW$6&amp;" CF Adj'!$N:$N"), $FE216, INDIRECT("'"&amp;$EW$6&amp;" CF Adj'!$C:$C"), AR$3)/1000</f>
      </c>
      <c r="AS216" t="str">
        <f>-SUMIFS(INDIRECT("'"&amp;$EW$6&amp;" CF Adj'!$J:$J"), INDIRECT("'"&amp;$EW$6&amp;" CF Adj'!$A:$A"), $FB216, INDIRECT("'"&amp;$EW$6&amp;" CF Adj'!$N:$N"), $FE216, INDIRECT("'"&amp;$EW$6&amp;" CF Adj'!$C:$C"), AS$3)/1000</f>
      </c>
      <c r="AT216" t="str">
        <f>-SUMIFS(INDIRECT("'"&amp;$EW$6&amp;" CF Adj'!$J:$J"), INDIRECT("'"&amp;$EW$6&amp;" CF Adj'!$A:$A"), $FB216, INDIRECT("'"&amp;$EW$6&amp;" CF Adj'!$N:$N"), $FE216, INDIRECT("'"&amp;$EW$6&amp;" CF Adj'!$C:$C"), AT$3)/1000</f>
      </c>
      <c r="AU216" t="str">
        <f>-SUMIFS(INDIRECT("'"&amp;$EW$6&amp;" CF Adj'!$J:$J"), INDIRECT("'"&amp;$EW$6&amp;" CF Adj'!$A:$A"), $FB216, INDIRECT("'"&amp;$EW$6&amp;" CF Adj'!$N:$N"), $FE216, INDIRECT("'"&amp;$EW$6&amp;" CF Adj'!$C:$C"), AU$3)/1000</f>
      </c>
      <c r="AV216" t="str">
        <f>-SUMIFS(INDIRECT("'"&amp;$EW$6&amp;" CF Adj'!$J:$J"), INDIRECT("'"&amp;$EW$6&amp;" CF Adj'!$A:$A"), $FB216, INDIRECT("'"&amp;$EW$6&amp;" CF Adj'!$N:$N"), $FE216, INDIRECT("'"&amp;$EW$6&amp;" CF Adj'!$C:$C"), AV$3)/1000</f>
      </c>
      <c r="AW216" t="str">
        <f>-SUMIFS(INDIRECT("'"&amp;$EW$6&amp;" CF Adj'!$J:$J"), INDIRECT("'"&amp;$EW$6&amp;" CF Adj'!$A:$A"), $FB216, INDIRECT("'"&amp;$EW$6&amp;" CF Adj'!$N:$N"), $FE216, INDIRECT("'"&amp;$EW$6&amp;" CF Adj'!$C:$C"), AW$3)/1000</f>
      </c>
      <c r="AX216" t="str">
        <f>-SUMIFS(INDIRECT("'"&amp;$EW$6&amp;" CF Adj'!$J:$J"), INDIRECT("'"&amp;$EW$6&amp;" CF Adj'!$A:$A"), $FB216, INDIRECT("'"&amp;$EW$6&amp;" CF Adj'!$N:$N"), $FE216, INDIRECT("'"&amp;$EW$6&amp;" CF Adj'!$C:$C"), AX$3)/1000</f>
      </c>
      <c r="AY216" t="str">
        <f>-SUMIFS(INDIRECT("'"&amp;$EW$6&amp;" CF Adj'!$J:$J"), INDIRECT("'"&amp;$EW$6&amp;" CF Adj'!$A:$A"), $FB216, INDIRECT("'"&amp;$EW$6&amp;" CF Adj'!$N:$N"), $FE216, INDIRECT("'"&amp;$EW$6&amp;" CF Adj'!$C:$C"), AY$3)/1000</f>
      </c>
      <c r="AZ216" t="str">
        <f>-SUMIFS(INDIRECT("'"&amp;$EW$6&amp;" CF Adj'!$J:$J"), INDIRECT("'"&amp;$EW$6&amp;" CF Adj'!$A:$A"), $FB216, INDIRECT("'"&amp;$EW$6&amp;" CF Adj'!$N:$N"), $FE216, INDIRECT("'"&amp;$EW$6&amp;" CF Adj'!$C:$C"), AZ$3)/1000</f>
      </c>
      <c r="BA216" t="str">
        <f>-SUMIFS(INDIRECT("'"&amp;$EW$6&amp;" CF Adj'!$J:$J"), INDIRECT("'"&amp;$EW$6&amp;" CF Adj'!$A:$A"), $FB216, INDIRECT("'"&amp;$EW$6&amp;" CF Adj'!$N:$N"), $FE216, INDIRECT("'"&amp;$EW$6&amp;" CF Adj'!$C:$C"), BA$3)/1000</f>
      </c>
      <c r="BB216" t="str">
        <f>-SUMIFS(INDIRECT("'"&amp;$EW$6&amp;" CF Adj'!$J:$J"), INDIRECT("'"&amp;$EW$6&amp;" CF Adj'!$A:$A"), $FB216, INDIRECT("'"&amp;$EW$6&amp;" CF Adj'!$N:$N"), $FE216, INDIRECT("'"&amp;$EW$6&amp;" CF Adj'!$C:$C"), BB$3)/1000</f>
      </c>
      <c r="BC216" t="str">
        <f>-SUMIFS(INDIRECT("'"&amp;$EW$6&amp;" CF Adj'!$J:$J"), INDIRECT("'"&amp;$EW$6&amp;" CF Adj'!$A:$A"), $FB216, INDIRECT("'"&amp;$EW$6&amp;" CF Adj'!$N:$N"), $FE216, INDIRECT("'"&amp;$EW$6&amp;" CF Adj'!$C:$C"), BC$3)/1000</f>
      </c>
      <c r="BD216" t="str">
        <f>-SUMIFS(INDIRECT("'"&amp;$EW$6&amp;" CF Adj'!$J:$J"), INDIRECT("'"&amp;$EW$6&amp;" CF Adj'!$A:$A"), $FB216, INDIRECT("'"&amp;$EW$6&amp;" CF Adj'!$N:$N"), $FE216, INDIRECT("'"&amp;$EW$6&amp;" CF Adj'!$C:$C"), BD$3)/1000</f>
      </c>
      <c r="BE216" t="str">
        <f>-SUMIFS(INDIRECT("'"&amp;$EW$6&amp;" CF Adj'!$J:$J"), INDIRECT("'"&amp;$EW$6&amp;" CF Adj'!$A:$A"), $FB216, INDIRECT("'"&amp;$EW$6&amp;" CF Adj'!$N:$N"), $FE216, INDIRECT("'"&amp;$EW$6&amp;" CF Adj'!$C:$C"), BE$3)/1000</f>
      </c>
      <c r="BF216" t="str">
        <f>-SUMIFS(INDIRECT("'"&amp;$EW$6&amp;" CF Adj'!$J:$J"), INDIRECT("'"&amp;$EW$6&amp;" CF Adj'!$A:$A"), $FB216, INDIRECT("'"&amp;$EW$6&amp;" CF Adj'!$N:$N"), $FE216, INDIRECT("'"&amp;$EW$6&amp;" CF Adj'!$C:$C"), BF$3)/1000</f>
      </c>
      <c r="BG216" t="str">
        <f>-SUMIFS(INDIRECT("'"&amp;$EW$6&amp;" CF Adj'!$J:$J"), INDIRECT("'"&amp;$EW$6&amp;" CF Adj'!$A:$A"), $FB216, INDIRECT("'"&amp;$EW$6&amp;" CF Adj'!$N:$N"), $FE216, INDIRECT("'"&amp;$EW$6&amp;" CF Adj'!$C:$C"), BG$3)/1000</f>
      </c>
      <c r="BH216" t="str">
        <f>-SUMIFS(INDIRECT("'"&amp;$EW$6&amp;" CF Adj'!$J:$J"), INDIRECT("'"&amp;$EW$6&amp;" CF Adj'!$A:$A"), $FB216, INDIRECT("'"&amp;$EW$6&amp;" CF Adj'!$N:$N"), $FE216, INDIRECT("'"&amp;$EW$6&amp;" CF Adj'!$C:$C"), BH$3)/1000</f>
      </c>
      <c r="BI216" t="str">
        <f>-SUMIFS(INDIRECT("'"&amp;$EW$6&amp;" CF Adj'!$J:$J"), INDIRECT("'"&amp;$EW$6&amp;" CF Adj'!$A:$A"), $FB216, INDIRECT("'"&amp;$EW$6&amp;" CF Adj'!$N:$N"), $FE216, INDIRECT("'"&amp;$EW$6&amp;" CF Adj'!$C:$C"), BI$3)/1000</f>
      </c>
      <c r="BJ216" t="str">
        <f>-SUMIFS(INDIRECT("'"&amp;$EW$6&amp;" CF Adj'!$J:$J"), INDIRECT("'"&amp;$EW$6&amp;" CF Adj'!$A:$A"), $FB216, INDIRECT("'"&amp;$EW$6&amp;" CF Adj'!$N:$N"), $FE216, INDIRECT("'"&amp;$EW$6&amp;" CF Adj'!$C:$C"), BJ$3)/1000</f>
      </c>
      <c r="BK216" t="str">
        <f>-SUMIFS(INDIRECT("'"&amp;$EW$6&amp;" CF Adj'!$J:$J"), INDIRECT("'"&amp;$EW$6&amp;" CF Adj'!$A:$A"), $FB216, INDIRECT("'"&amp;$EW$6&amp;" CF Adj'!$N:$N"), $FE216, INDIRECT("'"&amp;$EW$6&amp;" CF Adj'!$C:$C"), BK$3)/1000</f>
      </c>
      <c r="BL216" t="str">
        <f>-SUMIFS(INDIRECT("'"&amp;$EW$6&amp;" CF Adj'!$J:$J"), INDIRECT("'"&amp;$EW$6&amp;" CF Adj'!$A:$A"), $FB216, INDIRECT("'"&amp;$EW$6&amp;" CF Adj'!$N:$N"), $FE216, INDIRECT("'"&amp;$EW$6&amp;" CF Adj'!$C:$C"), BL$3)/1000</f>
      </c>
      <c r="BM216" t="str">
        <f>-SUMIFS(INDIRECT("'"&amp;$EW$6&amp;" CF Adj'!$J:$J"), INDIRECT("'"&amp;$EW$6&amp;" CF Adj'!$A:$A"), $FB216, INDIRECT("'"&amp;$EW$6&amp;" CF Adj'!$N:$N"), $FE216, INDIRECT("'"&amp;$EW$6&amp;" CF Adj'!$C:$C"), BM$3)/1000</f>
      </c>
      <c r="BN216" t="str">
        <f>-SUMIFS(INDIRECT("'"&amp;$EW$6&amp;" CF Adj'!$J:$J"), INDIRECT("'"&amp;$EW$6&amp;" CF Adj'!$A:$A"), $FB216, INDIRECT("'"&amp;$EW$6&amp;" CF Adj'!$N:$N"), $FE216, INDIRECT("'"&amp;$EW$6&amp;" CF Adj'!$C:$C"), BN$3)/1000</f>
      </c>
      <c r="BO216" t="str">
        <f>-SUMIFS(INDIRECT("'"&amp;$EW$6&amp;" CF Adj'!$J:$J"), INDIRECT("'"&amp;$EW$6&amp;" CF Adj'!$A:$A"), $FB216, INDIRECT("'"&amp;$EW$6&amp;" CF Adj'!$N:$N"), $FE216, INDIRECT("'"&amp;$EW$6&amp;" CF Adj'!$C:$C"), BO$3)/1000</f>
      </c>
      <c r="BP216" t="str">
        <f>-SUMIFS(INDIRECT("'"&amp;$EW$6&amp;" CF Adj'!$J:$J"), INDIRECT("'"&amp;$EW$6&amp;" CF Adj'!$A:$A"), $FB216, INDIRECT("'"&amp;$EW$6&amp;" CF Adj'!$N:$N"), $FE216, INDIRECT("'"&amp;$EW$6&amp;" CF Adj'!$C:$C"), BP$3)/1000</f>
      </c>
      <c r="BQ216" t="str">
        <f>-SUMIFS(INDIRECT("'"&amp;$EW$6&amp;" CF Adj'!$J:$J"), INDIRECT("'"&amp;$EW$6&amp;" CF Adj'!$A:$A"), $FB216, INDIRECT("'"&amp;$EW$6&amp;" CF Adj'!$N:$N"), $FE216, INDIRECT("'"&amp;$EW$6&amp;" CF Adj'!$C:$C"), BQ$3)/1000</f>
      </c>
      <c r="BR216" t="str">
        <f>-SUMIFS(INDIRECT("'"&amp;$EW$6&amp;" CF Adj'!$J:$J"), INDIRECT("'"&amp;$EW$6&amp;" CF Adj'!$A:$A"), $FB216, INDIRECT("'"&amp;$EW$6&amp;" CF Adj'!$N:$N"), $FE216, INDIRECT("'"&amp;$EW$6&amp;" CF Adj'!$C:$C"), BR$3)/1000</f>
      </c>
      <c r="BS216" t="str">
        <f>-SUMIFS(INDIRECT("'"&amp;$EW$6&amp;" CF Adj'!$J:$J"), INDIRECT("'"&amp;$EW$6&amp;" CF Adj'!$A:$A"), $FB216, INDIRECT("'"&amp;$EW$6&amp;" CF Adj'!$N:$N"), $FE216, INDIRECT("'"&amp;$EW$6&amp;" CF Adj'!$C:$C"), BS$3)/1000</f>
      </c>
      <c r="BT216" t="str">
        <f>-SUMIFS(INDIRECT("'"&amp;$EW$6&amp;" CF Adj'!$J:$J"), INDIRECT("'"&amp;$EW$6&amp;" CF Adj'!$A:$A"), $FB216, INDIRECT("'"&amp;$EW$6&amp;" CF Adj'!$N:$N"), $FE216, INDIRECT("'"&amp;$EW$6&amp;" CF Adj'!$C:$C"), BT$3)/1000</f>
      </c>
      <c r="BU216" t="str">
        <f>-SUMIFS(INDIRECT("'"&amp;$EW$6&amp;" CF Adj'!$J:$J"), INDIRECT("'"&amp;$EW$6&amp;" CF Adj'!$A:$A"), $FB216, INDIRECT("'"&amp;$EW$6&amp;" CF Adj'!$N:$N"), $FE216, INDIRECT("'"&amp;$EW$6&amp;" CF Adj'!$C:$C"), BU$3)/1000</f>
      </c>
      <c r="BV216" t="str">
        <f>-SUMIFS(INDIRECT("'"&amp;$EW$6&amp;" CF Adj'!$J:$J"), INDIRECT("'"&amp;$EW$6&amp;" CF Adj'!$A:$A"), $FB216, INDIRECT("'"&amp;$EW$6&amp;" CF Adj'!$N:$N"), $FE216, INDIRECT("'"&amp;$EW$6&amp;" CF Adj'!$C:$C"), BV$3)/1000</f>
      </c>
      <c r="BW216" t="str">
        <f>-SUMIFS(INDIRECT("'"&amp;$EW$6&amp;" CF Adj'!$J:$J"), INDIRECT("'"&amp;$EW$6&amp;" CF Adj'!$A:$A"), $FB216, INDIRECT("'"&amp;$EW$6&amp;" CF Adj'!$N:$N"), $FE216, INDIRECT("'"&amp;$EW$6&amp;" CF Adj'!$C:$C"), BW$3)/1000</f>
      </c>
      <c r="BX216" t="str">
        <f>-SUMIFS(INDIRECT("'"&amp;$EW$6&amp;" CF Adj'!$J:$J"), INDIRECT("'"&amp;$EW$6&amp;" CF Adj'!$A:$A"), $FB216, INDIRECT("'"&amp;$EW$6&amp;" CF Adj'!$N:$N"), $FE216, INDIRECT("'"&amp;$EW$6&amp;" CF Adj'!$C:$C"), BX$3)/1000</f>
      </c>
      <c r="BY216" t="str">
        <f>-SUMIFS(INDIRECT("'"&amp;$EW$6&amp;" CF Adj'!$J:$J"), INDIRECT("'"&amp;$EW$6&amp;" CF Adj'!$A:$A"), $FB216, INDIRECT("'"&amp;$EW$6&amp;" CF Adj'!$N:$N"), $FE216, INDIRECT("'"&amp;$EW$6&amp;" CF Adj'!$C:$C"), BY$3)/1000</f>
      </c>
      <c r="BZ216" t="str">
        <f>-SUMIFS(INDIRECT("'"&amp;$EW$6&amp;" CF Adj'!$J:$J"), INDIRECT("'"&amp;$EW$6&amp;" CF Adj'!$A:$A"), $FB216, INDIRECT("'"&amp;$EW$6&amp;" CF Adj'!$N:$N"), $FE216, INDIRECT("'"&amp;$EW$6&amp;" CF Adj'!$C:$C"), BZ$3)/1000</f>
      </c>
      <c r="CA216" t="str">
        <f>-SUMIFS(INDIRECT("'"&amp;$EW$6&amp;" CF Adj'!$J:$J"), INDIRECT("'"&amp;$EW$6&amp;" CF Adj'!$A:$A"), $FB216, INDIRECT("'"&amp;$EW$6&amp;" CF Adj'!$N:$N"), $FE216, INDIRECT("'"&amp;$EW$6&amp;" CF Adj'!$C:$C"), CA$3)/1000</f>
      </c>
      <c r="CB216" t="str">
        <f>-SUMIFS(INDIRECT("'"&amp;$EW$6&amp;" CF Adj'!$J:$J"), INDIRECT("'"&amp;$EW$6&amp;" CF Adj'!$A:$A"), $FB216, INDIRECT("'"&amp;$EW$6&amp;" CF Adj'!$N:$N"), $FE216, INDIRECT("'"&amp;$EW$6&amp;" CF Adj'!$C:$C"), CB$3)/1000</f>
      </c>
      <c r="CC216" t="str">
        <f>-SUMIFS(INDIRECT("'"&amp;$EW$6&amp;" CF Adj'!$J:$J"), INDIRECT("'"&amp;$EW$6&amp;" CF Adj'!$A:$A"), $FB216, INDIRECT("'"&amp;$EW$6&amp;" CF Adj'!$N:$N"), $FE216, INDIRECT("'"&amp;$EW$6&amp;" CF Adj'!$C:$C"), CC$3)/1000</f>
      </c>
      <c r="CD216" t="str">
        <f>-SUMIFS(INDIRECT("'"&amp;$EW$6&amp;" CF Adj'!$J:$J"), INDIRECT("'"&amp;$EW$6&amp;" CF Adj'!$A:$A"), $FB216, INDIRECT("'"&amp;$EW$6&amp;" CF Adj'!$N:$N"), $FE216, INDIRECT("'"&amp;$EW$6&amp;" CF Adj'!$C:$C"), CD$3)/1000</f>
      </c>
      <c r="CE216" t="str">
        <f>-SUMIFS(INDIRECT("'"&amp;$EW$6&amp;" CF Adj'!$J:$J"), INDIRECT("'"&amp;$EW$6&amp;" CF Adj'!$A:$A"), $FB216, INDIRECT("'"&amp;$EW$6&amp;" CF Adj'!$N:$N"), $FE216, INDIRECT("'"&amp;$EW$6&amp;" CF Adj'!$C:$C"), CE$3)/1000</f>
      </c>
      <c r="CF216" t="str">
        <f>-SUMIFS(INDIRECT("'"&amp;$EW$6&amp;" CF Adj'!$J:$J"), INDIRECT("'"&amp;$EW$6&amp;" CF Adj'!$A:$A"), $FB216, INDIRECT("'"&amp;$EW$6&amp;" CF Adj'!$N:$N"), $FE216, INDIRECT("'"&amp;$EW$6&amp;" CF Adj'!$C:$C"), CF$3)/1000</f>
      </c>
      <c r="CG216" t="s">
        <v>2</v>
      </c>
      <c r="CH216" t="str">
        <f>SUM(AD216:CG216)</f>
      </c>
      <c r="CI216" t="str">
        <f>SUM(W216:AB216,AD216:CG216)</f>
      </c>
      <c r="CJ216" t="str">
        <f>SUM(CQ216:CS216)</f>
      </c>
      <c r="CK216" t="s">
        <v>2</v>
      </c>
      <c r="CL216" t="s">
        <v>2</v>
      </c>
      <c r="CM216" t="s">
        <v>2</v>
      </c>
      <c r="CN216" t="s">
        <v>2</v>
      </c>
      <c r="CO216" t="s">
        <v>2</v>
      </c>
      <c r="CP216" t="s">
        <v>2</v>
      </c>
      <c r="CQ216" t="s">
        <v>136</v>
      </c>
      <c r="CR216" t="s">
        <v>136</v>
      </c>
      <c r="CS216" t="s">
        <v>136</v>
      </c>
      <c r="CT216" t="s">
        <v>2</v>
      </c>
      <c r="CU216" t="str">
        <f>E216+F216+P216+T216+U216</f>
      </c>
      <c r="CV216" t="s">
        <v>2</v>
      </c>
      <c r="CW216" t="str">
        <f>SUM(E216,F216,P216,S216,T216,U216,V216,CI216)</f>
      </c>
      <c r="CX216" t="s">
        <v>2</v>
      </c>
      <c r="CY216" t="s">
        <v>136</v>
      </c>
      <c r="CZ216" t="s">
        <v>136</v>
      </c>
      <c r="DA216" t="s">
        <v>136</v>
      </c>
      <c r="DB216" t="s">
        <v>136</v>
      </c>
      <c r="DC216" t="s">
        <v>136</v>
      </c>
      <c r="DD216" t="str">
        <f>SUM(CY216:DC216)</f>
      </c>
      <c r="DE216" t="s">
        <v>2</v>
      </c>
      <c r="DF216" t="s">
        <v>136</v>
      </c>
      <c r="DG216" t="s">
        <v>136</v>
      </c>
      <c r="DH216" t="str">
        <f>SUM(DF216:DG216)</f>
      </c>
      <c r="DI216" t="s">
        <v>2</v>
      </c>
      <c r="DJ216" t="s">
        <v>2</v>
      </c>
      <c r="DK216" t="str">
        <f>SUM(DL216:DO216)</f>
      </c>
      <c r="DL216" t="s">
        <v>136</v>
      </c>
      <c r="DM216" t="s">
        <v>136</v>
      </c>
      <c r="DN216" t="s">
        <v>136</v>
      </c>
      <c r="DO216" t="s">
        <v>2</v>
      </c>
      <c r="DP216" t="s">
        <v>2</v>
      </c>
      <c r="DQ216" t="s">
        <v>2</v>
      </c>
      <c r="DR216" t="s">
        <v>2</v>
      </c>
      <c r="DS216" t="s">
        <v>2</v>
      </c>
      <c r="DT216" t="s">
        <v>2</v>
      </c>
      <c r="DU216" t="s">
        <v>2</v>
      </c>
      <c r="DV216" t="s">
        <v>2</v>
      </c>
      <c r="DW216" t="str">
        <f>$C216</f>
      </c>
      <c r="DX216" t="str">
        <f>$C216</f>
      </c>
    </row>
    <row r="217">
      <c r="A217" t="str">
        <f>+A216+1</f>
      </c>
      <c r="B217" t="s">
        <v>419</v>
      </c>
      <c r="C217" t="str">
        <f>+CW217+DK217+CJ217+DJ217</f>
      </c>
      <c r="D217" t="s">
        <v>2</v>
      </c>
      <c r="E217" t="str">
        <f>SUM(CY217:DC217)</f>
      </c>
      <c r="F217" t="str">
        <f>SUM(DF217:DG217)</f>
      </c>
      <c r="G217" t="s">
        <v>136</v>
      </c>
      <c r="H217" t="s">
        <v>136</v>
      </c>
      <c r="I217" t="s">
        <v>136</v>
      </c>
      <c r="J217" t="s">
        <v>136</v>
      </c>
      <c r="K217" t="s">
        <v>136</v>
      </c>
      <c r="L217" t="s">
        <v>136</v>
      </c>
      <c r="M217" t="str">
        <f>SUM(G217:L217)</f>
      </c>
      <c r="N217" t="s">
        <v>136</v>
      </c>
      <c r="O217" t="s">
        <v>136</v>
      </c>
      <c r="P217" t="str">
        <f>SUM(G217:L217,N217:O217)</f>
      </c>
      <c r="Q217" t="s">
        <v>136</v>
      </c>
      <c r="R217" t="s">
        <v>136</v>
      </c>
      <c r="S217" t="str">
        <f>SUM(Q217:R217)</f>
      </c>
      <c r="T217" t="s">
        <v>136</v>
      </c>
      <c r="U217" t="s">
        <v>136</v>
      </c>
      <c r="V217" t="s">
        <v>136</v>
      </c>
      <c r="W217" t="str">
        <f>-SUMIFS(INDIRECT("'"&amp;$EW$6&amp;" CF Adj'!$J:$J"), INDIRECT("'"&amp;$EW$6&amp;" CF Adj'!$A:$A"), $FB217, INDIRECT("'"&amp;$EW$6&amp;" CF Adj'!$N:$N"), $FE217, INDIRECT("'"&amp;$EW$6&amp;" CF Adj'!$C:$C"), W$3)/1000</f>
      </c>
      <c r="X217" t="str">
        <f>-SUMIFS(INDIRECT("'"&amp;$EW$6&amp;" CF Adj'!$J:$J"), INDIRECT("'"&amp;$EW$6&amp;" CF Adj'!$A:$A"), $FB217, INDIRECT("'"&amp;$EW$6&amp;" CF Adj'!$N:$N"), $FE217, INDIRECT("'"&amp;$EW$6&amp;" CF Adj'!$C:$C"), X$3)/1000</f>
      </c>
      <c r="Y217" t="str">
        <f>-SUMIFS(INDIRECT("'"&amp;$EW$6&amp;" CF Adj'!$J:$J"), INDIRECT("'"&amp;$EW$6&amp;" CF Adj'!$A:$A"), $FB217, INDIRECT("'"&amp;$EW$6&amp;" CF Adj'!$N:$N"), $FE217, INDIRECT("'"&amp;$EW$6&amp;" CF Adj'!$C:$C"), Y$3)/1000</f>
      </c>
      <c r="Z217" t="str">
        <f>-SUMIFS(INDIRECT("'"&amp;$EW$6&amp;" CF Adj'!$J:$J"), INDIRECT("'"&amp;$EW$6&amp;" CF Adj'!$A:$A"), $FB217, INDIRECT("'"&amp;$EW$6&amp;" CF Adj'!$N:$N"), $FE217, INDIRECT("'"&amp;$EW$6&amp;" CF Adj'!$C:$C"), Z$3)/1000</f>
      </c>
      <c r="AA217" t="str">
        <f>-SUMIFS(INDIRECT("'"&amp;$EW$6&amp;" CF Adj'!$J:$J"), INDIRECT("'"&amp;$EW$6&amp;" CF Adj'!$A:$A"), $FB217, INDIRECT("'"&amp;$EW$6&amp;" CF Adj'!$N:$N"), $FE217, INDIRECT("'"&amp;$EW$6&amp;" CF Adj'!$C:$C"), AA$3)/1000</f>
      </c>
      <c r="AB217" t="str">
        <f>-SUMIFS(INDIRECT("'"&amp;$EW$6&amp;" CF Adj'!$J:$J"), INDIRECT("'"&amp;$EW$6&amp;" CF Adj'!$A:$A"), $FB217, INDIRECT("'"&amp;$EW$6&amp;" CF Adj'!$N:$N"), $FE217, INDIRECT("'"&amp;$EW$6&amp;" CF Adj'!$C:$C"), AB$3)/1000</f>
      </c>
      <c r="AC217" t="str">
        <f>SUM(W217:AB217)</f>
      </c>
      <c r="AD217" t="str">
        <f>-SUMIFS(INDIRECT("'"&amp;$EW$6&amp;" CF Adj'!$J:$J"), INDIRECT("'"&amp;$EW$6&amp;" CF Adj'!$A:$A"), $FB217, INDIRECT("'"&amp;$EW$6&amp;" CF Adj'!$N:$N"), $FE217, INDIRECT("'"&amp;$EW$6&amp;" CF Adj'!$C:$C"), AD$3)/1000</f>
      </c>
      <c r="AE217" t="str">
        <f>-SUMIFS(INDIRECT("'"&amp;$EW$6&amp;" CF Adj'!$J:$J"), INDIRECT("'"&amp;$EW$6&amp;" CF Adj'!$A:$A"), $FB217, INDIRECT("'"&amp;$EW$6&amp;" CF Adj'!$N:$N"), $FE217, INDIRECT("'"&amp;$EW$6&amp;" CF Adj'!$C:$C"), AE$3)/1000</f>
      </c>
      <c r="AF217" t="str">
        <f>-SUMIFS(INDIRECT("'"&amp;$EW$6&amp;" CF Adj'!$J:$J"), INDIRECT("'"&amp;$EW$6&amp;" CF Adj'!$A:$A"), $FB217, INDIRECT("'"&amp;$EW$6&amp;" CF Adj'!$N:$N"), $FE217, INDIRECT("'"&amp;$EW$6&amp;" CF Adj'!$C:$C"), AF$3)/1000</f>
      </c>
      <c r="AG217" t="str">
        <f>-SUMIFS(INDIRECT("'"&amp;$EW$6&amp;" CF Adj'!$J:$J"), INDIRECT("'"&amp;$EW$6&amp;" CF Adj'!$A:$A"), $FB217, INDIRECT("'"&amp;$EW$6&amp;" CF Adj'!$N:$N"), $FE217, INDIRECT("'"&amp;$EW$6&amp;" CF Adj'!$C:$C"), AG$3)/1000</f>
      </c>
      <c r="AH217" t="str">
        <f>-SUMIFS(INDIRECT("'"&amp;$EW$6&amp;" CF Adj'!$J:$J"), INDIRECT("'"&amp;$EW$6&amp;" CF Adj'!$A:$A"), $FB217, INDIRECT("'"&amp;$EW$6&amp;" CF Adj'!$N:$N"), $FE217, INDIRECT("'"&amp;$EW$6&amp;" CF Adj'!$C:$C"), AH$3)/1000</f>
      </c>
      <c r="AI217" t="str">
        <f>-SUMIFS(INDIRECT("'"&amp;$EW$6&amp;" CF Adj'!$J:$J"), INDIRECT("'"&amp;$EW$6&amp;" CF Adj'!$A:$A"), $FB217, INDIRECT("'"&amp;$EW$6&amp;" CF Adj'!$N:$N"), $FE217, INDIRECT("'"&amp;$EW$6&amp;" CF Adj'!$C:$C"), AI$3)/1000</f>
      </c>
      <c r="AJ217" t="str">
        <f>-SUMIFS(INDIRECT("'"&amp;$EW$6&amp;" CF Adj'!$J:$J"), INDIRECT("'"&amp;$EW$6&amp;" CF Adj'!$A:$A"), $FB217, INDIRECT("'"&amp;$EW$6&amp;" CF Adj'!$N:$N"), $FE217, INDIRECT("'"&amp;$EW$6&amp;" CF Adj'!$C:$C"), AJ$3)/1000</f>
      </c>
      <c r="AK217" t="str">
        <f>-SUMIFS(INDIRECT("'"&amp;$EW$6&amp;" CF Adj'!$J:$J"), INDIRECT("'"&amp;$EW$6&amp;" CF Adj'!$A:$A"), $FB217, INDIRECT("'"&amp;$EW$6&amp;" CF Adj'!$N:$N"), $FE217, INDIRECT("'"&amp;$EW$6&amp;" CF Adj'!$C:$C"), AK$3)/1000</f>
      </c>
      <c r="AL217" t="str">
        <f>-SUMIFS(INDIRECT("'"&amp;$EW$6&amp;" CF Adj'!$J:$J"), INDIRECT("'"&amp;$EW$6&amp;" CF Adj'!$A:$A"), $FB217, INDIRECT("'"&amp;$EW$6&amp;" CF Adj'!$N:$N"), $FE217, INDIRECT("'"&amp;$EW$6&amp;" CF Adj'!$C:$C"), AL$3)/1000</f>
      </c>
      <c r="AM217" t="str">
        <f>-SUMIFS(INDIRECT("'"&amp;$EW$6&amp;" CF Adj'!$J:$J"), INDIRECT("'"&amp;$EW$6&amp;" CF Adj'!$A:$A"), $FB217, INDIRECT("'"&amp;$EW$6&amp;" CF Adj'!$N:$N"), $FE217, INDIRECT("'"&amp;$EW$6&amp;" CF Adj'!$C:$C"), AM$3)/1000</f>
      </c>
      <c r="AN217" t="str">
        <f>-SUMIFS(INDIRECT("'"&amp;$EW$6&amp;" CF Adj'!$J:$J"), INDIRECT("'"&amp;$EW$6&amp;" CF Adj'!$A:$A"), $FB217, INDIRECT("'"&amp;$EW$6&amp;" CF Adj'!$N:$N"), $FE217, INDIRECT("'"&amp;$EW$6&amp;" CF Adj'!$C:$C"), AN$3)/1000</f>
      </c>
      <c r="AO217" t="str">
        <f>-SUMIFS(INDIRECT("'"&amp;$EW$6&amp;" CF Adj'!$J:$J"), INDIRECT("'"&amp;$EW$6&amp;" CF Adj'!$A:$A"), $FB217, INDIRECT("'"&amp;$EW$6&amp;" CF Adj'!$N:$N"), $FE217, INDIRECT("'"&amp;$EW$6&amp;" CF Adj'!$C:$C"), AO$3)/1000</f>
      </c>
      <c r="AP217" t="str">
        <f>-SUMIFS(INDIRECT("'"&amp;$EW$6&amp;" CF Adj'!$J:$J"), INDIRECT("'"&amp;$EW$6&amp;" CF Adj'!$A:$A"), $FB217, INDIRECT("'"&amp;$EW$6&amp;" CF Adj'!$N:$N"), $FE217, INDIRECT("'"&amp;$EW$6&amp;" CF Adj'!$C:$C"), AP$3)/1000</f>
      </c>
      <c r="AQ217" t="str">
        <f>-SUMIFS(INDIRECT("'"&amp;$EW$6&amp;" CF Adj'!$J:$J"), INDIRECT("'"&amp;$EW$6&amp;" CF Adj'!$A:$A"), $FB217, INDIRECT("'"&amp;$EW$6&amp;" CF Adj'!$N:$N"), $FE217, INDIRECT("'"&amp;$EW$6&amp;" CF Adj'!$C:$C"), AQ$3)/1000</f>
      </c>
      <c r="AR217" t="str">
        <f>-SUMIFS(INDIRECT("'"&amp;$EW$6&amp;" CF Adj'!$J:$J"), INDIRECT("'"&amp;$EW$6&amp;" CF Adj'!$A:$A"), $FB217, INDIRECT("'"&amp;$EW$6&amp;" CF Adj'!$N:$N"), $FE217, INDIRECT("'"&amp;$EW$6&amp;" CF Adj'!$C:$C"), AR$3)/1000</f>
      </c>
      <c r="AS217" t="str">
        <f>-SUMIFS(INDIRECT("'"&amp;$EW$6&amp;" CF Adj'!$J:$J"), INDIRECT("'"&amp;$EW$6&amp;" CF Adj'!$A:$A"), $FB217, INDIRECT("'"&amp;$EW$6&amp;" CF Adj'!$N:$N"), $FE217, INDIRECT("'"&amp;$EW$6&amp;" CF Adj'!$C:$C"), AS$3)/1000</f>
      </c>
      <c r="AT217" t="str">
        <f>-SUMIFS(INDIRECT("'"&amp;$EW$6&amp;" CF Adj'!$J:$J"), INDIRECT("'"&amp;$EW$6&amp;" CF Adj'!$A:$A"), $FB217, INDIRECT("'"&amp;$EW$6&amp;" CF Adj'!$N:$N"), $FE217, INDIRECT("'"&amp;$EW$6&amp;" CF Adj'!$C:$C"), AT$3)/1000</f>
      </c>
      <c r="AU217" t="str">
        <f>-SUMIFS(INDIRECT("'"&amp;$EW$6&amp;" CF Adj'!$J:$J"), INDIRECT("'"&amp;$EW$6&amp;" CF Adj'!$A:$A"), $FB217, INDIRECT("'"&amp;$EW$6&amp;" CF Adj'!$N:$N"), $FE217, INDIRECT("'"&amp;$EW$6&amp;" CF Adj'!$C:$C"), AU$3)/1000</f>
      </c>
      <c r="AV217" t="str">
        <f>-SUMIFS(INDIRECT("'"&amp;$EW$6&amp;" CF Adj'!$J:$J"), INDIRECT("'"&amp;$EW$6&amp;" CF Adj'!$A:$A"), $FB217, INDIRECT("'"&amp;$EW$6&amp;" CF Adj'!$N:$N"), $FE217, INDIRECT("'"&amp;$EW$6&amp;" CF Adj'!$C:$C"), AV$3)/1000</f>
      </c>
      <c r="AW217" t="str">
        <f>-SUMIFS(INDIRECT("'"&amp;$EW$6&amp;" CF Adj'!$J:$J"), INDIRECT("'"&amp;$EW$6&amp;" CF Adj'!$A:$A"), $FB217, INDIRECT("'"&amp;$EW$6&amp;" CF Adj'!$N:$N"), $FE217, INDIRECT("'"&amp;$EW$6&amp;" CF Adj'!$C:$C"), AW$3)/1000</f>
      </c>
      <c r="AX217" t="str">
        <f>-SUMIFS(INDIRECT("'"&amp;$EW$6&amp;" CF Adj'!$J:$J"), INDIRECT("'"&amp;$EW$6&amp;" CF Adj'!$A:$A"), $FB217, INDIRECT("'"&amp;$EW$6&amp;" CF Adj'!$N:$N"), $FE217, INDIRECT("'"&amp;$EW$6&amp;" CF Adj'!$C:$C"), AX$3)/1000</f>
      </c>
      <c r="AY217" t="str">
        <f>-SUMIFS(INDIRECT("'"&amp;$EW$6&amp;" CF Adj'!$J:$J"), INDIRECT("'"&amp;$EW$6&amp;" CF Adj'!$A:$A"), $FB217, INDIRECT("'"&amp;$EW$6&amp;" CF Adj'!$N:$N"), $FE217, INDIRECT("'"&amp;$EW$6&amp;" CF Adj'!$C:$C"), AY$3)/1000</f>
      </c>
      <c r="AZ217" t="str">
        <f>-SUMIFS(INDIRECT("'"&amp;$EW$6&amp;" CF Adj'!$J:$J"), INDIRECT("'"&amp;$EW$6&amp;" CF Adj'!$A:$A"), $FB217, INDIRECT("'"&amp;$EW$6&amp;" CF Adj'!$N:$N"), $FE217, INDIRECT("'"&amp;$EW$6&amp;" CF Adj'!$C:$C"), AZ$3)/1000</f>
      </c>
      <c r="BA217" t="str">
        <f>-SUMIFS(INDIRECT("'"&amp;$EW$6&amp;" CF Adj'!$J:$J"), INDIRECT("'"&amp;$EW$6&amp;" CF Adj'!$A:$A"), $FB217, INDIRECT("'"&amp;$EW$6&amp;" CF Adj'!$N:$N"), $FE217, INDIRECT("'"&amp;$EW$6&amp;" CF Adj'!$C:$C"), BA$3)/1000</f>
      </c>
      <c r="BB217" t="str">
        <f>-SUMIFS(INDIRECT("'"&amp;$EW$6&amp;" CF Adj'!$J:$J"), INDIRECT("'"&amp;$EW$6&amp;" CF Adj'!$A:$A"), $FB217, INDIRECT("'"&amp;$EW$6&amp;" CF Adj'!$N:$N"), $FE217, INDIRECT("'"&amp;$EW$6&amp;" CF Adj'!$C:$C"), BB$3)/1000</f>
      </c>
      <c r="BC217" t="str">
        <f>-SUMIFS(INDIRECT("'"&amp;$EW$6&amp;" CF Adj'!$J:$J"), INDIRECT("'"&amp;$EW$6&amp;" CF Adj'!$A:$A"), $FB217, INDIRECT("'"&amp;$EW$6&amp;" CF Adj'!$N:$N"), $FE217, INDIRECT("'"&amp;$EW$6&amp;" CF Adj'!$C:$C"), BC$3)/1000</f>
      </c>
      <c r="BD217" t="str">
        <f>-SUMIFS(INDIRECT("'"&amp;$EW$6&amp;" CF Adj'!$J:$J"), INDIRECT("'"&amp;$EW$6&amp;" CF Adj'!$A:$A"), $FB217, INDIRECT("'"&amp;$EW$6&amp;" CF Adj'!$N:$N"), $FE217, INDIRECT("'"&amp;$EW$6&amp;" CF Adj'!$C:$C"), BD$3)/1000</f>
      </c>
      <c r="BE217" t="str">
        <f>-SUMIFS(INDIRECT("'"&amp;$EW$6&amp;" CF Adj'!$J:$J"), INDIRECT("'"&amp;$EW$6&amp;" CF Adj'!$A:$A"), $FB217, INDIRECT("'"&amp;$EW$6&amp;" CF Adj'!$N:$N"), $FE217, INDIRECT("'"&amp;$EW$6&amp;" CF Adj'!$C:$C"), BE$3)/1000</f>
      </c>
      <c r="BF217" t="str">
        <f>-SUMIFS(INDIRECT("'"&amp;$EW$6&amp;" CF Adj'!$J:$J"), INDIRECT("'"&amp;$EW$6&amp;" CF Adj'!$A:$A"), $FB217, INDIRECT("'"&amp;$EW$6&amp;" CF Adj'!$N:$N"), $FE217, INDIRECT("'"&amp;$EW$6&amp;" CF Adj'!$C:$C"), BF$3)/1000</f>
      </c>
      <c r="BG217" t="str">
        <f>-SUMIFS(INDIRECT("'"&amp;$EW$6&amp;" CF Adj'!$J:$J"), INDIRECT("'"&amp;$EW$6&amp;" CF Adj'!$A:$A"), $FB217, INDIRECT("'"&amp;$EW$6&amp;" CF Adj'!$N:$N"), $FE217, INDIRECT("'"&amp;$EW$6&amp;" CF Adj'!$C:$C"), BG$3)/1000</f>
      </c>
      <c r="BH217" t="str">
        <f>-SUMIFS(INDIRECT("'"&amp;$EW$6&amp;" CF Adj'!$J:$J"), INDIRECT("'"&amp;$EW$6&amp;" CF Adj'!$A:$A"), $FB217, INDIRECT("'"&amp;$EW$6&amp;" CF Adj'!$N:$N"), $FE217, INDIRECT("'"&amp;$EW$6&amp;" CF Adj'!$C:$C"), BH$3)/1000</f>
      </c>
      <c r="BI217" t="str">
        <f>-SUMIFS(INDIRECT("'"&amp;$EW$6&amp;" CF Adj'!$J:$J"), INDIRECT("'"&amp;$EW$6&amp;" CF Adj'!$A:$A"), $FB217, INDIRECT("'"&amp;$EW$6&amp;" CF Adj'!$N:$N"), $FE217, INDIRECT("'"&amp;$EW$6&amp;" CF Adj'!$C:$C"), BI$3)/1000</f>
      </c>
      <c r="BJ217" t="str">
        <f>-SUMIFS(INDIRECT("'"&amp;$EW$6&amp;" CF Adj'!$J:$J"), INDIRECT("'"&amp;$EW$6&amp;" CF Adj'!$A:$A"), $FB217, INDIRECT("'"&amp;$EW$6&amp;" CF Adj'!$N:$N"), $FE217, INDIRECT("'"&amp;$EW$6&amp;" CF Adj'!$C:$C"), BJ$3)/1000</f>
      </c>
      <c r="BK217" t="str">
        <f>-SUMIFS(INDIRECT("'"&amp;$EW$6&amp;" CF Adj'!$J:$J"), INDIRECT("'"&amp;$EW$6&amp;" CF Adj'!$A:$A"), $FB217, INDIRECT("'"&amp;$EW$6&amp;" CF Adj'!$N:$N"), $FE217, INDIRECT("'"&amp;$EW$6&amp;" CF Adj'!$C:$C"), BK$3)/1000</f>
      </c>
      <c r="BL217" t="str">
        <f>-SUMIFS(INDIRECT("'"&amp;$EW$6&amp;" CF Adj'!$J:$J"), INDIRECT("'"&amp;$EW$6&amp;" CF Adj'!$A:$A"), $FB217, INDIRECT("'"&amp;$EW$6&amp;" CF Adj'!$N:$N"), $FE217, INDIRECT("'"&amp;$EW$6&amp;" CF Adj'!$C:$C"), BL$3)/1000</f>
      </c>
      <c r="BM217" t="str">
        <f>-SUMIFS(INDIRECT("'"&amp;$EW$6&amp;" CF Adj'!$J:$J"), INDIRECT("'"&amp;$EW$6&amp;" CF Adj'!$A:$A"), $FB217, INDIRECT("'"&amp;$EW$6&amp;" CF Adj'!$N:$N"), $FE217, INDIRECT("'"&amp;$EW$6&amp;" CF Adj'!$C:$C"), BM$3)/1000</f>
      </c>
      <c r="BN217" t="str">
        <f>-SUMIFS(INDIRECT("'"&amp;$EW$6&amp;" CF Adj'!$J:$J"), INDIRECT("'"&amp;$EW$6&amp;" CF Adj'!$A:$A"), $FB217, INDIRECT("'"&amp;$EW$6&amp;" CF Adj'!$N:$N"), $FE217, INDIRECT("'"&amp;$EW$6&amp;" CF Adj'!$C:$C"), BN$3)/1000</f>
      </c>
      <c r="BO217" t="str">
        <f>-SUMIFS(INDIRECT("'"&amp;$EW$6&amp;" CF Adj'!$J:$J"), INDIRECT("'"&amp;$EW$6&amp;" CF Adj'!$A:$A"), $FB217, INDIRECT("'"&amp;$EW$6&amp;" CF Adj'!$N:$N"), $FE217, INDIRECT("'"&amp;$EW$6&amp;" CF Adj'!$C:$C"), BO$3)/1000</f>
      </c>
      <c r="BP217" t="str">
        <f>-SUMIFS(INDIRECT("'"&amp;$EW$6&amp;" CF Adj'!$J:$J"), INDIRECT("'"&amp;$EW$6&amp;" CF Adj'!$A:$A"), $FB217, INDIRECT("'"&amp;$EW$6&amp;" CF Adj'!$N:$N"), $FE217, INDIRECT("'"&amp;$EW$6&amp;" CF Adj'!$C:$C"), BP$3)/1000</f>
      </c>
      <c r="BQ217" t="str">
        <f>-SUMIFS(INDIRECT("'"&amp;$EW$6&amp;" CF Adj'!$J:$J"), INDIRECT("'"&amp;$EW$6&amp;" CF Adj'!$A:$A"), $FB217, INDIRECT("'"&amp;$EW$6&amp;" CF Adj'!$N:$N"), $FE217, INDIRECT("'"&amp;$EW$6&amp;" CF Adj'!$C:$C"), BQ$3)/1000</f>
      </c>
      <c r="BR217" t="str">
        <f>-SUMIFS(INDIRECT("'"&amp;$EW$6&amp;" CF Adj'!$J:$J"), INDIRECT("'"&amp;$EW$6&amp;" CF Adj'!$A:$A"), $FB217, INDIRECT("'"&amp;$EW$6&amp;" CF Adj'!$N:$N"), $FE217, INDIRECT("'"&amp;$EW$6&amp;" CF Adj'!$C:$C"), BR$3)/1000</f>
      </c>
      <c r="BS217" t="str">
        <f>-SUMIFS(INDIRECT("'"&amp;$EW$6&amp;" CF Adj'!$J:$J"), INDIRECT("'"&amp;$EW$6&amp;" CF Adj'!$A:$A"), $FB217, INDIRECT("'"&amp;$EW$6&amp;" CF Adj'!$N:$N"), $FE217, INDIRECT("'"&amp;$EW$6&amp;" CF Adj'!$C:$C"), BS$3)/1000</f>
      </c>
      <c r="BT217" t="str">
        <f>-SUMIFS(INDIRECT("'"&amp;$EW$6&amp;" CF Adj'!$J:$J"), INDIRECT("'"&amp;$EW$6&amp;" CF Adj'!$A:$A"), $FB217, INDIRECT("'"&amp;$EW$6&amp;" CF Adj'!$N:$N"), $FE217, INDIRECT("'"&amp;$EW$6&amp;" CF Adj'!$C:$C"), BT$3)/1000</f>
      </c>
      <c r="BU217" t="str">
        <f>-SUMIFS(INDIRECT("'"&amp;$EW$6&amp;" CF Adj'!$J:$J"), INDIRECT("'"&amp;$EW$6&amp;" CF Adj'!$A:$A"), $FB217, INDIRECT("'"&amp;$EW$6&amp;" CF Adj'!$N:$N"), $FE217, INDIRECT("'"&amp;$EW$6&amp;" CF Adj'!$C:$C"), BU$3)/1000</f>
      </c>
      <c r="BV217" t="str">
        <f>-SUMIFS(INDIRECT("'"&amp;$EW$6&amp;" CF Adj'!$J:$J"), INDIRECT("'"&amp;$EW$6&amp;" CF Adj'!$A:$A"), $FB217, INDIRECT("'"&amp;$EW$6&amp;" CF Adj'!$N:$N"), $FE217, INDIRECT("'"&amp;$EW$6&amp;" CF Adj'!$C:$C"), BV$3)/1000</f>
      </c>
      <c r="BW217" t="str">
        <f>-SUMIFS(INDIRECT("'"&amp;$EW$6&amp;" CF Adj'!$J:$J"), INDIRECT("'"&amp;$EW$6&amp;" CF Adj'!$A:$A"), $FB217, INDIRECT("'"&amp;$EW$6&amp;" CF Adj'!$N:$N"), $FE217, INDIRECT("'"&amp;$EW$6&amp;" CF Adj'!$C:$C"), BW$3)/1000</f>
      </c>
      <c r="BX217" t="str">
        <f>-SUMIFS(INDIRECT("'"&amp;$EW$6&amp;" CF Adj'!$J:$J"), INDIRECT("'"&amp;$EW$6&amp;" CF Adj'!$A:$A"), $FB217, INDIRECT("'"&amp;$EW$6&amp;" CF Adj'!$N:$N"), $FE217, INDIRECT("'"&amp;$EW$6&amp;" CF Adj'!$C:$C"), BX$3)/1000</f>
      </c>
      <c r="BY217" t="str">
        <f>-SUMIFS(INDIRECT("'"&amp;$EW$6&amp;" CF Adj'!$J:$J"), INDIRECT("'"&amp;$EW$6&amp;" CF Adj'!$A:$A"), $FB217, INDIRECT("'"&amp;$EW$6&amp;" CF Adj'!$N:$N"), $FE217, INDIRECT("'"&amp;$EW$6&amp;" CF Adj'!$C:$C"), BY$3)/1000</f>
      </c>
      <c r="BZ217" t="str">
        <f>-SUMIFS(INDIRECT("'"&amp;$EW$6&amp;" CF Adj'!$J:$J"), INDIRECT("'"&amp;$EW$6&amp;" CF Adj'!$A:$A"), $FB217, INDIRECT("'"&amp;$EW$6&amp;" CF Adj'!$N:$N"), $FE217, INDIRECT("'"&amp;$EW$6&amp;" CF Adj'!$C:$C"), BZ$3)/1000</f>
      </c>
      <c r="CA217" t="str">
        <f>-SUMIFS(INDIRECT("'"&amp;$EW$6&amp;" CF Adj'!$J:$J"), INDIRECT("'"&amp;$EW$6&amp;" CF Adj'!$A:$A"), $FB217, INDIRECT("'"&amp;$EW$6&amp;" CF Adj'!$N:$N"), $FE217, INDIRECT("'"&amp;$EW$6&amp;" CF Adj'!$C:$C"), CA$3)/1000</f>
      </c>
      <c r="CB217" t="str">
        <f>-SUMIFS(INDIRECT("'"&amp;$EW$6&amp;" CF Adj'!$J:$J"), INDIRECT("'"&amp;$EW$6&amp;" CF Adj'!$A:$A"), $FB217, INDIRECT("'"&amp;$EW$6&amp;" CF Adj'!$N:$N"), $FE217, INDIRECT("'"&amp;$EW$6&amp;" CF Adj'!$C:$C"), CB$3)/1000</f>
      </c>
      <c r="CC217" t="str">
        <f>-SUMIFS(INDIRECT("'"&amp;$EW$6&amp;" CF Adj'!$J:$J"), INDIRECT("'"&amp;$EW$6&amp;" CF Adj'!$A:$A"), $FB217, INDIRECT("'"&amp;$EW$6&amp;" CF Adj'!$N:$N"), $FE217, INDIRECT("'"&amp;$EW$6&amp;" CF Adj'!$C:$C"), CC$3)/1000</f>
      </c>
      <c r="CD217" t="str">
        <f>-SUMIFS(INDIRECT("'"&amp;$EW$6&amp;" CF Adj'!$J:$J"), INDIRECT("'"&amp;$EW$6&amp;" CF Adj'!$A:$A"), $FB217, INDIRECT("'"&amp;$EW$6&amp;" CF Adj'!$N:$N"), $FE217, INDIRECT("'"&amp;$EW$6&amp;" CF Adj'!$C:$C"), CD$3)/1000</f>
      </c>
      <c r="CE217" t="str">
        <f>-SUMIFS(INDIRECT("'"&amp;$EW$6&amp;" CF Adj'!$J:$J"), INDIRECT("'"&amp;$EW$6&amp;" CF Adj'!$A:$A"), $FB217, INDIRECT("'"&amp;$EW$6&amp;" CF Adj'!$N:$N"), $FE217, INDIRECT("'"&amp;$EW$6&amp;" CF Adj'!$C:$C"), CE$3)/1000</f>
      </c>
      <c r="CF217" t="str">
        <f>-SUMIFS(INDIRECT("'"&amp;$EW$6&amp;" CF Adj'!$J:$J"), INDIRECT("'"&amp;$EW$6&amp;" CF Adj'!$A:$A"), $FB217, INDIRECT("'"&amp;$EW$6&amp;" CF Adj'!$N:$N"), $FE217, INDIRECT("'"&amp;$EW$6&amp;" CF Adj'!$C:$C"), CF$3)/1000</f>
      </c>
      <c r="CG217" t="s">
        <v>2</v>
      </c>
      <c r="CH217" t="str">
        <f>SUM(AD217:CG217)</f>
      </c>
      <c r="CI217" t="str">
        <f>SUM(W217:AB217,AD217:CG217)</f>
      </c>
      <c r="CJ217" t="str">
        <f>SUM(CQ217:CS217)</f>
      </c>
      <c r="CK217" t="s">
        <v>2</v>
      </c>
      <c r="CL217" t="s">
        <v>2</v>
      </c>
      <c r="CM217" t="s">
        <v>2</v>
      </c>
      <c r="CN217" t="s">
        <v>2</v>
      </c>
      <c r="CO217" t="s">
        <v>2</v>
      </c>
      <c r="CP217" t="s">
        <v>2</v>
      </c>
      <c r="CQ217" t="s">
        <v>136</v>
      </c>
      <c r="CR217" t="s">
        <v>136</v>
      </c>
      <c r="CS217" t="s">
        <v>136</v>
      </c>
      <c r="CT217" t="s">
        <v>2</v>
      </c>
      <c r="CU217" t="str">
        <f>E217+F217+P217+T217+U217</f>
      </c>
      <c r="CV217" t="s">
        <v>2</v>
      </c>
      <c r="CW217" t="str">
        <f>SUM(E217,F217,P217,S217,T217,U217,V217,CI217)</f>
      </c>
      <c r="CX217" t="s">
        <v>2</v>
      </c>
      <c r="CY217" t="s">
        <v>136</v>
      </c>
      <c r="CZ217" t="s">
        <v>136</v>
      </c>
      <c r="DA217" t="s">
        <v>136</v>
      </c>
      <c r="DB217" t="s">
        <v>136</v>
      </c>
      <c r="DC217" t="s">
        <v>136</v>
      </c>
      <c r="DD217" t="str">
        <f>SUM(CY217:DC217)</f>
      </c>
      <c r="DE217" t="s">
        <v>2</v>
      </c>
      <c r="DF217" t="s">
        <v>136</v>
      </c>
      <c r="DG217" t="s">
        <v>136</v>
      </c>
      <c r="DH217" t="str">
        <f>SUM(DF217:DG217)</f>
      </c>
      <c r="DI217" t="s">
        <v>2</v>
      </c>
      <c r="DJ217" t="s">
        <v>2</v>
      </c>
      <c r="DK217" t="str">
        <f>SUM(DL217:DO217)</f>
      </c>
      <c r="DL217" t="s">
        <v>136</v>
      </c>
      <c r="DM217" t="s">
        <v>136</v>
      </c>
      <c r="DN217" t="s">
        <v>136</v>
      </c>
      <c r="DO217" t="s">
        <v>2</v>
      </c>
      <c r="DP217" t="s">
        <v>2</v>
      </c>
      <c r="DQ217" t="s">
        <v>2</v>
      </c>
      <c r="DR217" t="s">
        <v>2</v>
      </c>
      <c r="DS217" t="s">
        <v>2</v>
      </c>
      <c r="DT217" t="s">
        <v>2</v>
      </c>
      <c r="DU217" t="s">
        <v>2</v>
      </c>
      <c r="DV217" t="s">
        <v>2</v>
      </c>
      <c r="DW217" t="str">
        <f>$C217</f>
      </c>
      <c r="DX217" t="str">
        <f>$C217</f>
      </c>
    </row>
    <row r="218">
      <c r="A218" t="str">
        <f>+A217+1</f>
      </c>
      <c r="B218" t="s">
        <v>420</v>
      </c>
      <c r="C218" t="str">
        <f>+CW218+DK218+CJ218+DJ218</f>
      </c>
      <c r="D218" t="s">
        <v>2</v>
      </c>
      <c r="E218" t="str">
        <f>SUM(CY218:DC218)</f>
      </c>
      <c r="F218" t="str">
        <f>SUM(DF218:DG218)</f>
      </c>
      <c r="G218" t="s">
        <v>136</v>
      </c>
      <c r="H218" t="s">
        <v>136</v>
      </c>
      <c r="I218" t="s">
        <v>136</v>
      </c>
      <c r="J218" t="s">
        <v>136</v>
      </c>
      <c r="K218" t="s">
        <v>136</v>
      </c>
      <c r="L218" t="s">
        <v>136</v>
      </c>
      <c r="M218" t="str">
        <f>SUM(G218:L218)</f>
      </c>
      <c r="N218" t="s">
        <v>136</v>
      </c>
      <c r="O218" t="s">
        <v>136</v>
      </c>
      <c r="P218" t="str">
        <f>SUM(G218:L218,N218:O218)</f>
      </c>
      <c r="Q218" t="s">
        <v>136</v>
      </c>
      <c r="R218" t="s">
        <v>136</v>
      </c>
      <c r="S218" t="str">
        <f>SUM(Q218:R218)</f>
      </c>
      <c r="T218" t="s">
        <v>136</v>
      </c>
      <c r="U218" t="s">
        <v>136</v>
      </c>
      <c r="V218" t="s">
        <v>136</v>
      </c>
      <c r="W218" t="str">
        <f>-SUMIFS(INDIRECT("'"&amp;$EW$6&amp;" CF Adj'!$J:$J"), INDIRECT("'"&amp;$EW$6&amp;" CF Adj'!$A:$A"), $FB218, INDIRECT("'"&amp;$EW$6&amp;" CF Adj'!$N:$N"), $FE218, INDIRECT("'"&amp;$EW$6&amp;" CF Adj'!$C:$C"), W$3)/1000</f>
      </c>
      <c r="X218" t="str">
        <f>-SUMIFS(INDIRECT("'"&amp;$EW$6&amp;" CF Adj'!$J:$J"), INDIRECT("'"&amp;$EW$6&amp;" CF Adj'!$A:$A"), $FB218, INDIRECT("'"&amp;$EW$6&amp;" CF Adj'!$N:$N"), $FE218, INDIRECT("'"&amp;$EW$6&amp;" CF Adj'!$C:$C"), X$3)/1000</f>
      </c>
      <c r="Y218" t="str">
        <f>-SUMIFS(INDIRECT("'"&amp;$EW$6&amp;" CF Adj'!$J:$J"), INDIRECT("'"&amp;$EW$6&amp;" CF Adj'!$A:$A"), $FB218, INDIRECT("'"&amp;$EW$6&amp;" CF Adj'!$N:$N"), $FE218, INDIRECT("'"&amp;$EW$6&amp;" CF Adj'!$C:$C"), Y$3)/1000</f>
      </c>
      <c r="Z218" t="str">
        <f>-SUMIFS(INDIRECT("'"&amp;$EW$6&amp;" CF Adj'!$J:$J"), INDIRECT("'"&amp;$EW$6&amp;" CF Adj'!$A:$A"), $FB218, INDIRECT("'"&amp;$EW$6&amp;" CF Adj'!$N:$N"), $FE218, INDIRECT("'"&amp;$EW$6&amp;" CF Adj'!$C:$C"), Z$3)/1000</f>
      </c>
      <c r="AA218" t="str">
        <f>-SUMIFS(INDIRECT("'"&amp;$EW$6&amp;" CF Adj'!$J:$J"), INDIRECT("'"&amp;$EW$6&amp;" CF Adj'!$A:$A"), $FB218, INDIRECT("'"&amp;$EW$6&amp;" CF Adj'!$N:$N"), $FE218, INDIRECT("'"&amp;$EW$6&amp;" CF Adj'!$C:$C"), AA$3)/1000</f>
      </c>
      <c r="AB218" t="str">
        <f>-SUMIFS(INDIRECT("'"&amp;$EW$6&amp;" CF Adj'!$J:$J"), INDIRECT("'"&amp;$EW$6&amp;" CF Adj'!$A:$A"), $FB218, INDIRECT("'"&amp;$EW$6&amp;" CF Adj'!$N:$N"), $FE218, INDIRECT("'"&amp;$EW$6&amp;" CF Adj'!$C:$C"), AB$3)/1000</f>
      </c>
      <c r="AC218" t="str">
        <f>SUM(W218:AB218)</f>
      </c>
      <c r="AD218" t="str">
        <f>-SUMIFS(INDIRECT("'"&amp;$EW$6&amp;" CF Adj'!$J:$J"), INDIRECT("'"&amp;$EW$6&amp;" CF Adj'!$A:$A"), $FB218, INDIRECT("'"&amp;$EW$6&amp;" CF Adj'!$N:$N"), $FE218, INDIRECT("'"&amp;$EW$6&amp;" CF Adj'!$C:$C"), AD$3)/1000</f>
      </c>
      <c r="AE218" t="str">
        <f>-SUMIFS(INDIRECT("'"&amp;$EW$6&amp;" CF Adj'!$J:$J"), INDIRECT("'"&amp;$EW$6&amp;" CF Adj'!$A:$A"), $FB218, INDIRECT("'"&amp;$EW$6&amp;" CF Adj'!$N:$N"), $FE218, INDIRECT("'"&amp;$EW$6&amp;" CF Adj'!$C:$C"), AE$3)/1000</f>
      </c>
      <c r="AF218" t="str">
        <f>-SUMIFS(INDIRECT("'"&amp;$EW$6&amp;" CF Adj'!$J:$J"), INDIRECT("'"&amp;$EW$6&amp;" CF Adj'!$A:$A"), $FB218, INDIRECT("'"&amp;$EW$6&amp;" CF Adj'!$N:$N"), $FE218, INDIRECT("'"&amp;$EW$6&amp;" CF Adj'!$C:$C"), AF$3)/1000</f>
      </c>
      <c r="AG218" t="str">
        <f>-SUMIFS(INDIRECT("'"&amp;$EW$6&amp;" CF Adj'!$J:$J"), INDIRECT("'"&amp;$EW$6&amp;" CF Adj'!$A:$A"), $FB218, INDIRECT("'"&amp;$EW$6&amp;" CF Adj'!$N:$N"), $FE218, INDIRECT("'"&amp;$EW$6&amp;" CF Adj'!$C:$C"), AG$3)/1000</f>
      </c>
      <c r="AH218" t="str">
        <f>-SUMIFS(INDIRECT("'"&amp;$EW$6&amp;" CF Adj'!$J:$J"), INDIRECT("'"&amp;$EW$6&amp;" CF Adj'!$A:$A"), $FB218, INDIRECT("'"&amp;$EW$6&amp;" CF Adj'!$N:$N"), $FE218, INDIRECT("'"&amp;$EW$6&amp;" CF Adj'!$C:$C"), AH$3)/1000</f>
      </c>
      <c r="AI218" t="str">
        <f>-SUMIFS(INDIRECT("'"&amp;$EW$6&amp;" CF Adj'!$J:$J"), INDIRECT("'"&amp;$EW$6&amp;" CF Adj'!$A:$A"), $FB218, INDIRECT("'"&amp;$EW$6&amp;" CF Adj'!$N:$N"), $FE218, INDIRECT("'"&amp;$EW$6&amp;" CF Adj'!$C:$C"), AI$3)/1000</f>
      </c>
      <c r="AJ218" t="str">
        <f>-SUMIFS(INDIRECT("'"&amp;$EW$6&amp;" CF Adj'!$J:$J"), INDIRECT("'"&amp;$EW$6&amp;" CF Adj'!$A:$A"), $FB218, INDIRECT("'"&amp;$EW$6&amp;" CF Adj'!$N:$N"), $FE218, INDIRECT("'"&amp;$EW$6&amp;" CF Adj'!$C:$C"), AJ$3)/1000</f>
      </c>
      <c r="AK218" t="str">
        <f>-SUMIFS(INDIRECT("'"&amp;$EW$6&amp;" CF Adj'!$J:$J"), INDIRECT("'"&amp;$EW$6&amp;" CF Adj'!$A:$A"), $FB218, INDIRECT("'"&amp;$EW$6&amp;" CF Adj'!$N:$N"), $FE218, INDIRECT("'"&amp;$EW$6&amp;" CF Adj'!$C:$C"), AK$3)/1000</f>
      </c>
      <c r="AL218" t="str">
        <f>-SUMIFS(INDIRECT("'"&amp;$EW$6&amp;" CF Adj'!$J:$J"), INDIRECT("'"&amp;$EW$6&amp;" CF Adj'!$A:$A"), $FB218, INDIRECT("'"&amp;$EW$6&amp;" CF Adj'!$N:$N"), $FE218, INDIRECT("'"&amp;$EW$6&amp;" CF Adj'!$C:$C"), AL$3)/1000</f>
      </c>
      <c r="AM218" t="str">
        <f>-SUMIFS(INDIRECT("'"&amp;$EW$6&amp;" CF Adj'!$J:$J"), INDIRECT("'"&amp;$EW$6&amp;" CF Adj'!$A:$A"), $FB218, INDIRECT("'"&amp;$EW$6&amp;" CF Adj'!$N:$N"), $FE218, INDIRECT("'"&amp;$EW$6&amp;" CF Adj'!$C:$C"), AM$3)/1000</f>
      </c>
      <c r="AN218" t="str">
        <f>-SUMIFS(INDIRECT("'"&amp;$EW$6&amp;" CF Adj'!$J:$J"), INDIRECT("'"&amp;$EW$6&amp;" CF Adj'!$A:$A"), $FB218, INDIRECT("'"&amp;$EW$6&amp;" CF Adj'!$N:$N"), $FE218, INDIRECT("'"&amp;$EW$6&amp;" CF Adj'!$C:$C"), AN$3)/1000</f>
      </c>
      <c r="AO218" t="str">
        <f>-SUMIFS(INDIRECT("'"&amp;$EW$6&amp;" CF Adj'!$J:$J"), INDIRECT("'"&amp;$EW$6&amp;" CF Adj'!$A:$A"), $FB218, INDIRECT("'"&amp;$EW$6&amp;" CF Adj'!$N:$N"), $FE218, INDIRECT("'"&amp;$EW$6&amp;" CF Adj'!$C:$C"), AO$3)/1000</f>
      </c>
      <c r="AP218" t="str">
        <f>-SUMIFS(INDIRECT("'"&amp;$EW$6&amp;" CF Adj'!$J:$J"), INDIRECT("'"&amp;$EW$6&amp;" CF Adj'!$A:$A"), $FB218, INDIRECT("'"&amp;$EW$6&amp;" CF Adj'!$N:$N"), $FE218, INDIRECT("'"&amp;$EW$6&amp;" CF Adj'!$C:$C"), AP$3)/1000</f>
      </c>
      <c r="AQ218" t="str">
        <f>-SUMIFS(INDIRECT("'"&amp;$EW$6&amp;" CF Adj'!$J:$J"), INDIRECT("'"&amp;$EW$6&amp;" CF Adj'!$A:$A"), $FB218, INDIRECT("'"&amp;$EW$6&amp;" CF Adj'!$N:$N"), $FE218, INDIRECT("'"&amp;$EW$6&amp;" CF Adj'!$C:$C"), AQ$3)/1000</f>
      </c>
      <c r="AR218" t="str">
        <f>-SUMIFS(INDIRECT("'"&amp;$EW$6&amp;" CF Adj'!$J:$J"), INDIRECT("'"&amp;$EW$6&amp;" CF Adj'!$A:$A"), $FB218, INDIRECT("'"&amp;$EW$6&amp;" CF Adj'!$N:$N"), $FE218, INDIRECT("'"&amp;$EW$6&amp;" CF Adj'!$C:$C"), AR$3)/1000</f>
      </c>
      <c r="AS218" t="str">
        <f>-SUMIFS(INDIRECT("'"&amp;$EW$6&amp;" CF Adj'!$J:$J"), INDIRECT("'"&amp;$EW$6&amp;" CF Adj'!$A:$A"), $FB218, INDIRECT("'"&amp;$EW$6&amp;" CF Adj'!$N:$N"), $FE218, INDIRECT("'"&amp;$EW$6&amp;" CF Adj'!$C:$C"), AS$3)/1000</f>
      </c>
      <c r="AT218" t="str">
        <f>-SUMIFS(INDIRECT("'"&amp;$EW$6&amp;" CF Adj'!$J:$J"), INDIRECT("'"&amp;$EW$6&amp;" CF Adj'!$A:$A"), $FB218, INDIRECT("'"&amp;$EW$6&amp;" CF Adj'!$N:$N"), $FE218, INDIRECT("'"&amp;$EW$6&amp;" CF Adj'!$C:$C"), AT$3)/1000</f>
      </c>
      <c r="AU218" t="str">
        <f>-SUMIFS(INDIRECT("'"&amp;$EW$6&amp;" CF Adj'!$J:$J"), INDIRECT("'"&amp;$EW$6&amp;" CF Adj'!$A:$A"), $FB218, INDIRECT("'"&amp;$EW$6&amp;" CF Adj'!$N:$N"), $FE218, INDIRECT("'"&amp;$EW$6&amp;" CF Adj'!$C:$C"), AU$3)/1000</f>
      </c>
      <c r="AV218" t="str">
        <f>-SUMIFS(INDIRECT("'"&amp;$EW$6&amp;" CF Adj'!$J:$J"), INDIRECT("'"&amp;$EW$6&amp;" CF Adj'!$A:$A"), $FB218, INDIRECT("'"&amp;$EW$6&amp;" CF Adj'!$N:$N"), $FE218, INDIRECT("'"&amp;$EW$6&amp;" CF Adj'!$C:$C"), AV$3)/1000</f>
      </c>
      <c r="AW218" t="str">
        <f>-SUMIFS(INDIRECT("'"&amp;$EW$6&amp;" CF Adj'!$J:$J"), INDIRECT("'"&amp;$EW$6&amp;" CF Adj'!$A:$A"), $FB218, INDIRECT("'"&amp;$EW$6&amp;" CF Adj'!$N:$N"), $FE218, INDIRECT("'"&amp;$EW$6&amp;" CF Adj'!$C:$C"), AW$3)/1000</f>
      </c>
      <c r="AX218" t="str">
        <f>-SUMIFS(INDIRECT("'"&amp;$EW$6&amp;" CF Adj'!$J:$J"), INDIRECT("'"&amp;$EW$6&amp;" CF Adj'!$A:$A"), $FB218, INDIRECT("'"&amp;$EW$6&amp;" CF Adj'!$N:$N"), $FE218, INDIRECT("'"&amp;$EW$6&amp;" CF Adj'!$C:$C"), AX$3)/1000</f>
      </c>
      <c r="AY218" t="str">
        <f>-SUMIFS(INDIRECT("'"&amp;$EW$6&amp;" CF Adj'!$J:$J"), INDIRECT("'"&amp;$EW$6&amp;" CF Adj'!$A:$A"), $FB218, INDIRECT("'"&amp;$EW$6&amp;" CF Adj'!$N:$N"), $FE218, INDIRECT("'"&amp;$EW$6&amp;" CF Adj'!$C:$C"), AY$3)/1000</f>
      </c>
      <c r="AZ218" t="str">
        <f>-SUMIFS(INDIRECT("'"&amp;$EW$6&amp;" CF Adj'!$J:$J"), INDIRECT("'"&amp;$EW$6&amp;" CF Adj'!$A:$A"), $FB218, INDIRECT("'"&amp;$EW$6&amp;" CF Adj'!$N:$N"), $FE218, INDIRECT("'"&amp;$EW$6&amp;" CF Adj'!$C:$C"), AZ$3)/1000</f>
      </c>
      <c r="BA218" t="str">
        <f>-SUMIFS(INDIRECT("'"&amp;$EW$6&amp;" CF Adj'!$J:$J"), INDIRECT("'"&amp;$EW$6&amp;" CF Adj'!$A:$A"), $FB218, INDIRECT("'"&amp;$EW$6&amp;" CF Adj'!$N:$N"), $FE218, INDIRECT("'"&amp;$EW$6&amp;" CF Adj'!$C:$C"), BA$3)/1000</f>
      </c>
      <c r="BB218" t="str">
        <f>-SUMIFS(INDIRECT("'"&amp;$EW$6&amp;" CF Adj'!$J:$J"), INDIRECT("'"&amp;$EW$6&amp;" CF Adj'!$A:$A"), $FB218, INDIRECT("'"&amp;$EW$6&amp;" CF Adj'!$N:$N"), $FE218, INDIRECT("'"&amp;$EW$6&amp;" CF Adj'!$C:$C"), BB$3)/1000</f>
      </c>
      <c r="BC218" t="str">
        <f>-SUMIFS(INDIRECT("'"&amp;$EW$6&amp;" CF Adj'!$J:$J"), INDIRECT("'"&amp;$EW$6&amp;" CF Adj'!$A:$A"), $FB218, INDIRECT("'"&amp;$EW$6&amp;" CF Adj'!$N:$N"), $FE218, INDIRECT("'"&amp;$EW$6&amp;" CF Adj'!$C:$C"), BC$3)/1000</f>
      </c>
      <c r="BD218" t="str">
        <f>-SUMIFS(INDIRECT("'"&amp;$EW$6&amp;" CF Adj'!$J:$J"), INDIRECT("'"&amp;$EW$6&amp;" CF Adj'!$A:$A"), $FB218, INDIRECT("'"&amp;$EW$6&amp;" CF Adj'!$N:$N"), $FE218, INDIRECT("'"&amp;$EW$6&amp;" CF Adj'!$C:$C"), BD$3)/1000</f>
      </c>
      <c r="BE218" t="str">
        <f>-SUMIFS(INDIRECT("'"&amp;$EW$6&amp;" CF Adj'!$J:$J"), INDIRECT("'"&amp;$EW$6&amp;" CF Adj'!$A:$A"), $FB218, INDIRECT("'"&amp;$EW$6&amp;" CF Adj'!$N:$N"), $FE218, INDIRECT("'"&amp;$EW$6&amp;" CF Adj'!$C:$C"), BE$3)/1000</f>
      </c>
      <c r="BF218" t="str">
        <f>-SUMIFS(INDIRECT("'"&amp;$EW$6&amp;" CF Adj'!$J:$J"), INDIRECT("'"&amp;$EW$6&amp;" CF Adj'!$A:$A"), $FB218, INDIRECT("'"&amp;$EW$6&amp;" CF Adj'!$N:$N"), $FE218, INDIRECT("'"&amp;$EW$6&amp;" CF Adj'!$C:$C"), BF$3)/1000</f>
      </c>
      <c r="BG218" t="str">
        <f>-SUMIFS(INDIRECT("'"&amp;$EW$6&amp;" CF Adj'!$J:$J"), INDIRECT("'"&amp;$EW$6&amp;" CF Adj'!$A:$A"), $FB218, INDIRECT("'"&amp;$EW$6&amp;" CF Adj'!$N:$N"), $FE218, INDIRECT("'"&amp;$EW$6&amp;" CF Adj'!$C:$C"), BG$3)/1000</f>
      </c>
      <c r="BH218" t="str">
        <f>-SUMIFS(INDIRECT("'"&amp;$EW$6&amp;" CF Adj'!$J:$J"), INDIRECT("'"&amp;$EW$6&amp;" CF Adj'!$A:$A"), $FB218, INDIRECT("'"&amp;$EW$6&amp;" CF Adj'!$N:$N"), $FE218, INDIRECT("'"&amp;$EW$6&amp;" CF Adj'!$C:$C"), BH$3)/1000</f>
      </c>
      <c r="BI218" t="str">
        <f>-SUMIFS(INDIRECT("'"&amp;$EW$6&amp;" CF Adj'!$J:$J"), INDIRECT("'"&amp;$EW$6&amp;" CF Adj'!$A:$A"), $FB218, INDIRECT("'"&amp;$EW$6&amp;" CF Adj'!$N:$N"), $FE218, INDIRECT("'"&amp;$EW$6&amp;" CF Adj'!$C:$C"), BI$3)/1000</f>
      </c>
      <c r="BJ218" t="str">
        <f>-SUMIFS(INDIRECT("'"&amp;$EW$6&amp;" CF Adj'!$J:$J"), INDIRECT("'"&amp;$EW$6&amp;" CF Adj'!$A:$A"), $FB218, INDIRECT("'"&amp;$EW$6&amp;" CF Adj'!$N:$N"), $FE218, INDIRECT("'"&amp;$EW$6&amp;" CF Adj'!$C:$C"), BJ$3)/1000</f>
      </c>
      <c r="BK218" t="str">
        <f>-SUMIFS(INDIRECT("'"&amp;$EW$6&amp;" CF Adj'!$J:$J"), INDIRECT("'"&amp;$EW$6&amp;" CF Adj'!$A:$A"), $FB218, INDIRECT("'"&amp;$EW$6&amp;" CF Adj'!$N:$N"), $FE218, INDIRECT("'"&amp;$EW$6&amp;" CF Adj'!$C:$C"), BK$3)/1000</f>
      </c>
      <c r="BL218" t="str">
        <f>-SUMIFS(INDIRECT("'"&amp;$EW$6&amp;" CF Adj'!$J:$J"), INDIRECT("'"&amp;$EW$6&amp;" CF Adj'!$A:$A"), $FB218, INDIRECT("'"&amp;$EW$6&amp;" CF Adj'!$N:$N"), $FE218, INDIRECT("'"&amp;$EW$6&amp;" CF Adj'!$C:$C"), BL$3)/1000</f>
      </c>
      <c r="BM218" t="str">
        <f>-SUMIFS(INDIRECT("'"&amp;$EW$6&amp;" CF Adj'!$J:$J"), INDIRECT("'"&amp;$EW$6&amp;" CF Adj'!$A:$A"), $FB218, INDIRECT("'"&amp;$EW$6&amp;" CF Adj'!$N:$N"), $FE218, INDIRECT("'"&amp;$EW$6&amp;" CF Adj'!$C:$C"), BM$3)/1000</f>
      </c>
      <c r="BN218" t="str">
        <f>-SUMIFS(INDIRECT("'"&amp;$EW$6&amp;" CF Adj'!$J:$J"), INDIRECT("'"&amp;$EW$6&amp;" CF Adj'!$A:$A"), $FB218, INDIRECT("'"&amp;$EW$6&amp;" CF Adj'!$N:$N"), $FE218, INDIRECT("'"&amp;$EW$6&amp;" CF Adj'!$C:$C"), BN$3)/1000</f>
      </c>
      <c r="BO218" t="str">
        <f>-SUMIFS(INDIRECT("'"&amp;$EW$6&amp;" CF Adj'!$J:$J"), INDIRECT("'"&amp;$EW$6&amp;" CF Adj'!$A:$A"), $FB218, INDIRECT("'"&amp;$EW$6&amp;" CF Adj'!$N:$N"), $FE218, INDIRECT("'"&amp;$EW$6&amp;" CF Adj'!$C:$C"), BO$3)/1000</f>
      </c>
      <c r="BP218" t="str">
        <f>-SUMIFS(INDIRECT("'"&amp;$EW$6&amp;" CF Adj'!$J:$J"), INDIRECT("'"&amp;$EW$6&amp;" CF Adj'!$A:$A"), $FB218, INDIRECT("'"&amp;$EW$6&amp;" CF Adj'!$N:$N"), $FE218, INDIRECT("'"&amp;$EW$6&amp;" CF Adj'!$C:$C"), BP$3)/1000</f>
      </c>
      <c r="BQ218" t="str">
        <f>-SUMIFS(INDIRECT("'"&amp;$EW$6&amp;" CF Adj'!$J:$J"), INDIRECT("'"&amp;$EW$6&amp;" CF Adj'!$A:$A"), $FB218, INDIRECT("'"&amp;$EW$6&amp;" CF Adj'!$N:$N"), $FE218, INDIRECT("'"&amp;$EW$6&amp;" CF Adj'!$C:$C"), BQ$3)/1000</f>
      </c>
      <c r="BR218" t="str">
        <f>-SUMIFS(INDIRECT("'"&amp;$EW$6&amp;" CF Adj'!$J:$J"), INDIRECT("'"&amp;$EW$6&amp;" CF Adj'!$A:$A"), $FB218, INDIRECT("'"&amp;$EW$6&amp;" CF Adj'!$N:$N"), $FE218, INDIRECT("'"&amp;$EW$6&amp;" CF Adj'!$C:$C"), BR$3)/1000</f>
      </c>
      <c r="BS218" t="str">
        <f>-SUMIFS(INDIRECT("'"&amp;$EW$6&amp;" CF Adj'!$J:$J"), INDIRECT("'"&amp;$EW$6&amp;" CF Adj'!$A:$A"), $FB218, INDIRECT("'"&amp;$EW$6&amp;" CF Adj'!$N:$N"), $FE218, INDIRECT("'"&amp;$EW$6&amp;" CF Adj'!$C:$C"), BS$3)/1000</f>
      </c>
      <c r="BT218" t="str">
        <f>-SUMIFS(INDIRECT("'"&amp;$EW$6&amp;" CF Adj'!$J:$J"), INDIRECT("'"&amp;$EW$6&amp;" CF Adj'!$A:$A"), $FB218, INDIRECT("'"&amp;$EW$6&amp;" CF Adj'!$N:$N"), $FE218, INDIRECT("'"&amp;$EW$6&amp;" CF Adj'!$C:$C"), BT$3)/1000</f>
      </c>
      <c r="BU218" t="str">
        <f>-SUMIFS(INDIRECT("'"&amp;$EW$6&amp;" CF Adj'!$J:$J"), INDIRECT("'"&amp;$EW$6&amp;" CF Adj'!$A:$A"), $FB218, INDIRECT("'"&amp;$EW$6&amp;" CF Adj'!$N:$N"), $FE218, INDIRECT("'"&amp;$EW$6&amp;" CF Adj'!$C:$C"), BU$3)/1000</f>
      </c>
      <c r="BV218" t="str">
        <f>-SUMIFS(INDIRECT("'"&amp;$EW$6&amp;" CF Adj'!$J:$J"), INDIRECT("'"&amp;$EW$6&amp;" CF Adj'!$A:$A"), $FB218, INDIRECT("'"&amp;$EW$6&amp;" CF Adj'!$N:$N"), $FE218, INDIRECT("'"&amp;$EW$6&amp;" CF Adj'!$C:$C"), BV$3)/1000</f>
      </c>
      <c r="BW218" t="str">
        <f>-SUMIFS(INDIRECT("'"&amp;$EW$6&amp;" CF Adj'!$J:$J"), INDIRECT("'"&amp;$EW$6&amp;" CF Adj'!$A:$A"), $FB218, INDIRECT("'"&amp;$EW$6&amp;" CF Adj'!$N:$N"), $FE218, INDIRECT("'"&amp;$EW$6&amp;" CF Adj'!$C:$C"), BW$3)/1000</f>
      </c>
      <c r="BX218" t="str">
        <f>-SUMIFS(INDIRECT("'"&amp;$EW$6&amp;" CF Adj'!$J:$J"), INDIRECT("'"&amp;$EW$6&amp;" CF Adj'!$A:$A"), $FB218, INDIRECT("'"&amp;$EW$6&amp;" CF Adj'!$N:$N"), $FE218, INDIRECT("'"&amp;$EW$6&amp;" CF Adj'!$C:$C"), BX$3)/1000</f>
      </c>
      <c r="BY218" t="str">
        <f>-SUMIFS(INDIRECT("'"&amp;$EW$6&amp;" CF Adj'!$J:$J"), INDIRECT("'"&amp;$EW$6&amp;" CF Adj'!$A:$A"), $FB218, INDIRECT("'"&amp;$EW$6&amp;" CF Adj'!$N:$N"), $FE218, INDIRECT("'"&amp;$EW$6&amp;" CF Adj'!$C:$C"), BY$3)/1000</f>
      </c>
      <c r="BZ218" t="str">
        <f>-SUMIFS(INDIRECT("'"&amp;$EW$6&amp;" CF Adj'!$J:$J"), INDIRECT("'"&amp;$EW$6&amp;" CF Adj'!$A:$A"), $FB218, INDIRECT("'"&amp;$EW$6&amp;" CF Adj'!$N:$N"), $FE218, INDIRECT("'"&amp;$EW$6&amp;" CF Adj'!$C:$C"), BZ$3)/1000</f>
      </c>
      <c r="CA218" t="str">
        <f>-SUMIFS(INDIRECT("'"&amp;$EW$6&amp;" CF Adj'!$J:$J"), INDIRECT("'"&amp;$EW$6&amp;" CF Adj'!$A:$A"), $FB218, INDIRECT("'"&amp;$EW$6&amp;" CF Adj'!$N:$N"), $FE218, INDIRECT("'"&amp;$EW$6&amp;" CF Adj'!$C:$C"), CA$3)/1000</f>
      </c>
      <c r="CB218" t="str">
        <f>-SUMIFS(INDIRECT("'"&amp;$EW$6&amp;" CF Adj'!$J:$J"), INDIRECT("'"&amp;$EW$6&amp;" CF Adj'!$A:$A"), $FB218, INDIRECT("'"&amp;$EW$6&amp;" CF Adj'!$N:$N"), $FE218, INDIRECT("'"&amp;$EW$6&amp;" CF Adj'!$C:$C"), CB$3)/1000</f>
      </c>
      <c r="CC218" t="str">
        <f>-SUMIFS(INDIRECT("'"&amp;$EW$6&amp;" CF Adj'!$J:$J"), INDIRECT("'"&amp;$EW$6&amp;" CF Adj'!$A:$A"), $FB218, INDIRECT("'"&amp;$EW$6&amp;" CF Adj'!$N:$N"), $FE218, INDIRECT("'"&amp;$EW$6&amp;" CF Adj'!$C:$C"), CC$3)/1000</f>
      </c>
      <c r="CD218" t="str">
        <f>-SUMIFS(INDIRECT("'"&amp;$EW$6&amp;" CF Adj'!$J:$J"), INDIRECT("'"&amp;$EW$6&amp;" CF Adj'!$A:$A"), $FB218, INDIRECT("'"&amp;$EW$6&amp;" CF Adj'!$N:$N"), $FE218, INDIRECT("'"&amp;$EW$6&amp;" CF Adj'!$C:$C"), CD$3)/1000</f>
      </c>
      <c r="CE218" t="str">
        <f>-SUMIFS(INDIRECT("'"&amp;$EW$6&amp;" CF Adj'!$J:$J"), INDIRECT("'"&amp;$EW$6&amp;" CF Adj'!$A:$A"), $FB218, INDIRECT("'"&amp;$EW$6&amp;" CF Adj'!$N:$N"), $FE218, INDIRECT("'"&amp;$EW$6&amp;" CF Adj'!$C:$C"), CE$3)/1000</f>
      </c>
      <c r="CF218" t="str">
        <f>-SUMIFS(INDIRECT("'"&amp;$EW$6&amp;" CF Adj'!$J:$J"), INDIRECT("'"&amp;$EW$6&amp;" CF Adj'!$A:$A"), $FB218, INDIRECT("'"&amp;$EW$6&amp;" CF Adj'!$N:$N"), $FE218, INDIRECT("'"&amp;$EW$6&amp;" CF Adj'!$C:$C"), CF$3)/1000</f>
      </c>
      <c r="CG218" t="s">
        <v>2</v>
      </c>
      <c r="CH218" t="str">
        <f>SUM(AD218:CG218)</f>
      </c>
      <c r="CI218" t="str">
        <f>SUM(W218:AB218,AD218:CG218)</f>
      </c>
      <c r="CJ218" t="str">
        <f>SUM(CQ218:CS218)</f>
      </c>
      <c r="CK218" t="s">
        <v>2</v>
      </c>
      <c r="CL218" t="s">
        <v>2</v>
      </c>
      <c r="CM218" t="s">
        <v>2</v>
      </c>
      <c r="CN218" t="s">
        <v>2</v>
      </c>
      <c r="CO218" t="s">
        <v>2</v>
      </c>
      <c r="CP218" t="s">
        <v>2</v>
      </c>
      <c r="CQ218" t="s">
        <v>136</v>
      </c>
      <c r="CR218" t="s">
        <v>136</v>
      </c>
      <c r="CS218" t="s">
        <v>136</v>
      </c>
      <c r="CT218" t="s">
        <v>2</v>
      </c>
      <c r="CU218" t="str">
        <f>E218+F218+P218+T218+U218</f>
      </c>
      <c r="CV218" t="s">
        <v>2</v>
      </c>
      <c r="CW218" t="str">
        <f>SUM(E218,F218,P218,S218,T218,U218,V218,CI218)</f>
      </c>
      <c r="CX218" t="s">
        <v>2</v>
      </c>
      <c r="CY218" t="s">
        <v>136</v>
      </c>
      <c r="CZ218" t="s">
        <v>136</v>
      </c>
      <c r="DA218" t="s">
        <v>136</v>
      </c>
      <c r="DB218" t="s">
        <v>136</v>
      </c>
      <c r="DC218" t="s">
        <v>136</v>
      </c>
      <c r="DD218" t="str">
        <f>SUM(CY218:DC218)</f>
      </c>
      <c r="DE218" t="s">
        <v>2</v>
      </c>
      <c r="DF218" t="s">
        <v>136</v>
      </c>
      <c r="DG218" t="s">
        <v>136</v>
      </c>
      <c r="DH218" t="str">
        <f>SUM(DF218:DG218)</f>
      </c>
      <c r="DI218" t="s">
        <v>2</v>
      </c>
      <c r="DJ218" t="s">
        <v>2</v>
      </c>
      <c r="DK218" t="str">
        <f>SUM(DL218:DO218)</f>
      </c>
      <c r="DL218" t="s">
        <v>136</v>
      </c>
      <c r="DM218" t="s">
        <v>136</v>
      </c>
      <c r="DN218" t="s">
        <v>136</v>
      </c>
      <c r="DO218" t="s">
        <v>2</v>
      </c>
      <c r="DP218" t="s">
        <v>2</v>
      </c>
      <c r="DQ218" t="s">
        <v>2</v>
      </c>
      <c r="DR218" t="s">
        <v>2</v>
      </c>
      <c r="DS218" t="s">
        <v>2</v>
      </c>
      <c r="DT218" t="s">
        <v>2</v>
      </c>
      <c r="DU218" t="s">
        <v>2</v>
      </c>
      <c r="DV218" t="s">
        <v>2</v>
      </c>
      <c r="DW218" t="str">
        <f>$C218</f>
      </c>
      <c r="DX218" t="str">
        <f>$C218</f>
      </c>
    </row>
    <row r="219">
      <c r="A219" t="str">
        <f>+A218+1</f>
      </c>
      <c r="B219" t="s">
        <v>421</v>
      </c>
      <c r="C219" t="str">
        <f>+CW219+DK219+CJ219+DJ219</f>
      </c>
      <c r="D219" t="s">
        <v>2</v>
      </c>
      <c r="E219" t="str">
        <f>SUM(CY219:DC219)</f>
      </c>
      <c r="F219" t="str">
        <f>SUM(DF219:DG219)</f>
      </c>
      <c r="G219" t="s">
        <v>198</v>
      </c>
      <c r="H219" t="s">
        <v>422</v>
      </c>
      <c r="I219" t="s">
        <v>179</v>
      </c>
      <c r="J219" t="s">
        <v>135</v>
      </c>
      <c r="K219" t="s">
        <v>222</v>
      </c>
      <c r="L219" t="s">
        <v>136</v>
      </c>
      <c r="M219" t="str">
        <f>SUM(G219:L219)</f>
      </c>
      <c r="N219" t="s">
        <v>179</v>
      </c>
      <c r="O219" t="s">
        <v>136</v>
      </c>
      <c r="P219" t="str">
        <f>SUM(G219:L219,N219:O219)</f>
      </c>
      <c r="Q219" t="s">
        <v>136</v>
      </c>
      <c r="R219" t="s">
        <v>136</v>
      </c>
      <c r="S219" t="str">
        <f>SUM(Q219:R219)</f>
      </c>
      <c r="T219" t="s">
        <v>136</v>
      </c>
      <c r="U219" t="s">
        <v>136</v>
      </c>
      <c r="V219" t="s">
        <v>136</v>
      </c>
      <c r="W219" t="str">
        <f>-SUMIFS(INDIRECT("'"&amp;$EW$6&amp;" CF Adj'!$J:$J"), INDIRECT("'"&amp;$EW$6&amp;" CF Adj'!$N:$N"), $FE219, INDIRECT("'"&amp;$EW$6&amp;" CF Adj'!$C:$C"), W$3)/1000</f>
      </c>
      <c r="X219" t="str">
        <f>-SUMIFS(INDIRECT("'"&amp;$EW$6&amp;" CF Adj'!$J:$J"), INDIRECT("'"&amp;$EW$6&amp;" CF Adj'!$A:$A"), $FB219, INDIRECT("'"&amp;$EW$6&amp;" CF Adj'!$N:$N"), $FE219, INDIRECT("'"&amp;$EW$6&amp;" CF Adj'!$C:$C"), X$3)/1000</f>
      </c>
      <c r="Y219" t="str">
        <f>-SUMIFS(INDIRECT("'"&amp;$EW$6&amp;" CF Adj'!$J:$J"), INDIRECT("'"&amp;$EW$6&amp;" CF Adj'!$A:$A"), $FB219, INDIRECT("'"&amp;$EW$6&amp;" CF Adj'!$N:$N"), $FE219, INDIRECT("'"&amp;$EW$6&amp;" CF Adj'!$C:$C"), Y$3)/1000</f>
      </c>
      <c r="Z219" t="str">
        <f>-SUMIFS(INDIRECT("'"&amp;$EW$6&amp;" CF Adj'!$J:$J"), INDIRECT("'"&amp;$EW$6&amp;" CF Adj'!$A:$A"), $FB219, INDIRECT("'"&amp;$EW$6&amp;" CF Adj'!$N:$N"), $FE219, INDIRECT("'"&amp;$EW$6&amp;" CF Adj'!$C:$C"), Z$3)/1000</f>
      </c>
      <c r="AA219" t="str">
        <f>-SUMIFS(INDIRECT("'"&amp;$EW$6&amp;" CF Adj'!$J:$J"), INDIRECT("'"&amp;$EW$6&amp;" CF Adj'!$A:$A"), $FB219, INDIRECT("'"&amp;$EW$6&amp;" CF Adj'!$N:$N"), $FE219, INDIRECT("'"&amp;$EW$6&amp;" CF Adj'!$C:$C"), AA$3)/1000</f>
      </c>
      <c r="AB219" t="str">
        <f>-SUMIFS(INDIRECT("'"&amp;$EW$6&amp;" CF Adj'!$J:$J"), INDIRECT("'"&amp;$EW$6&amp;" CF Adj'!$A:$A"), $FB219, INDIRECT("'"&amp;$EW$6&amp;" CF Adj'!$N:$N"), $FE219, INDIRECT("'"&amp;$EW$6&amp;" CF Adj'!$C:$C"), AB$3)/1000</f>
      </c>
      <c r="AC219" t="str">
        <f>SUM(W219:AB219)</f>
      </c>
      <c r="AD219" t="str">
        <f>-SUMIFS(INDIRECT("'"&amp;$EW$6&amp;" CF Adj'!$J:$J"), INDIRECT("'"&amp;$EW$6&amp;" CF Adj'!$A:$A"), $FB219, INDIRECT("'"&amp;$EW$6&amp;" CF Adj'!$N:$N"), $FE219, INDIRECT("'"&amp;$EW$6&amp;" CF Adj'!$C:$C"), AD$3)/1000</f>
      </c>
      <c r="AE219" t="str">
        <f>-SUMIFS(INDIRECT("'"&amp;$EW$6&amp;" CF Adj'!$J:$J"), INDIRECT("'"&amp;$EW$6&amp;" CF Adj'!$A:$A"), $FB219, INDIRECT("'"&amp;$EW$6&amp;" CF Adj'!$N:$N"), $FE219, INDIRECT("'"&amp;$EW$6&amp;" CF Adj'!$C:$C"), AE$3)/1000</f>
      </c>
      <c r="AF219" t="str">
        <f>-SUMIFS(INDIRECT("'"&amp;$EW$6&amp;" CF Adj'!$J:$J"), INDIRECT("'"&amp;$EW$6&amp;" CF Adj'!$A:$A"), $FB219, INDIRECT("'"&amp;$EW$6&amp;" CF Adj'!$N:$N"), $FE219, INDIRECT("'"&amp;$EW$6&amp;" CF Adj'!$C:$C"), AF$3)/1000</f>
      </c>
      <c r="AG219" t="str">
        <f>-SUMIFS(INDIRECT("'"&amp;$EW$6&amp;" CF Adj'!$J:$J"), INDIRECT("'"&amp;$EW$6&amp;" CF Adj'!$A:$A"), $FB219, INDIRECT("'"&amp;$EW$6&amp;" CF Adj'!$N:$N"), $FE219, INDIRECT("'"&amp;$EW$6&amp;" CF Adj'!$C:$C"), AG$3)/1000</f>
      </c>
      <c r="AH219" t="str">
        <f>-SUMIFS(INDIRECT("'"&amp;$EW$6&amp;" CF Adj'!$J:$J"), INDIRECT("'"&amp;$EW$6&amp;" CF Adj'!$A:$A"), $FB219, INDIRECT("'"&amp;$EW$6&amp;" CF Adj'!$N:$N"), $FE219, INDIRECT("'"&amp;$EW$6&amp;" CF Adj'!$C:$C"), AH$3)/1000</f>
      </c>
      <c r="AI219" t="str">
        <f>-SUMIFS(INDIRECT("'"&amp;$EW$6&amp;" CF Adj'!$J:$J"), INDIRECT("'"&amp;$EW$6&amp;" CF Adj'!$A:$A"), $FB219, INDIRECT("'"&amp;$EW$6&amp;" CF Adj'!$N:$N"), $FE219, INDIRECT("'"&amp;$EW$6&amp;" CF Adj'!$C:$C"), AI$3)/1000</f>
      </c>
      <c r="AJ219" t="str">
        <f>-SUMIFS(INDIRECT("'"&amp;$EW$6&amp;" CF Adj'!$J:$J"), INDIRECT("'"&amp;$EW$6&amp;" CF Adj'!$A:$A"), $FB219, INDIRECT("'"&amp;$EW$6&amp;" CF Adj'!$N:$N"), $FE219, INDIRECT("'"&amp;$EW$6&amp;" CF Adj'!$C:$C"), AJ$3)/1000</f>
      </c>
      <c r="AK219" t="str">
        <f>-SUMIFS(INDIRECT("'"&amp;$EW$6&amp;" CF Adj'!$J:$J"), INDIRECT("'"&amp;$EW$6&amp;" CF Adj'!$A:$A"), $FB219, INDIRECT("'"&amp;$EW$6&amp;" CF Adj'!$N:$N"), $FE219, INDIRECT("'"&amp;$EW$6&amp;" CF Adj'!$C:$C"), AK$3)/1000</f>
      </c>
      <c r="AL219" t="str">
        <f>-SUMIFS(INDIRECT("'"&amp;$EW$6&amp;" CF Adj'!$J:$J"), INDIRECT("'"&amp;$EW$6&amp;" CF Adj'!$A:$A"), $FB219, INDIRECT("'"&amp;$EW$6&amp;" CF Adj'!$N:$N"), $FE219, INDIRECT("'"&amp;$EW$6&amp;" CF Adj'!$C:$C"), AL$3)/1000</f>
      </c>
      <c r="AM219" t="str">
        <f>-SUMIFS(INDIRECT("'"&amp;$EW$6&amp;" CF Adj'!$J:$J"), INDIRECT("'"&amp;$EW$6&amp;" CF Adj'!$A:$A"), $FB219, INDIRECT("'"&amp;$EW$6&amp;" CF Adj'!$N:$N"), $FE219, INDIRECT("'"&amp;$EW$6&amp;" CF Adj'!$C:$C"), AM$3)/1000</f>
      </c>
      <c r="AN219" t="str">
        <f>-SUMIFS(INDIRECT("'"&amp;$EW$6&amp;" CF Adj'!$J:$J"), INDIRECT("'"&amp;$EW$6&amp;" CF Adj'!$A:$A"), $FB219, INDIRECT("'"&amp;$EW$6&amp;" CF Adj'!$N:$N"), $FE219, INDIRECT("'"&amp;$EW$6&amp;" CF Adj'!$C:$C"), AN$3)/1000</f>
      </c>
      <c r="AO219" t="str">
        <f>-SUMIFS(INDIRECT("'"&amp;$EW$6&amp;" CF Adj'!$J:$J"), INDIRECT("'"&amp;$EW$6&amp;" CF Adj'!$A:$A"), $FB219, INDIRECT("'"&amp;$EW$6&amp;" CF Adj'!$N:$N"), $FE219, INDIRECT("'"&amp;$EW$6&amp;" CF Adj'!$C:$C"), AO$3)/1000</f>
      </c>
      <c r="AP219" t="str">
        <f>-SUMIFS(INDIRECT("'"&amp;$EW$6&amp;" CF Adj'!$J:$J"), INDIRECT("'"&amp;$EW$6&amp;" CF Adj'!$A:$A"), $FB219, INDIRECT("'"&amp;$EW$6&amp;" CF Adj'!$N:$N"), $FE219, INDIRECT("'"&amp;$EW$6&amp;" CF Adj'!$C:$C"), AP$3)/1000</f>
      </c>
      <c r="AQ219" t="str">
        <f>-SUMIFS(INDIRECT("'"&amp;$EW$6&amp;" CF Adj'!$J:$J"), INDIRECT("'"&amp;$EW$6&amp;" CF Adj'!$A:$A"), $FB219, INDIRECT("'"&amp;$EW$6&amp;" CF Adj'!$N:$N"), $FE219, INDIRECT("'"&amp;$EW$6&amp;" CF Adj'!$C:$C"), AQ$3)/1000</f>
      </c>
      <c r="AR219" t="str">
        <f>-SUMIFS(INDIRECT("'"&amp;$EW$6&amp;" CF Adj'!$J:$J"), INDIRECT("'"&amp;$EW$6&amp;" CF Adj'!$A:$A"), $FB219, INDIRECT("'"&amp;$EW$6&amp;" CF Adj'!$N:$N"), $FE219, INDIRECT("'"&amp;$EW$6&amp;" CF Adj'!$C:$C"), AR$3)/1000</f>
      </c>
      <c r="AS219" t="str">
        <f>-SUMIFS(INDIRECT("'"&amp;$EW$6&amp;" CF Adj'!$J:$J"), INDIRECT("'"&amp;$EW$6&amp;" CF Adj'!$A:$A"), $FB219, INDIRECT("'"&amp;$EW$6&amp;" CF Adj'!$N:$N"), $FE219, INDIRECT("'"&amp;$EW$6&amp;" CF Adj'!$C:$C"), AS$3)/1000</f>
      </c>
      <c r="AT219" t="str">
        <f>-SUMIFS(INDIRECT("'"&amp;$EW$6&amp;" CF Adj'!$J:$J"), INDIRECT("'"&amp;$EW$6&amp;" CF Adj'!$A:$A"), $FB219, INDIRECT("'"&amp;$EW$6&amp;" CF Adj'!$N:$N"), $FE219, INDIRECT("'"&amp;$EW$6&amp;" CF Adj'!$C:$C"), AT$3)/1000</f>
      </c>
      <c r="AU219" t="str">
        <f>-SUMIFS(INDIRECT("'"&amp;$EW$6&amp;" CF Adj'!$J:$J"), INDIRECT("'"&amp;$EW$6&amp;" CF Adj'!$A:$A"), $FB219, INDIRECT("'"&amp;$EW$6&amp;" CF Adj'!$N:$N"), $FE219, INDIRECT("'"&amp;$EW$6&amp;" CF Adj'!$C:$C"), AU$3)/1000</f>
      </c>
      <c r="AV219" t="str">
        <f>-SUMIFS(INDIRECT("'"&amp;$EW$6&amp;" CF Adj'!$J:$J"), INDIRECT("'"&amp;$EW$6&amp;" CF Adj'!$A:$A"), $FB219, INDIRECT("'"&amp;$EW$6&amp;" CF Adj'!$N:$N"), $FE219, INDIRECT("'"&amp;$EW$6&amp;" CF Adj'!$C:$C"), AV$3)/1000</f>
      </c>
      <c r="AW219" t="str">
        <f>-SUMIFS(INDIRECT("'"&amp;$EW$6&amp;" CF Adj'!$J:$J"), INDIRECT("'"&amp;$EW$6&amp;" CF Adj'!$A:$A"), $FB219, INDIRECT("'"&amp;$EW$6&amp;" CF Adj'!$N:$N"), $FE219, INDIRECT("'"&amp;$EW$6&amp;" CF Adj'!$C:$C"), AW$3)/1000</f>
      </c>
      <c r="AX219" t="str">
        <f>-SUMIFS(INDIRECT("'"&amp;$EW$6&amp;" CF Adj'!$J:$J"), INDIRECT("'"&amp;$EW$6&amp;" CF Adj'!$A:$A"), $FB219, INDIRECT("'"&amp;$EW$6&amp;" CF Adj'!$N:$N"), $FE219, INDIRECT("'"&amp;$EW$6&amp;" CF Adj'!$C:$C"), AX$3)/1000</f>
      </c>
      <c r="AY219" t="str">
        <f>-SUMIFS(INDIRECT("'"&amp;$EW$6&amp;" CF Adj'!$J:$J"), INDIRECT("'"&amp;$EW$6&amp;" CF Adj'!$A:$A"), $FB219, INDIRECT("'"&amp;$EW$6&amp;" CF Adj'!$N:$N"), $FE219, INDIRECT("'"&amp;$EW$6&amp;" CF Adj'!$C:$C"), AY$3)/1000</f>
      </c>
      <c r="AZ219" t="str">
        <f>-SUMIFS(INDIRECT("'"&amp;$EW$6&amp;" CF Adj'!$J:$J"), INDIRECT("'"&amp;$EW$6&amp;" CF Adj'!$A:$A"), $FB219, INDIRECT("'"&amp;$EW$6&amp;" CF Adj'!$N:$N"), $FE219, INDIRECT("'"&amp;$EW$6&amp;" CF Adj'!$C:$C"), AZ$3)/1000</f>
      </c>
      <c r="BA219" t="str">
        <f>-SUMIFS(INDIRECT("'"&amp;$EW$6&amp;" CF Adj'!$J:$J"), INDIRECT("'"&amp;$EW$6&amp;" CF Adj'!$A:$A"), $FB219, INDIRECT("'"&amp;$EW$6&amp;" CF Adj'!$N:$N"), $FE219, INDIRECT("'"&amp;$EW$6&amp;" CF Adj'!$C:$C"), BA$3)/1000</f>
      </c>
      <c r="BB219" t="str">
        <f>-SUMIFS(INDIRECT("'"&amp;$EW$6&amp;" CF Adj'!$J:$J"), INDIRECT("'"&amp;$EW$6&amp;" CF Adj'!$A:$A"), $FB219, INDIRECT("'"&amp;$EW$6&amp;" CF Adj'!$N:$N"), $FE219, INDIRECT("'"&amp;$EW$6&amp;" CF Adj'!$C:$C"), BB$3)/1000</f>
      </c>
      <c r="BC219" t="str">
        <f>-SUMIFS(INDIRECT("'"&amp;$EW$6&amp;" CF Adj'!$J:$J"), INDIRECT("'"&amp;$EW$6&amp;" CF Adj'!$A:$A"), $FB219, INDIRECT("'"&amp;$EW$6&amp;" CF Adj'!$N:$N"), $FE219, INDIRECT("'"&amp;$EW$6&amp;" CF Adj'!$C:$C"), BC$3)/1000</f>
      </c>
      <c r="BD219" t="str">
        <f>-SUMIFS(INDIRECT("'"&amp;$EW$6&amp;" CF Adj'!$J:$J"), INDIRECT("'"&amp;$EW$6&amp;" CF Adj'!$A:$A"), $FB219, INDIRECT("'"&amp;$EW$6&amp;" CF Adj'!$N:$N"), $FE219, INDIRECT("'"&amp;$EW$6&amp;" CF Adj'!$C:$C"), BD$3)/1000</f>
      </c>
      <c r="BE219" t="str">
        <f>-SUMIFS(INDIRECT("'"&amp;$EW$6&amp;" CF Adj'!$J:$J"), INDIRECT("'"&amp;$EW$6&amp;" CF Adj'!$A:$A"), $FB219, INDIRECT("'"&amp;$EW$6&amp;" CF Adj'!$N:$N"), $FE219, INDIRECT("'"&amp;$EW$6&amp;" CF Adj'!$C:$C"), BE$3)/1000</f>
      </c>
      <c r="BF219" t="str">
        <f>-SUMIFS(INDIRECT("'"&amp;$EW$6&amp;" CF Adj'!$J:$J"), INDIRECT("'"&amp;$EW$6&amp;" CF Adj'!$A:$A"), $FB219, INDIRECT("'"&amp;$EW$6&amp;" CF Adj'!$N:$N"), $FE219, INDIRECT("'"&amp;$EW$6&amp;" CF Adj'!$C:$C"), BF$3)/1000</f>
      </c>
      <c r="BG219" t="str">
        <f>-SUMIFS(INDIRECT("'"&amp;$EW$6&amp;" CF Adj'!$J:$J"), INDIRECT("'"&amp;$EW$6&amp;" CF Adj'!$A:$A"), $FB219, INDIRECT("'"&amp;$EW$6&amp;" CF Adj'!$N:$N"), $FE219, INDIRECT("'"&amp;$EW$6&amp;" CF Adj'!$C:$C"), BG$3)/1000</f>
      </c>
      <c r="BH219" t="str">
        <f>-SUMIFS(INDIRECT("'"&amp;$EW$6&amp;" CF Adj'!$J:$J"), INDIRECT("'"&amp;$EW$6&amp;" CF Adj'!$A:$A"), $FB219, INDIRECT("'"&amp;$EW$6&amp;" CF Adj'!$N:$N"), $FE219, INDIRECT("'"&amp;$EW$6&amp;" CF Adj'!$C:$C"), BH$3)/1000</f>
      </c>
      <c r="BI219" t="str">
        <f>-SUMIFS(INDIRECT("'"&amp;$EW$6&amp;" CF Adj'!$J:$J"), INDIRECT("'"&amp;$EW$6&amp;" CF Adj'!$A:$A"), $FB219, INDIRECT("'"&amp;$EW$6&amp;" CF Adj'!$N:$N"), $FE219, INDIRECT("'"&amp;$EW$6&amp;" CF Adj'!$C:$C"), BI$3)/1000</f>
      </c>
      <c r="BJ219" t="str">
        <f>-SUMIFS(INDIRECT("'"&amp;$EW$6&amp;" CF Adj'!$J:$J"), INDIRECT("'"&amp;$EW$6&amp;" CF Adj'!$A:$A"), $FB219, INDIRECT("'"&amp;$EW$6&amp;" CF Adj'!$N:$N"), $FE219, INDIRECT("'"&amp;$EW$6&amp;" CF Adj'!$C:$C"), BJ$3)/1000</f>
      </c>
      <c r="BK219" t="str">
        <f>-SUMIFS(INDIRECT("'"&amp;$EW$6&amp;" CF Adj'!$J:$J"), INDIRECT("'"&amp;$EW$6&amp;" CF Adj'!$A:$A"), $FB219, INDIRECT("'"&amp;$EW$6&amp;" CF Adj'!$N:$N"), $FE219, INDIRECT("'"&amp;$EW$6&amp;" CF Adj'!$C:$C"), BK$3)/1000</f>
      </c>
      <c r="BL219" t="str">
        <f>-SUMIFS(INDIRECT("'"&amp;$EW$6&amp;" CF Adj'!$J:$J"), INDIRECT("'"&amp;$EW$6&amp;" CF Adj'!$A:$A"), $FB219, INDIRECT("'"&amp;$EW$6&amp;" CF Adj'!$N:$N"), $FE219, INDIRECT("'"&amp;$EW$6&amp;" CF Adj'!$C:$C"), BL$3)/1000</f>
      </c>
      <c r="BM219" t="str">
        <f>-SUMIFS(INDIRECT("'"&amp;$EW$6&amp;" CF Adj'!$J:$J"), INDIRECT("'"&amp;$EW$6&amp;" CF Adj'!$A:$A"), $FB219, INDIRECT("'"&amp;$EW$6&amp;" CF Adj'!$N:$N"), $FE219, INDIRECT("'"&amp;$EW$6&amp;" CF Adj'!$C:$C"), BM$3)/1000</f>
      </c>
      <c r="BN219" t="str">
        <f>-SUMIFS(INDIRECT("'"&amp;$EW$6&amp;" CF Adj'!$J:$J"), INDIRECT("'"&amp;$EW$6&amp;" CF Adj'!$A:$A"), $FB219, INDIRECT("'"&amp;$EW$6&amp;" CF Adj'!$N:$N"), $FE219, INDIRECT("'"&amp;$EW$6&amp;" CF Adj'!$C:$C"), BN$3)/1000</f>
      </c>
      <c r="BO219" t="str">
        <f>-SUMIFS(INDIRECT("'"&amp;$EW$6&amp;" CF Adj'!$J:$J"), INDIRECT("'"&amp;$EW$6&amp;" CF Adj'!$A:$A"), $FB219, INDIRECT("'"&amp;$EW$6&amp;" CF Adj'!$N:$N"), $FE219, INDIRECT("'"&amp;$EW$6&amp;" CF Adj'!$C:$C"), BO$3)/1000</f>
      </c>
      <c r="BP219" t="str">
        <f>-SUMIFS(INDIRECT("'"&amp;$EW$6&amp;" CF Adj'!$J:$J"), INDIRECT("'"&amp;$EW$6&amp;" CF Adj'!$A:$A"), $FB219, INDIRECT("'"&amp;$EW$6&amp;" CF Adj'!$N:$N"), $FE219, INDIRECT("'"&amp;$EW$6&amp;" CF Adj'!$C:$C"), BP$3)/1000</f>
      </c>
      <c r="BQ219" t="str">
        <f>-SUMIFS(INDIRECT("'"&amp;$EW$6&amp;" CF Adj'!$J:$J"), INDIRECT("'"&amp;$EW$6&amp;" CF Adj'!$A:$A"), $FB219, INDIRECT("'"&amp;$EW$6&amp;" CF Adj'!$N:$N"), $FE219, INDIRECT("'"&amp;$EW$6&amp;" CF Adj'!$C:$C"), BQ$3)/1000</f>
      </c>
      <c r="BR219" t="str">
        <f>-SUMIFS(INDIRECT("'"&amp;$EW$6&amp;" CF Adj'!$J:$J"), INDIRECT("'"&amp;$EW$6&amp;" CF Adj'!$A:$A"), $FB219, INDIRECT("'"&amp;$EW$6&amp;" CF Adj'!$N:$N"), $FE219, INDIRECT("'"&amp;$EW$6&amp;" CF Adj'!$C:$C"), BR$3)/1000</f>
      </c>
      <c r="BS219" t="str">
        <f>-SUMIFS(INDIRECT("'"&amp;$EW$6&amp;" CF Adj'!$J:$J"), INDIRECT("'"&amp;$EW$6&amp;" CF Adj'!$A:$A"), $FB219, INDIRECT("'"&amp;$EW$6&amp;" CF Adj'!$N:$N"), $FE219, INDIRECT("'"&amp;$EW$6&amp;" CF Adj'!$C:$C"), BS$3)/1000</f>
      </c>
      <c r="BT219" t="str">
        <f>-SUMIFS(INDIRECT("'"&amp;$EW$6&amp;" CF Adj'!$J:$J"), INDIRECT("'"&amp;$EW$6&amp;" CF Adj'!$A:$A"), $FB219, INDIRECT("'"&amp;$EW$6&amp;" CF Adj'!$N:$N"), $FE219, INDIRECT("'"&amp;$EW$6&amp;" CF Adj'!$C:$C"), BT$3)/1000</f>
      </c>
      <c r="BU219" t="str">
        <f>-SUMIFS(INDIRECT("'"&amp;$EW$6&amp;" CF Adj'!$J:$J"), INDIRECT("'"&amp;$EW$6&amp;" CF Adj'!$A:$A"), $FB219, INDIRECT("'"&amp;$EW$6&amp;" CF Adj'!$N:$N"), $FE219, INDIRECT("'"&amp;$EW$6&amp;" CF Adj'!$C:$C"), BU$3)/1000</f>
      </c>
      <c r="BV219" t="str">
        <f>-SUMIFS(INDIRECT("'"&amp;$EW$6&amp;" CF Adj'!$J:$J"), INDIRECT("'"&amp;$EW$6&amp;" CF Adj'!$A:$A"), $FB219, INDIRECT("'"&amp;$EW$6&amp;" CF Adj'!$N:$N"), $FE219, INDIRECT("'"&amp;$EW$6&amp;" CF Adj'!$C:$C"), BV$3)/1000</f>
      </c>
      <c r="BW219" t="str">
        <f>-SUMIFS(INDIRECT("'"&amp;$EW$6&amp;" CF Adj'!$J:$J"), INDIRECT("'"&amp;$EW$6&amp;" CF Adj'!$A:$A"), $FB219, INDIRECT("'"&amp;$EW$6&amp;" CF Adj'!$N:$N"), $FE219, INDIRECT("'"&amp;$EW$6&amp;" CF Adj'!$C:$C"), BW$3)/1000</f>
      </c>
      <c r="BX219" t="str">
        <f>-SUMIFS(INDIRECT("'"&amp;$EW$6&amp;" CF Adj'!$J:$J"), INDIRECT("'"&amp;$EW$6&amp;" CF Adj'!$A:$A"), $FB219, INDIRECT("'"&amp;$EW$6&amp;" CF Adj'!$N:$N"), $FE219, INDIRECT("'"&amp;$EW$6&amp;" CF Adj'!$C:$C"), BX$3)/1000</f>
      </c>
      <c r="BY219" t="str">
        <f>-SUMIFS(INDIRECT("'"&amp;$EW$6&amp;" CF Adj'!$J:$J"), INDIRECT("'"&amp;$EW$6&amp;" CF Adj'!$A:$A"), $FB219, INDIRECT("'"&amp;$EW$6&amp;" CF Adj'!$N:$N"), $FE219, INDIRECT("'"&amp;$EW$6&amp;" CF Adj'!$C:$C"), BY$3)/1000</f>
      </c>
      <c r="BZ219" t="str">
        <f>-SUMIFS(INDIRECT("'"&amp;$EW$6&amp;" CF Adj'!$J:$J"), INDIRECT("'"&amp;$EW$6&amp;" CF Adj'!$A:$A"), $FB219, INDIRECT("'"&amp;$EW$6&amp;" CF Adj'!$N:$N"), $FE219, INDIRECT("'"&amp;$EW$6&amp;" CF Adj'!$C:$C"), BZ$3)/1000</f>
      </c>
      <c r="CA219" t="str">
        <f>-SUMIFS(INDIRECT("'"&amp;$EW$6&amp;" CF Adj'!$J:$J"), INDIRECT("'"&amp;$EW$6&amp;" CF Adj'!$A:$A"), $FB219, INDIRECT("'"&amp;$EW$6&amp;" CF Adj'!$N:$N"), $FE219, INDIRECT("'"&amp;$EW$6&amp;" CF Adj'!$C:$C"), CA$3)/1000</f>
      </c>
      <c r="CB219" t="str">
        <f>-SUMIFS(INDIRECT("'"&amp;$EW$6&amp;" CF Adj'!$J:$J"), INDIRECT("'"&amp;$EW$6&amp;" CF Adj'!$A:$A"), $FB219, INDIRECT("'"&amp;$EW$6&amp;" CF Adj'!$N:$N"), $FE219, INDIRECT("'"&amp;$EW$6&amp;" CF Adj'!$C:$C"), CB$3)/1000</f>
      </c>
      <c r="CC219" t="str">
        <f>-SUMIFS(INDIRECT("'"&amp;$EW$6&amp;" CF Adj'!$J:$J"), INDIRECT("'"&amp;$EW$6&amp;" CF Adj'!$A:$A"), $FB219, INDIRECT("'"&amp;$EW$6&amp;" CF Adj'!$N:$N"), $FE219, INDIRECT("'"&amp;$EW$6&amp;" CF Adj'!$C:$C"), CC$3)/1000</f>
      </c>
      <c r="CD219" t="str">
        <f>-SUMIFS(INDIRECT("'"&amp;$EW$6&amp;" CF Adj'!$J:$J"), INDIRECT("'"&amp;$EW$6&amp;" CF Adj'!$A:$A"), $FB219, INDIRECT("'"&amp;$EW$6&amp;" CF Adj'!$N:$N"), $FE219, INDIRECT("'"&amp;$EW$6&amp;" CF Adj'!$C:$C"), CD$3)/1000</f>
      </c>
      <c r="CE219" t="str">
        <f>-SUMIFS(INDIRECT("'"&amp;$EW$6&amp;" CF Adj'!$J:$J"), INDIRECT("'"&amp;$EW$6&amp;" CF Adj'!$A:$A"), $FB219, INDIRECT("'"&amp;$EW$6&amp;" CF Adj'!$N:$N"), $FE219, INDIRECT("'"&amp;$EW$6&amp;" CF Adj'!$C:$C"), CE$3)/1000</f>
      </c>
      <c r="CF219" t="str">
        <f>-SUMIFS(INDIRECT("'"&amp;$EW$6&amp;" CF Adj'!$J:$J"), INDIRECT("'"&amp;$EW$6&amp;" CF Adj'!$A:$A"), $FB219, INDIRECT("'"&amp;$EW$6&amp;" CF Adj'!$N:$N"), $FE219, INDIRECT("'"&amp;$EW$6&amp;" CF Adj'!$C:$C"), CF$3)/1000</f>
      </c>
      <c r="CG219" t="s">
        <v>2</v>
      </c>
      <c r="CH219" t="str">
        <f>SUM(AD219:CG219)</f>
      </c>
      <c r="CI219" t="str">
        <f>SUM(AC219:CG219)</f>
      </c>
      <c r="CJ219" t="str">
        <f>SUM(CQ219:CS219)</f>
      </c>
      <c r="CK219" t="s">
        <v>2</v>
      </c>
      <c r="CL219" t="s">
        <v>2</v>
      </c>
      <c r="CM219" t="s">
        <v>2</v>
      </c>
      <c r="CN219" t="str">
        <f>IF(CK219="","",C219-CK219)</f>
      </c>
      <c r="CO219" t="str">
        <f>IF(CK219=0,"",IF(CN219&lt;0,-ABS(CN219/CK219),ABS(CN219/CK219)))</f>
      </c>
      <c r="CP219" t="s">
        <v>2</v>
      </c>
      <c r="CQ219" t="s">
        <v>136</v>
      </c>
      <c r="CR219" t="s">
        <v>136</v>
      </c>
      <c r="CS219" t="s">
        <v>136</v>
      </c>
      <c r="CT219" t="s">
        <v>2</v>
      </c>
      <c r="CU219" t="str">
        <f>E219+F219+P219+T219+U219</f>
      </c>
      <c r="CV219" t="s">
        <v>2</v>
      </c>
      <c r="CW219" t="str">
        <f>SUM(E219,F219,P219,S219,T219,U219,V219,CI219)</f>
      </c>
      <c r="CX219" t="s">
        <v>2</v>
      </c>
      <c r="CY219" t="s">
        <v>221</v>
      </c>
      <c r="CZ219" t="s">
        <v>136</v>
      </c>
      <c r="DA219" t="s">
        <v>136</v>
      </c>
      <c r="DB219" t="s">
        <v>136</v>
      </c>
      <c r="DC219" t="s">
        <v>136</v>
      </c>
      <c r="DD219" t="str">
        <f>SUM(CY219:DC219)</f>
      </c>
      <c r="DE219" t="s">
        <v>2</v>
      </c>
      <c r="DF219" t="s">
        <v>236</v>
      </c>
      <c r="DG219" t="s">
        <v>236</v>
      </c>
      <c r="DH219" t="str">
        <f>SUM(DF219:DG219)</f>
      </c>
      <c r="DI219" t="s">
        <v>2</v>
      </c>
      <c r="DJ219" t="s">
        <v>2</v>
      </c>
      <c r="DK219" t="str">
        <f>SUM(DL219:DO219)</f>
      </c>
      <c r="DL219" t="s">
        <v>423</v>
      </c>
      <c r="DM219" t="s">
        <v>136</v>
      </c>
      <c r="DN219" t="s">
        <v>221</v>
      </c>
    </row>
    <row r="220">
      <c r="A220" t="str">
        <f>+A219+1</f>
      </c>
      <c r="B220" t="s">
        <v>424</v>
      </c>
      <c r="C220" t="str">
        <f>+CW220+DK220+CJ220+DJ220</f>
      </c>
      <c r="D220" t="s">
        <v>2</v>
      </c>
      <c r="E220" t="str">
        <f>SUM(CY220:DC220)</f>
      </c>
      <c r="F220" t="str">
        <f>SUM(DF220:DG220)</f>
      </c>
      <c r="G220" t="str">
        <f>-G11</f>
      </c>
      <c r="H220" t="str">
        <f>-H11</f>
      </c>
      <c r="I220" t="str">
        <f>SUM(I206:I219)</f>
      </c>
      <c r="J220" t="str">
        <f>-J11</f>
      </c>
      <c r="K220" t="str">
        <f>-K11</f>
      </c>
      <c r="L220" t="str">
        <f>-L11</f>
      </c>
      <c r="M220" t="str">
        <f>SUM(G220:L220)</f>
      </c>
      <c r="N220" t="str">
        <f>-N11</f>
      </c>
      <c r="O220" t="str">
        <f>-O11</f>
      </c>
      <c r="P220" t="str">
        <f>SUM(G220:L220,N220:O220)</f>
      </c>
      <c r="Q220" t="str">
        <f>-Q11</f>
      </c>
      <c r="R220" t="str">
        <f>-R11</f>
      </c>
      <c r="S220" t="str">
        <f>SUM(Q220:R220)</f>
      </c>
      <c r="T220" t="str">
        <f>-T11</f>
      </c>
      <c r="U220" t="str">
        <f>-U11</f>
      </c>
      <c r="V220" t="str">
        <f>-V11</f>
      </c>
      <c r="W220" t="str">
        <f>-W11</f>
      </c>
      <c r="X220" t="str">
        <f>-X11</f>
      </c>
      <c r="Y220" t="str">
        <f>-Y11</f>
      </c>
      <c r="Z220" t="str">
        <f>-Z11</f>
      </c>
      <c r="AA220" t="str">
        <f>-AA11</f>
      </c>
      <c r="AB220" t="str">
        <f>-AB11</f>
      </c>
      <c r="AC220" t="str">
        <f>SUM(W220:AB220)</f>
      </c>
      <c r="AD220" t="str">
        <f>-AD11</f>
      </c>
      <c r="AE220" t="str">
        <f>-AE11</f>
      </c>
      <c r="AF220" t="str">
        <f>-AF11</f>
      </c>
      <c r="AG220" t="str">
        <f>-AG11</f>
      </c>
      <c r="AH220" t="str">
        <f>-AH11</f>
      </c>
      <c r="AI220" t="str">
        <f>-AI11</f>
      </c>
      <c r="AJ220" t="str">
        <f>-AJ11</f>
      </c>
      <c r="AK220" t="str">
        <f>-AK11</f>
      </c>
      <c r="AL220" t="str">
        <f>-AL11</f>
      </c>
      <c r="AM220" t="str">
        <f>-AM11</f>
      </c>
      <c r="AN220" t="str">
        <f>-AN11</f>
      </c>
      <c r="AO220" t="str">
        <f>-AO11</f>
      </c>
      <c r="AP220" t="str">
        <f>-AP11</f>
      </c>
      <c r="AQ220" t="str">
        <f>-AQ11</f>
      </c>
      <c r="AR220" t="str">
        <f>-AR11</f>
      </c>
      <c r="AS220" t="str">
        <f>-AS11</f>
      </c>
      <c r="AT220" t="str">
        <f>-AT11</f>
      </c>
      <c r="AU220" t="str">
        <f>-AU11</f>
      </c>
      <c r="AV220" t="str">
        <f>-AV11</f>
      </c>
      <c r="AW220" t="str">
        <f>-AW11</f>
      </c>
      <c r="AX220" t="str">
        <f>-AX11</f>
      </c>
      <c r="AY220" t="str">
        <f>-AY11</f>
      </c>
      <c r="AZ220" t="str">
        <f>-AZ11</f>
      </c>
      <c r="BA220" t="str">
        <f>-BA11</f>
      </c>
      <c r="BB220" t="str">
        <f>-BB11</f>
      </c>
      <c r="BC220" t="str">
        <f>-BC11</f>
      </c>
      <c r="BD220" t="str">
        <f>-BD11</f>
      </c>
      <c r="BE220" t="str">
        <f>-BE11</f>
      </c>
      <c r="BF220" t="str">
        <f>-BF11</f>
      </c>
      <c r="BG220" t="str">
        <f>-BG11</f>
      </c>
      <c r="BH220" t="str">
        <f>-BH11</f>
      </c>
      <c r="BI220" t="str">
        <f>-BI11</f>
      </c>
      <c r="BJ220" t="str">
        <f>-BJ11</f>
      </c>
      <c r="BK220" t="str">
        <f>-BK11</f>
      </c>
      <c r="BL220" t="str">
        <f>-BL11</f>
      </c>
      <c r="BM220" t="str">
        <f>-BM11</f>
      </c>
      <c r="BN220" t="str">
        <f>-BN11</f>
      </c>
      <c r="BO220" t="str">
        <f>-BO11</f>
      </c>
      <c r="BP220" t="str">
        <f>-BP11</f>
      </c>
      <c r="BQ220" t="str">
        <f>-BQ11</f>
      </c>
      <c r="BR220" t="str">
        <f>-BR11</f>
      </c>
      <c r="BS220" t="str">
        <f>-BS11</f>
      </c>
      <c r="BT220" t="str">
        <f>-BT11</f>
      </c>
      <c r="BU220" t="str">
        <f>-BU11</f>
      </c>
      <c r="BV220" t="str">
        <f>-BV11</f>
      </c>
      <c r="BW220" t="str">
        <f>-BW11</f>
      </c>
      <c r="BX220" t="str">
        <f>-BX11</f>
      </c>
      <c r="BY220" t="str">
        <f>-BY11</f>
      </c>
      <c r="BZ220" t="str">
        <f>-BZ11</f>
      </c>
      <c r="CA220" t="str">
        <f>-CA11</f>
      </c>
      <c r="CB220" t="str">
        <f>-CB11</f>
      </c>
      <c r="CC220" t="str">
        <f>-CC11</f>
      </c>
      <c r="CD220" t="str">
        <f>-CD11</f>
      </c>
      <c r="CE220" t="str">
        <f>-CE11</f>
      </c>
      <c r="CF220" t="str">
        <f>-CF11</f>
      </c>
      <c r="CG220" t="str">
        <f>-CG11</f>
      </c>
      <c r="CH220" t="str">
        <f>SUM(AD220:CG220)</f>
      </c>
      <c r="CI220" t="str">
        <f>SUM(W220:AB220,AD220:CG220)</f>
      </c>
      <c r="CJ220" t="str">
        <f>SUM(CQ220:CS220)</f>
      </c>
      <c r="CK220" t="str">
        <f>-CK11</f>
      </c>
      <c r="CL220" t="str">
        <f>-CL11</f>
      </c>
      <c r="CM220" t="str">
        <f>-CM11</f>
      </c>
      <c r="CN220" t="str">
        <f>IF(CK220="","",C220-CK220)</f>
      </c>
      <c r="CO220" t="str">
        <f>IF(CK220=0,"",IF(CN220&lt;0,-ABS(CN220/CK220),ABS(CN220/CK220)))</f>
      </c>
      <c r="CP220" t="s">
        <v>2</v>
      </c>
      <c r="CQ220" t="str">
        <f>-CQ11</f>
      </c>
      <c r="CR220" t="str">
        <f>-CR11</f>
      </c>
      <c r="CS220" t="str">
        <f>-CS11</f>
      </c>
      <c r="CT220" t="s">
        <v>2</v>
      </c>
      <c r="CU220" t="str">
        <f>E220+F220+P220+T220+U220</f>
      </c>
      <c r="CV220" t="s">
        <v>2</v>
      </c>
      <c r="CW220" t="str">
        <f>SUM(E220,F220,P220,S220,T220,U220,V220,CI220)</f>
      </c>
      <c r="CX220" t="s">
        <v>2</v>
      </c>
      <c r="CY220" t="str">
        <f>-CY11</f>
      </c>
      <c r="CZ220" t="str">
        <f>-CZ11</f>
      </c>
      <c r="DA220" t="str">
        <f>-DA11</f>
      </c>
      <c r="DB220" t="str">
        <f>-DB11</f>
      </c>
      <c r="DC220" t="str">
        <f>-DC11</f>
      </c>
      <c r="DD220" t="str">
        <f>SUM(CY220:DC220)</f>
      </c>
      <c r="DE220" t="s">
        <v>2</v>
      </c>
      <c r="DF220" t="str">
        <f>-DF11</f>
      </c>
      <c r="DG220" t="str">
        <f>-DG11</f>
      </c>
      <c r="DH220" t="str">
        <f>SUM(DF220:DG220)</f>
      </c>
      <c r="DI220" t="s">
        <v>2</v>
      </c>
      <c r="DJ220" t="str">
        <f>-DJ11</f>
      </c>
      <c r="DK220" t="str">
        <f>SUM(DL220:DO220)</f>
      </c>
      <c r="DL220" t="str">
        <f>-DL11</f>
      </c>
      <c r="DM220" t="str">
        <f>-DM11</f>
      </c>
      <c r="DN220" t="str">
        <f>-DN11</f>
      </c>
      <c r="DO220" t="str">
        <f>-DO11</f>
      </c>
      <c r="DP220" t="s">
        <v>2</v>
      </c>
      <c r="DQ220" t="s">
        <v>2</v>
      </c>
      <c r="DR220" t="s">
        <v>2</v>
      </c>
      <c r="DS220" t="s">
        <v>2</v>
      </c>
      <c r="DT220" t="s">
        <v>2</v>
      </c>
      <c r="DU220" t="s">
        <v>2</v>
      </c>
      <c r="DV220" t="s">
        <v>2</v>
      </c>
      <c r="DW220" t="str">
        <f>$C220</f>
      </c>
      <c r="DX220" t="str">
        <f>$C220</f>
      </c>
    </row>
    <row r="221">
      <c r="A221" t="str">
        <f>+A220+1</f>
      </c>
      <c r="B221" t="s">
        <v>425</v>
      </c>
      <c r="C221" t="str">
        <f>+CW221+DK221+CJ221+DJ221</f>
      </c>
      <c r="D221" t="str">
        <f>SUM(D209:D220)</f>
      </c>
      <c r="E221" t="str">
        <f>SUM(CY221:DC221)</f>
      </c>
      <c r="F221" t="str">
        <f>SUM(DF221:DG221)</f>
      </c>
      <c r="G221" t="str">
        <f>SUM(G209:G220)</f>
      </c>
      <c r="H221" t="str">
        <f>SUM(H209:H220)</f>
      </c>
      <c r="I221" t="str">
        <f>SUM(I209:I220)</f>
      </c>
      <c r="J221" t="str">
        <f>SUM(J209:J220)</f>
      </c>
      <c r="K221" t="str">
        <f>SUM(K209:K220)</f>
      </c>
      <c r="L221" t="str">
        <f>SUM(L209:L220)</f>
      </c>
      <c r="M221" t="str">
        <f>SUM(G221:L221)</f>
      </c>
      <c r="N221" t="str">
        <f>SUM(N209:N220)</f>
      </c>
      <c r="O221" t="str">
        <f>SUM(O209:O220)</f>
      </c>
      <c r="P221" t="str">
        <f>SUM(G221:L221,N221:O221)</f>
      </c>
      <c r="Q221" t="str">
        <f>SUM(Q209:Q220)</f>
      </c>
      <c r="R221" t="str">
        <f>SUM(R209:R220)</f>
      </c>
      <c r="S221" t="str">
        <f>SUM(Q221:R221)</f>
      </c>
      <c r="T221" t="str">
        <f>SUM(T209:T220)</f>
      </c>
      <c r="U221" t="str">
        <f>SUM(U209:U220)</f>
      </c>
      <c r="V221" t="str">
        <f>SUM(V209:V220)</f>
      </c>
      <c r="W221" t="str">
        <f>SUM(W209:W220)</f>
      </c>
      <c r="X221" t="str">
        <f>SUM(X209:X220)</f>
      </c>
      <c r="Y221" t="str">
        <f>SUM(Y209:Y220)</f>
      </c>
      <c r="Z221" t="str">
        <f>SUM(Z209:Z220)</f>
      </c>
      <c r="AA221" t="str">
        <f>SUM(AA209:AA220)</f>
      </c>
      <c r="AB221" t="str">
        <f>SUM(AB209:AB220)</f>
      </c>
      <c r="AC221" t="str">
        <f>SUM(W221:AB221)</f>
      </c>
      <c r="AD221" t="str">
        <f>SUM(AD209:AD220)</f>
      </c>
      <c r="AE221" t="str">
        <f>SUM(AE209:AE220)</f>
      </c>
      <c r="AF221" t="str">
        <f>SUM(AF209:AF220)</f>
      </c>
      <c r="AG221" t="str">
        <f>SUM(AG209:AG220)</f>
      </c>
      <c r="AH221" t="str">
        <f>SUM(AH209:AH220)</f>
      </c>
      <c r="AI221" t="str">
        <f>SUM(AI209:AI220)</f>
      </c>
      <c r="AJ221" t="str">
        <f>SUM(AJ209:AJ220)</f>
      </c>
      <c r="AK221" t="str">
        <f>SUM(AK209:AK220)</f>
      </c>
      <c r="AL221" t="str">
        <f>SUM(AL209:AL220)</f>
      </c>
      <c r="AM221" t="str">
        <f>SUM(AM209:AM220)</f>
      </c>
      <c r="AN221" t="str">
        <f>SUM(AN209:AN220)</f>
      </c>
      <c r="AO221" t="str">
        <f>SUM(AO209:AO220)</f>
      </c>
      <c r="AP221" t="str">
        <f>SUM(AP209:AP220)</f>
      </c>
      <c r="AQ221" t="str">
        <f>SUM(AQ209:AQ220)</f>
      </c>
      <c r="AR221" t="str">
        <f>SUM(AR209:AR220)</f>
      </c>
      <c r="AS221" t="str">
        <f>SUM(AS209:AS220)</f>
      </c>
      <c r="AT221" t="str">
        <f>SUM(AT209:AT220)</f>
      </c>
      <c r="AU221" t="str">
        <f>SUM(AU209:AU220)</f>
      </c>
      <c r="AV221" t="str">
        <f>SUM(AV209:AV220)</f>
      </c>
      <c r="AW221" t="str">
        <f>SUM(AW209:AW220)</f>
      </c>
      <c r="AX221" t="str">
        <f>SUM(AX209:AX220)</f>
      </c>
      <c r="AY221" t="str">
        <f>SUM(AY209:AY220)</f>
      </c>
      <c r="AZ221" t="str">
        <f>SUM(AZ209:AZ220)</f>
      </c>
      <c r="BA221" t="str">
        <f>SUM(BA209:BA220)</f>
      </c>
      <c r="BB221" t="str">
        <f>SUM(BB209:BB220)</f>
      </c>
      <c r="BC221" t="str">
        <f>SUM(BC209:BC220)</f>
      </c>
      <c r="BD221" t="str">
        <f>SUM(BD209:BD220)</f>
      </c>
      <c r="BE221" t="str">
        <f>SUM(BE209:BE220)</f>
      </c>
      <c r="BF221" t="str">
        <f>SUM(BF209:BF220)</f>
      </c>
      <c r="BG221" t="str">
        <f>SUM(BG209:BG220)</f>
      </c>
      <c r="BH221" t="str">
        <f>SUM(BH209:BH220)</f>
      </c>
      <c r="BI221" t="str">
        <f>SUM(BI209:BI220)</f>
      </c>
      <c r="BJ221" t="str">
        <f>SUM(BJ209:BJ220)</f>
      </c>
      <c r="BK221" t="str">
        <f>SUM(BK209:BK220)</f>
      </c>
      <c r="BL221" t="str">
        <f>SUM(BL209:BL220)</f>
      </c>
      <c r="BM221" t="str">
        <f>SUM(BM209:BM220)</f>
      </c>
      <c r="BN221" t="str">
        <f>SUM(BN209:BN220)</f>
      </c>
      <c r="BO221" t="str">
        <f>SUM(BO209:BO220)</f>
      </c>
      <c r="BP221" t="str">
        <f>SUM(BP209:BP220)</f>
      </c>
      <c r="BQ221" t="str">
        <f>SUM(BQ209:BQ220)</f>
      </c>
      <c r="BR221" t="str">
        <f>SUM(BR209:BR220)</f>
      </c>
      <c r="BS221" t="str">
        <f>SUM(BS209:BS220)</f>
      </c>
      <c r="BT221" t="str">
        <f>SUM(BT209:BT220)</f>
      </c>
      <c r="BU221" t="str">
        <f>SUM(BU209:BU220)</f>
      </c>
      <c r="BV221" t="str">
        <f>SUM(BV209:BV220)</f>
      </c>
      <c r="BW221" t="str">
        <f>SUM(BW209:BW220)</f>
      </c>
      <c r="BX221" t="str">
        <f>SUM(BX209:BX220)</f>
      </c>
      <c r="BY221" t="str">
        <f>SUM(BY209:BY220)</f>
      </c>
      <c r="BZ221" t="str">
        <f>SUM(BZ209:BZ220)</f>
      </c>
      <c r="CA221" t="str">
        <f>SUM(CA209:CA220)</f>
      </c>
      <c r="CB221" t="str">
        <f>SUM(CB209:CB220)</f>
      </c>
      <c r="CC221" t="str">
        <f>SUM(CC209:CC220)</f>
      </c>
      <c r="CD221" t="str">
        <f>SUM(CD209:CD220)</f>
      </c>
      <c r="CE221" t="str">
        <f>SUM(CE209:CE220)</f>
      </c>
      <c r="CF221" t="str">
        <f>SUM(CF209:CF220)</f>
      </c>
      <c r="CG221" t="str">
        <f>SUM(CG209:CG220)</f>
      </c>
      <c r="CH221" t="str">
        <f>SUM(AD221:CG221)</f>
      </c>
      <c r="CI221" t="str">
        <f>SUM(CI209:CI220)</f>
      </c>
      <c r="CJ221" t="str">
        <f>SUM(CJ209:CJ220)</f>
      </c>
      <c r="CK221" t="str">
        <f>SUM(CK209:CK220)</f>
      </c>
      <c r="CL221" t="str">
        <f>SUM(CL209:CL220)</f>
      </c>
      <c r="CM221" t="str">
        <f>SUM(CM209:CM220)</f>
      </c>
      <c r="CN221" t="str">
        <f>IF(CK221="","",C221-CK221)</f>
      </c>
      <c r="CO221" t="str">
        <f>IF(CK221=0,"",IF(CN221&lt;0,-ABS(CN221/CK221),ABS(CN221/CK221)))</f>
      </c>
      <c r="CP221" t="s">
        <v>2</v>
      </c>
      <c r="CQ221" t="str">
        <f>SUM(CQ209:CQ220)</f>
      </c>
      <c r="CR221" t="str">
        <f>SUM(CR209:CR220)</f>
      </c>
      <c r="CS221" t="str">
        <f>SUM(CS209:CS220)</f>
      </c>
      <c r="CT221" t="s">
        <v>2</v>
      </c>
      <c r="CU221" t="str">
        <f>SUM(CU209:CU220)</f>
      </c>
      <c r="CV221" t="s">
        <v>2</v>
      </c>
      <c r="CW221" t="str">
        <f>SUM(CW209:CW220)</f>
      </c>
      <c r="CX221" t="s">
        <v>2</v>
      </c>
      <c r="CY221" t="str">
        <f>SUM(CY209:CY220)</f>
      </c>
      <c r="CZ221" t="str">
        <f>SUM(CZ209:CZ220)</f>
      </c>
      <c r="DA221" t="str">
        <f>SUM(DA209:DA220)</f>
      </c>
      <c r="DB221" t="str">
        <f>SUM(DB209:DB220)</f>
      </c>
      <c r="DC221" t="str">
        <f>SUM(DC209:DC220)</f>
      </c>
      <c r="DD221" t="str">
        <f>SUM(DD209:DD220)</f>
      </c>
      <c r="DE221" t="s">
        <v>2</v>
      </c>
      <c r="DF221" t="str">
        <f>SUM(DF209:DF220)</f>
      </c>
      <c r="DG221" t="str">
        <f>SUM(DG209:DG220)</f>
      </c>
      <c r="DH221" t="str">
        <f>SUM(DH209:DH220)</f>
      </c>
      <c r="DI221" t="s">
        <v>2</v>
      </c>
      <c r="DJ221" t="str">
        <f>SUM(DJ209:DJ220)</f>
      </c>
      <c r="DK221" t="str">
        <f>SUM(DK209:DK220)</f>
      </c>
      <c r="DL221" t="str">
        <f>SUM(DL209:DL220)</f>
      </c>
      <c r="DM221" t="str">
        <f>SUM(DM209:DM220)</f>
      </c>
      <c r="DN221" t="str">
        <f>SUM(DN209:DN220)</f>
      </c>
      <c r="DO221" t="str">
        <f>SUM(DO209:DO220)</f>
      </c>
      <c r="DP221" t="s">
        <v>2</v>
      </c>
      <c r="DQ221" t="s">
        <v>2</v>
      </c>
      <c r="DR221" t="s">
        <v>2</v>
      </c>
      <c r="DS221" t="s">
        <v>2</v>
      </c>
      <c r="DT221" t="s">
        <v>2</v>
      </c>
      <c r="DU221" t="s">
        <v>2</v>
      </c>
      <c r="DV221" t="s">
        <v>2</v>
      </c>
      <c r="DW221" t="str">
        <f>SUM(DW209:DW220)</f>
      </c>
      <c r="DX221" t="str">
        <f>SUM(DX209:DX220)</f>
      </c>
      <c r="DY221" t="s">
        <v>2</v>
      </c>
      <c r="DZ221" t="s">
        <v>426</v>
      </c>
    </row>
    <row r="222">
      <c r="A222" t="s">
        <v>2</v>
      </c>
      <c r="B222" t="s">
        <v>2</v>
      </c>
      <c r="C222" t="s">
        <v>2</v>
      </c>
      <c r="D222" t="s">
        <v>2</v>
      </c>
      <c r="E222" t="s">
        <v>2</v>
      </c>
      <c r="F222" t="s">
        <v>2</v>
      </c>
      <c r="G222" t="s">
        <v>2</v>
      </c>
      <c r="H222" t="s">
        <v>2</v>
      </c>
      <c r="I222" t="s">
        <v>2</v>
      </c>
      <c r="J222" t="s">
        <v>2</v>
      </c>
      <c r="K222" t="s">
        <v>2</v>
      </c>
      <c r="L222" t="s">
        <v>2</v>
      </c>
      <c r="M222" t="str">
        <f>SUM(G222:L222)</f>
      </c>
      <c r="N222" t="s">
        <v>2</v>
      </c>
      <c r="O222" t="s">
        <v>2</v>
      </c>
      <c r="P222" t="s">
        <v>2</v>
      </c>
      <c r="Q222" t="s">
        <v>2</v>
      </c>
      <c r="R222" t="s">
        <v>2</v>
      </c>
      <c r="S222" t="s">
        <v>2</v>
      </c>
      <c r="T222" t="s">
        <v>2</v>
      </c>
      <c r="U222" t="s">
        <v>2</v>
      </c>
      <c r="V222" t="s">
        <v>2</v>
      </c>
      <c r="W222" t="s">
        <v>2</v>
      </c>
      <c r="X222" t="s">
        <v>2</v>
      </c>
      <c r="Y222" t="s">
        <v>2</v>
      </c>
      <c r="Z222" t="s">
        <v>2</v>
      </c>
      <c r="AA222" t="s">
        <v>2</v>
      </c>
      <c r="AB222" t="s">
        <v>2</v>
      </c>
      <c r="AC222" t="s">
        <v>2</v>
      </c>
      <c r="AD222" t="s">
        <v>2</v>
      </c>
      <c r="AE222" t="s">
        <v>2</v>
      </c>
      <c r="AF222" t="s">
        <v>2</v>
      </c>
      <c r="AG222" t="s">
        <v>2</v>
      </c>
      <c r="AH222" t="s">
        <v>2</v>
      </c>
      <c r="AI222" t="s">
        <v>2</v>
      </c>
      <c r="AJ222" t="s">
        <v>2</v>
      </c>
      <c r="AK222" t="s">
        <v>2</v>
      </c>
      <c r="AL222" t="s">
        <v>2</v>
      </c>
      <c r="AM222" t="s">
        <v>2</v>
      </c>
      <c r="AN222" t="s">
        <v>2</v>
      </c>
      <c r="AO222" t="s">
        <v>2</v>
      </c>
      <c r="AP222" t="s">
        <v>2</v>
      </c>
      <c r="AQ222" t="s">
        <v>2</v>
      </c>
      <c r="AR222" t="s">
        <v>2</v>
      </c>
      <c r="AS222" t="s">
        <v>2</v>
      </c>
      <c r="AT222" t="s">
        <v>2</v>
      </c>
      <c r="AU222" t="s">
        <v>2</v>
      </c>
      <c r="AV222" t="s">
        <v>2</v>
      </c>
      <c r="AW222" t="s">
        <v>2</v>
      </c>
      <c r="AX222" t="s">
        <v>2</v>
      </c>
      <c r="AY222" t="s">
        <v>2</v>
      </c>
      <c r="AZ222" t="s">
        <v>2</v>
      </c>
      <c r="BA222" t="s">
        <v>2</v>
      </c>
      <c r="BB222" t="s">
        <v>2</v>
      </c>
      <c r="BC222" t="s">
        <v>2</v>
      </c>
      <c r="BD222" t="s">
        <v>2</v>
      </c>
      <c r="BE222" t="s">
        <v>2</v>
      </c>
      <c r="BF222" t="s">
        <v>2</v>
      </c>
      <c r="BG222" t="s">
        <v>2</v>
      </c>
      <c r="BH222" t="s">
        <v>2</v>
      </c>
      <c r="BI222" t="s">
        <v>2</v>
      </c>
      <c r="BJ222" t="s">
        <v>2</v>
      </c>
      <c r="BK222" t="s">
        <v>2</v>
      </c>
      <c r="BL222" t="s">
        <v>2</v>
      </c>
      <c r="BM222" t="s">
        <v>2</v>
      </c>
      <c r="BN222" t="s">
        <v>2</v>
      </c>
      <c r="BO222" t="s">
        <v>2</v>
      </c>
      <c r="BP222" t="s">
        <v>2</v>
      </c>
      <c r="BQ222" t="s">
        <v>2</v>
      </c>
      <c r="BR222" t="s">
        <v>2</v>
      </c>
      <c r="BS222" t="s">
        <v>2</v>
      </c>
      <c r="BT222" t="s">
        <v>2</v>
      </c>
      <c r="BU222" t="s">
        <v>2</v>
      </c>
      <c r="BV222" t="s">
        <v>2</v>
      </c>
      <c r="BW222" t="s">
        <v>2</v>
      </c>
      <c r="BX222" t="s">
        <v>2</v>
      </c>
      <c r="BY222" t="s">
        <v>2</v>
      </c>
      <c r="BZ222" t="s">
        <v>2</v>
      </c>
      <c r="CA222" t="s">
        <v>2</v>
      </c>
      <c r="CB222" t="s">
        <v>2</v>
      </c>
      <c r="CC222" t="s">
        <v>2</v>
      </c>
      <c r="CD222" t="s">
        <v>2</v>
      </c>
      <c r="CE222" t="s">
        <v>2</v>
      </c>
      <c r="CF222" t="s">
        <v>2</v>
      </c>
      <c r="CG222" t="s">
        <v>2</v>
      </c>
      <c r="CH222" t="s">
        <v>2</v>
      </c>
      <c r="CI222" t="s">
        <v>2</v>
      </c>
      <c r="CJ222" t="s">
        <v>2</v>
      </c>
      <c r="CK222" t="s">
        <v>2</v>
      </c>
      <c r="CL222" t="s">
        <v>2</v>
      </c>
      <c r="CM222" t="s">
        <v>2</v>
      </c>
      <c r="CN222" t="str">
        <f>IF(CK222="","",C222-CK222)</f>
      </c>
    </row>
    <row r="223">
      <c r="A223" t="str">
        <f>+A221+1</f>
      </c>
      <c r="B223" t="s">
        <v>427</v>
      </c>
      <c r="C223" t="str">
        <f>+CW223+DK223+CJ223+DJ223</f>
      </c>
      <c r="D223" t="str">
        <f>SUM(D137+D138+D145+D146+D207+D208+D221)</f>
      </c>
      <c r="E223" t="str">
        <f>SUM(CY223:DC223)</f>
      </c>
      <c r="F223" t="str">
        <f>SUM(DF223:DG223)</f>
      </c>
      <c r="G223" t="str">
        <f>G137+G138+G145+G146+G207+G208+G221</f>
      </c>
      <c r="H223" t="str">
        <f>H137+H138+H145+H146+H207+H208+H221</f>
      </c>
      <c r="I223" t="str">
        <f>I137+I138+I145+I146+I207+I208+I221</f>
      </c>
      <c r="J223" t="str">
        <f>J137+J138+J145+J146+J207+J208+J221</f>
      </c>
      <c r="K223" t="str">
        <f>K137+K138+K145+K146+K207+K208+K221</f>
      </c>
      <c r="L223" t="str">
        <f>L137+L138+L145+L146+L207+L208+L221</f>
      </c>
      <c r="M223" t="str">
        <f>SUM(G223:L223)</f>
      </c>
      <c r="N223" t="str">
        <f>N137+N138+N145+N146+N207+N208+N221</f>
      </c>
      <c r="O223" t="str">
        <f>O137+O138+O145+O146+O207+O208+O221</f>
      </c>
      <c r="P223" t="str">
        <f>SUM(G223:L223,N223:O223)</f>
      </c>
      <c r="Q223" t="str">
        <f>Q137+Q138+Q145+Q146+Q207+Q208+Q221</f>
      </c>
      <c r="R223" t="str">
        <f>R137+R138+R145+R146+R207+R208+R221</f>
      </c>
      <c r="S223" t="str">
        <f>S137+S138+S145+S146+S207+S208+S221</f>
      </c>
      <c r="T223" t="str">
        <f>T137+T138+T145+T146+T207+T208+T221</f>
      </c>
      <c r="U223" t="str">
        <f>U137+U138+U145+U146+U207+U208+U221</f>
      </c>
      <c r="V223" t="str">
        <f>V137+V138+V145+V146+V207+V208+V221</f>
      </c>
      <c r="W223" t="str">
        <f>W137+W138+W145+W146+W207+W208+W221</f>
      </c>
      <c r="X223" t="str">
        <f>X137+X138+X145+X146+X207+X208+X221</f>
      </c>
      <c r="Y223" t="str">
        <f>Y137+Y138+Y145+Y146+Y207+Y208+Y221</f>
      </c>
      <c r="Z223" t="str">
        <f>Z137+Z138+Z145+Z146+Z207+Z208+Z221</f>
      </c>
      <c r="AA223" t="str">
        <f>AA137+AA138+AA145+AA146+AA207+AA208+AA221</f>
      </c>
      <c r="AB223" t="str">
        <f>AB137+AB138+AB145+AB146+AB207+AB208+AB221</f>
      </c>
      <c r="AC223" t="str">
        <f>SUM(W223:AB223)</f>
      </c>
      <c r="AD223" t="str">
        <f>AD137+AD138+AD145+AD146+AD207+AD208+AD221</f>
      </c>
      <c r="AE223" t="str">
        <f>AE137+AE138+AE145+AE146+AE207+AE208+AE221</f>
      </c>
      <c r="AF223" t="str">
        <f>AF137+AF138+AF145+AF146+AF207+AF208+AF221</f>
      </c>
      <c r="AG223" t="str">
        <f>AG137+AG138+AG145+AG146+AG207+AG208+AG221</f>
      </c>
      <c r="AH223" t="str">
        <f>AH137+AH138+AH145+AH146+AH207+AH208+AH221</f>
      </c>
      <c r="AI223" t="str">
        <f>AI137+AI138+AI145+AI146+AI207+AI208+AI221</f>
      </c>
      <c r="AJ223" t="str">
        <f>AJ137+AJ138+AJ145+AJ146+AJ207+AJ208+AJ221</f>
      </c>
      <c r="AK223" t="str">
        <f>AK137+AK138+AK145+AK146+AK207+AK208+AK221</f>
      </c>
      <c r="AL223" t="str">
        <f>AL137+AL138+AL145+AL146+AL207+AL208+AL221</f>
      </c>
      <c r="AM223" t="str">
        <f>AM137+AM138+AM145+AM146+AM207+AM208+AM221</f>
      </c>
      <c r="AN223" t="str">
        <f>AN137+AN138+AN145+AN146+AN207+AN208+AN221</f>
      </c>
      <c r="AO223" t="str">
        <f>AO137+AO138+AO145+AO146+AO207+AO208+AO221</f>
      </c>
      <c r="AP223" t="str">
        <f>AP137+AP138+AP145+AP146+AP207+AP208+AP221</f>
      </c>
      <c r="AQ223" t="str">
        <f>AQ137+AQ138+AQ145+AQ146+AQ207+AQ208+AQ221</f>
      </c>
      <c r="AR223" t="str">
        <f>AR137+AR138+AR145+AR146+AR207+AR208+AR221</f>
      </c>
      <c r="AS223" t="str">
        <f>AS137+AS138+AS145+AS146+AS207+AS208+AS221</f>
      </c>
      <c r="AT223" t="str">
        <f>AT137+AT138+AT145+AT146+AT207+AT208+AT221</f>
      </c>
      <c r="AU223" t="str">
        <f>AU137+AU138+AU145+AU146+AU207+AU208+AU221</f>
      </c>
      <c r="AV223" t="str">
        <f>AV137+AV138+AV145+AV146+AV207+AV208+AV221</f>
      </c>
      <c r="AW223" t="str">
        <f>AW137+AW138+AW145+AW146+AW207+AW208+AW221</f>
      </c>
      <c r="AX223" t="str">
        <f>AX137+AX138+AX145+AX146+AX207+AX208+AX221</f>
      </c>
      <c r="AY223" t="str">
        <f>AY137+AY138+AY145+AY146+AY207+AY208+AY221</f>
      </c>
      <c r="AZ223" t="str">
        <f>AZ137+AZ138+AZ145+AZ146+AZ207+AZ208+AZ221</f>
      </c>
      <c r="BA223" t="str">
        <f>BA137+BA138+BA145+BA146+BA207+BA208+BA221</f>
      </c>
      <c r="BB223" t="str">
        <f>BB137+BB138+BB145+BB146+BB207+BB208+BB221</f>
      </c>
      <c r="BC223" t="str">
        <f>BC137+BC138+BC145+BC146+BC207+BC208+BC221</f>
      </c>
      <c r="BD223" t="str">
        <f>BD137+BD138+BD145+BD146+BD207+BD208+BD221</f>
      </c>
      <c r="BE223" t="str">
        <f>BE137+BE138+BE145+BE146+BE207+BE208+BE221</f>
      </c>
      <c r="BF223" t="str">
        <f>BF137+BF138+BF145+BF146+BF207+BF208+BF221</f>
      </c>
      <c r="BG223" t="str">
        <f>BG137+BG138+BG145+BG146+BG207+BG208+BG221</f>
      </c>
      <c r="BH223" t="str">
        <f>BH137+BH138+BH145+BH146+BH207+BH208+BH221</f>
      </c>
      <c r="BI223" t="str">
        <f>BI137+BI138+BI145+BI146+BI207+BI208+BI221</f>
      </c>
      <c r="BJ223" t="str">
        <f>BJ137+BJ138+BJ145+BJ146+BJ207+BJ208+BJ221</f>
      </c>
      <c r="BK223" t="str">
        <f>BK137+BK138+BK145+BK146+BK207+BK208+BK221</f>
      </c>
      <c r="BL223" t="str">
        <f>BL137+BL138+BL145+BL146+BL207+BL208+BL221</f>
      </c>
      <c r="BM223" t="str">
        <f>BM137+BM138+BM145+BM146+BM207+BM208+BM221</f>
      </c>
      <c r="BN223" t="str">
        <f>BN137+BN138+BN145+BN146+BN207+BN208+BN221</f>
      </c>
      <c r="BO223" t="str">
        <f>BO137+BO138+BO145+BO146+BO207+BO208+BO221</f>
      </c>
      <c r="BP223" t="str">
        <f>BP137+BP138+BP145+BP146+BP207+BP208+BP221</f>
      </c>
      <c r="BQ223" t="str">
        <f>BQ137+BQ138+BQ145+BQ146+BQ207+BQ208+BQ221</f>
      </c>
      <c r="BR223" t="str">
        <f>BR137+BR138+BR145+BR146+BR207+BR208+BR221</f>
      </c>
      <c r="BS223" t="str">
        <f>BS137+BS138+BS145+BS146+BS207+BS208+BS221</f>
      </c>
      <c r="BT223" t="str">
        <f>BT137+BT138+BT145+BT146+BT207+BT208+BT221</f>
      </c>
      <c r="BU223" t="str">
        <f>BU137+BU138+BU145+BU146+BU207+BU208+BU221</f>
      </c>
      <c r="BV223" t="str">
        <f>BV137+BV138+BV145+BV146+BV207+BV208+BV221</f>
      </c>
      <c r="BW223" t="str">
        <f>BW137+BW138+BW145+BW146+BW207+BW208+BW221</f>
      </c>
      <c r="BX223" t="str">
        <f>BX137+BX138+BX145+BX146+BX207+BX208+BX221</f>
      </c>
      <c r="BY223" t="str">
        <f>BY137+BY138+BY145+BY146+BY207+BY208+BY221</f>
      </c>
      <c r="BZ223" t="str">
        <f>BZ137+BZ138+BZ145+BZ146+BZ207+BZ208+BZ221</f>
      </c>
      <c r="CA223" t="str">
        <f>CA137+CA138+CA145+CA146+CA207+CA208+CA221</f>
      </c>
      <c r="CB223" t="str">
        <f>CB137+CB138+CB145+CB146+CB207+CB208+CB221</f>
      </c>
      <c r="CC223" t="str">
        <f>CC137+CC138+CC145+CC146+CC207+CC208+CC221</f>
      </c>
      <c r="CD223" t="str">
        <f>CD137+CD138+CD145+CD146+CD207+CD208+CD221</f>
      </c>
      <c r="CE223" t="str">
        <f>CE137+CE138+CE145+CE146+CE207+CE208+CE221</f>
      </c>
      <c r="CF223" t="str">
        <f>CF137+CF138+CF145+CF146+CF207+CF208+CF221</f>
      </c>
      <c r="CG223" t="str">
        <f>CG137+CG138+CG145+CG146+CG207+CG208+CG221</f>
      </c>
      <c r="CH223" t="str">
        <f>SUM(AD223:CG223)</f>
      </c>
      <c r="CI223" t="str">
        <f>SUM(W223:AB223,AD223:CG223)</f>
      </c>
      <c r="CJ223" t="str">
        <f>SUM(CQ223:CS223)</f>
      </c>
      <c r="CK223" t="str">
        <f>CK23+CK207+CK208+CK221</f>
      </c>
      <c r="CL223" t="str">
        <f>CL23+CL207+CL208+CL221</f>
      </c>
      <c r="CM223" t="str">
        <f>CM23+CM207+CM208+CM221</f>
      </c>
      <c r="CN223" t="str">
        <f>IF(CK223="","",C223-CK223)</f>
      </c>
      <c r="CO223" t="str">
        <f>IF(CK223=0,"",IF(CN223&lt;0,-ABS(CN223/CK223),ABS(CN223/CK223)))</f>
      </c>
      <c r="CP223" t="s">
        <v>2</v>
      </c>
      <c r="CQ223" t="str">
        <f>CQ23+CQ207+CQ208+CQ221</f>
      </c>
      <c r="CR223" t="str">
        <f>CR23+CR207+CR208+CR221</f>
      </c>
      <c r="CS223" t="str">
        <f>CS23+CS207+CS208+CS221</f>
      </c>
      <c r="CT223" t="s">
        <v>2</v>
      </c>
      <c r="CU223" t="str">
        <f>E223+F223+P223+T223+U223</f>
      </c>
      <c r="CV223" t="s">
        <v>2</v>
      </c>
      <c r="CW223" t="str">
        <f>SUM(E223,F223,P223,S223,T223,U223,V223,CI223)</f>
      </c>
      <c r="CX223" t="s">
        <v>2</v>
      </c>
      <c r="CY223" t="str">
        <f>CY23+CY207+CY208+CY221</f>
      </c>
      <c r="CZ223" t="str">
        <f>CZ23+CZ207+CZ208+CZ221</f>
      </c>
      <c r="DA223" t="str">
        <f>DA23+DA207+DA208+DA221</f>
      </c>
      <c r="DB223" t="str">
        <f>DB23+DB207+DB208+DB221</f>
      </c>
      <c r="DC223" t="str">
        <f>DC23+DC207+DC208+DC221</f>
      </c>
      <c r="DD223" t="str">
        <f>SUM(CY223:DC223)</f>
      </c>
      <c r="DE223" t="s">
        <v>2</v>
      </c>
      <c r="DF223" t="str">
        <f>DF23+DF207+DF208+DF221</f>
      </c>
      <c r="DG223" t="str">
        <f>DG23+DG207+DG208+DG221</f>
      </c>
      <c r="DH223" t="str">
        <f>SUM(DF223:DG223)</f>
      </c>
      <c r="DI223" t="s">
        <v>2</v>
      </c>
      <c r="DJ223" t="str">
        <f>DJ23+DJ207+DJ208+DJ221</f>
      </c>
      <c r="DK223" t="str">
        <f>SUM(DL223:DO223)</f>
      </c>
      <c r="DL223" t="str">
        <f>DL23+DL207+DL208+DL221</f>
      </c>
      <c r="DM223" t="str">
        <f>DM23+DM207+DM208+DM221</f>
      </c>
      <c r="DN223" t="str">
        <f>DN23+DN207+DN208+DN221</f>
      </c>
      <c r="DO223" t="str">
        <f>DO23+DO207+DO208+DO221</f>
      </c>
      <c r="DP223" t="s">
        <v>2</v>
      </c>
      <c r="DQ223" t="s">
        <v>2</v>
      </c>
      <c r="DR223" t="s">
        <v>2</v>
      </c>
      <c r="DS223" t="s">
        <v>2</v>
      </c>
      <c r="DT223" t="s">
        <v>2</v>
      </c>
      <c r="DU223" t="s">
        <v>2</v>
      </c>
      <c r="DV223" t="s">
        <v>2</v>
      </c>
      <c r="DW223" t="str">
        <f>DW23+DW207+DW208+DW221</f>
      </c>
      <c r="DX223" t="str">
        <f>DX23+DX207+DX208+DX221</f>
      </c>
    </row>
    <row r="228">
      <c r="A228" t="str">
        <f>A223+1</f>
      </c>
      <c r="B228" t="s">
        <v>428</v>
      </c>
      <c r="C228" t="str">
        <f>+CW228+DK228+CJ228+DJ228</f>
      </c>
      <c r="D228" t="s">
        <v>2</v>
      </c>
      <c r="E228" t="str">
        <f>SUM(CY228:DC228)</f>
      </c>
      <c r="F228" t="str">
        <f>SUM(DF228:DG228)</f>
      </c>
      <c r="G228" t="str">
        <f>-G13</f>
      </c>
      <c r="H228" t="str">
        <f>-H13</f>
      </c>
      <c r="I228" t="str">
        <f>-I13</f>
      </c>
      <c r="J228" t="str">
        <f>-J13</f>
      </c>
      <c r="K228" t="str">
        <f>-K13</f>
      </c>
      <c r="L228" t="str">
        <f>-L13</f>
      </c>
      <c r="M228" t="str">
        <f>SUM(G228:L228)</f>
      </c>
      <c r="N228" t="str">
        <f>-N13</f>
      </c>
      <c r="O228" t="str">
        <f>-O13</f>
      </c>
      <c r="P228" t="str">
        <f>SUM(G228:L228,N228:O228)</f>
      </c>
      <c r="Q228" t="str">
        <f>-Q13</f>
      </c>
      <c r="R228" t="str">
        <f>-R13</f>
      </c>
      <c r="S228" t="str">
        <f>SUM(Q228:R228)</f>
      </c>
      <c r="T228" t="str">
        <f>-T13</f>
      </c>
      <c r="U228" t="str">
        <f>-U13</f>
      </c>
      <c r="V228" t="str">
        <f>-V13</f>
      </c>
      <c r="W228" t="str">
        <f>-W13</f>
      </c>
      <c r="X228" t="str">
        <f>-X13</f>
      </c>
      <c r="Y228" t="str">
        <f>-Y13</f>
      </c>
      <c r="Z228" t="str">
        <f>-Z13</f>
      </c>
      <c r="AA228" t="str">
        <f>-AA13</f>
      </c>
      <c r="AB228" t="s">
        <v>136</v>
      </c>
      <c r="AC228" t="str">
        <f>SUM(W228:AB228)</f>
      </c>
      <c r="AD228" t="str">
        <f>-AD13</f>
      </c>
      <c r="AE228" t="str">
        <f>-AE13</f>
      </c>
      <c r="AF228" t="str">
        <f>-AF13</f>
      </c>
      <c r="AG228" t="str">
        <f>-AG13</f>
      </c>
      <c r="AH228" t="s">
        <v>2</v>
      </c>
      <c r="AI228" t="str">
        <f>-AI13</f>
      </c>
      <c r="AJ228" t="str">
        <f>-AJ13</f>
      </c>
      <c r="AK228" t="str">
        <f>-AK13</f>
      </c>
      <c r="AL228" t="str">
        <f>-AL13</f>
      </c>
      <c r="AM228" t="str">
        <f>-AM13</f>
      </c>
      <c r="AN228" t="str">
        <f>-AN13</f>
      </c>
      <c r="AO228" t="str">
        <f>-AO13</f>
      </c>
      <c r="AP228" t="str">
        <f>-AP13</f>
      </c>
      <c r="AQ228" t="str">
        <f>-AQ13</f>
      </c>
      <c r="AR228" t="str">
        <f>-AR13</f>
      </c>
      <c r="AS228" t="str">
        <f>-AS13</f>
      </c>
      <c r="AT228" t="str">
        <f>-AT13</f>
      </c>
      <c r="AU228" t="str">
        <f>-AU13</f>
      </c>
      <c r="AV228" t="str">
        <f>-AV13</f>
      </c>
      <c r="AW228" t="str">
        <f>-AW13</f>
      </c>
      <c r="AX228" t="str">
        <f>-AX13</f>
      </c>
      <c r="AY228" t="str">
        <f>-AY13</f>
      </c>
      <c r="AZ228" t="str">
        <f>-AZ13</f>
      </c>
      <c r="BA228" t="str">
        <f>-BA13</f>
      </c>
      <c r="BB228" t="str">
        <f>-BB13</f>
      </c>
      <c r="BC228" t="str">
        <f>-BC13</f>
      </c>
      <c r="BD228" t="str">
        <f>-BD13</f>
      </c>
      <c r="BE228" t="str">
        <f>-BE13</f>
      </c>
      <c r="BF228" t="str">
        <f>-BF13</f>
      </c>
      <c r="BG228" t="str">
        <f>-BG13</f>
      </c>
      <c r="BH228" t="str">
        <f>-BH13</f>
      </c>
      <c r="BI228" t="str">
        <f>-BI13</f>
      </c>
      <c r="BJ228" t="str">
        <f>-BJ13</f>
      </c>
      <c r="BK228" t="str">
        <f>-BK13</f>
      </c>
      <c r="BL228" t="str">
        <f>-BL13</f>
      </c>
      <c r="BM228" t="str">
        <f>-BM13</f>
      </c>
      <c r="BN228" t="str">
        <f>-BN13</f>
      </c>
      <c r="BO228" t="str">
        <f>-BO13</f>
      </c>
      <c r="BP228" t="str">
        <f>-BP13</f>
      </c>
      <c r="BQ228" t="str">
        <f>-BQ13</f>
      </c>
      <c r="BR228" t="str">
        <f>-BR13</f>
      </c>
      <c r="BS228" t="str">
        <f>-BS13</f>
      </c>
      <c r="BT228" t="str">
        <f>-BT13</f>
      </c>
      <c r="BU228" t="str">
        <f>-BU13</f>
      </c>
      <c r="BV228" t="str">
        <f>-BV13</f>
      </c>
      <c r="BW228" t="str">
        <f>-BW13</f>
      </c>
      <c r="BX228" t="str">
        <f>-BX13</f>
      </c>
      <c r="BY228" t="str">
        <f>-BY13</f>
      </c>
      <c r="BZ228" t="str">
        <f>-BZ13</f>
      </c>
      <c r="CA228" t="str">
        <f>-CA13</f>
      </c>
      <c r="CB228" t="str">
        <f>-CB13</f>
      </c>
      <c r="CC228" t="str">
        <f>-CC13</f>
      </c>
      <c r="CD228" t="str">
        <f>-CD13</f>
      </c>
      <c r="CE228" t="str">
        <f>-CE13</f>
      </c>
      <c r="CF228" t="s">
        <v>136</v>
      </c>
      <c r="CG228" t="str">
        <f>-CG13</f>
      </c>
      <c r="CH228" t="str">
        <f>SUM(AD228:CG228)</f>
      </c>
      <c r="CI228" t="str">
        <f>SUM(W228:AB228,AD228:CG228)</f>
      </c>
      <c r="CJ228" t="str">
        <f>SUM(CQ228:CS228)</f>
      </c>
      <c r="CK228" t="s">
        <v>2</v>
      </c>
      <c r="CL228" t="s">
        <v>2</v>
      </c>
      <c r="CM228" t="s">
        <v>2</v>
      </c>
      <c r="CN228" t="str">
        <f>IF(CK228="","",C228-CK228)</f>
      </c>
      <c r="CO228" t="str">
        <f>IF(CK228=0,"",IF(CN228&lt;0,-ABS(CN228/CK228),ABS(CN228/CK228)))</f>
      </c>
      <c r="CP228" t="s">
        <v>2</v>
      </c>
      <c r="CQ228" t="str">
        <f>-CQ13</f>
      </c>
      <c r="CR228" t="str">
        <f>-CR13</f>
      </c>
      <c r="CS228" t="str">
        <f>-CS13</f>
      </c>
      <c r="CT228" t="s">
        <v>2</v>
      </c>
      <c r="CU228" t="str">
        <f>E228+F228+P228+T228+U228</f>
      </c>
      <c r="CV228" t="s">
        <v>2</v>
      </c>
      <c r="CW228" t="str">
        <f>SUM(E228,F228,P228,S228,T228,U228,V228,CI228)</f>
      </c>
      <c r="CX228" t="s">
        <v>2</v>
      </c>
      <c r="CY228" t="str">
        <f>-CY13</f>
      </c>
      <c r="CZ228" t="str">
        <f>-CZ13</f>
      </c>
      <c r="DA228" t="str">
        <f>-DA13</f>
      </c>
      <c r="DB228" t="str">
        <f>-DB13</f>
      </c>
      <c r="DC228" t="str">
        <f>-DC13</f>
      </c>
      <c r="DD228" t="str">
        <f>SUM(CY228:DC228)</f>
      </c>
      <c r="DE228" t="s">
        <v>2</v>
      </c>
      <c r="DF228" t="str">
        <f>-DF13</f>
      </c>
      <c r="DG228" t="str">
        <f>-DG13</f>
      </c>
      <c r="DH228" t="str">
        <f>SUM(DF228:DG228)</f>
      </c>
      <c r="DI228" t="s">
        <v>2</v>
      </c>
      <c r="DJ228" t="str">
        <f>-DJ13</f>
      </c>
      <c r="DK228" t="str">
        <f>SUM(DL228:DO228)</f>
      </c>
      <c r="DL228" t="str">
        <f>-DL13</f>
      </c>
      <c r="DM228" t="str">
        <f>-DM13</f>
      </c>
      <c r="DN228" t="str">
        <f>-DN13</f>
      </c>
      <c r="DO228" t="str">
        <f>-DO13</f>
      </c>
      <c r="DP228" t="s">
        <v>2</v>
      </c>
      <c r="DQ228" t="s">
        <v>2</v>
      </c>
      <c r="DR228" t="s">
        <v>2</v>
      </c>
      <c r="DS228" t="s">
        <v>2</v>
      </c>
      <c r="DT228" t="s">
        <v>2</v>
      </c>
      <c r="DU228" t="s">
        <v>2</v>
      </c>
      <c r="DV228" t="s">
        <v>2</v>
      </c>
      <c r="DW228" t="str">
        <f>SUM(HR228:HV228)</f>
      </c>
      <c r="DX228" t="str">
        <f>SUM(HY228:HZ228)</f>
      </c>
      <c r="DY228" t="s">
        <v>2</v>
      </c>
      <c r="DZ228" t="s">
        <v>429</v>
      </c>
    </row>
    <row r="229">
      <c r="A229" t="str">
        <f>+A228+1</f>
      </c>
      <c r="B229" t="s">
        <v>430</v>
      </c>
      <c r="C229" t="str">
        <f>+CW229+DK229+CJ229+DJ229</f>
      </c>
      <c r="D229" t="s">
        <v>2</v>
      </c>
      <c r="E229" t="str">
        <f>SUM(CY229:DC229)</f>
      </c>
      <c r="F229" t="str">
        <f>SUM(DF229:DG229)</f>
      </c>
      <c r="G229" t="str">
        <f>-G14</f>
      </c>
      <c r="H229" t="str">
        <f>-H14</f>
      </c>
      <c r="I229" t="str">
        <f>-I14</f>
      </c>
      <c r="J229" t="str">
        <f>-J14</f>
      </c>
      <c r="K229" t="str">
        <f>-K14</f>
      </c>
      <c r="L229" t="str">
        <f>-L14</f>
      </c>
      <c r="M229" t="str">
        <f>SUM(G229:L229)</f>
      </c>
      <c r="N229" t="str">
        <f>-N14</f>
      </c>
      <c r="O229" t="str">
        <f>-O14</f>
      </c>
      <c r="P229" t="str">
        <f>SUM(G229:L229,N229:O229)</f>
      </c>
      <c r="Q229" t="str">
        <f>-Q14</f>
      </c>
      <c r="R229" t="str">
        <f>-R14</f>
      </c>
      <c r="S229" t="str">
        <f>SUM(Q229:R229)</f>
      </c>
      <c r="T229" t="str">
        <f>-T14</f>
      </c>
      <c r="U229" t="str">
        <f>-U14</f>
      </c>
      <c r="V229" t="str">
        <f>-V14</f>
      </c>
      <c r="W229" t="str">
        <f>-W14</f>
      </c>
      <c r="X229" t="str">
        <f>-X14</f>
      </c>
      <c r="Y229" t="str">
        <f>-Y14</f>
      </c>
      <c r="Z229" t="s">
        <v>136</v>
      </c>
      <c r="AA229" t="str">
        <f>-AA14</f>
      </c>
      <c r="AB229" t="s">
        <v>2</v>
      </c>
      <c r="AC229" t="str">
        <f>SUM(W229:AB229)</f>
      </c>
      <c r="AD229" t="str">
        <f>-AD14</f>
      </c>
      <c r="AE229" t="str">
        <f>-AE14</f>
      </c>
      <c r="AF229" t="s">
        <v>2</v>
      </c>
      <c r="AG229" t="s">
        <v>2</v>
      </c>
      <c r="AH229" t="s">
        <v>2</v>
      </c>
      <c r="AI229" t="str">
        <f>-AI14</f>
      </c>
      <c r="AJ229" t="str">
        <f>-AJ14</f>
      </c>
      <c r="AK229" t="str">
        <f>-AK14</f>
      </c>
      <c r="AL229" t="str">
        <f>-AL14</f>
      </c>
      <c r="AM229" t="s">
        <v>2</v>
      </c>
      <c r="AN229" t="str">
        <f>-AN14</f>
      </c>
      <c r="AO229" t="str">
        <f>-AO14</f>
      </c>
      <c r="AP229" t="str">
        <f>-AP14</f>
      </c>
      <c r="AQ229" t="s">
        <v>2</v>
      </c>
      <c r="AR229" t="s">
        <v>2</v>
      </c>
      <c r="AS229" t="str">
        <f>-AS14</f>
      </c>
      <c r="AT229" t="str">
        <f>-AT14</f>
      </c>
      <c r="AU229" t="str">
        <f>-AU14</f>
      </c>
      <c r="AV229" t="s">
        <v>2</v>
      </c>
      <c r="AW229" t="str">
        <f>-AW14</f>
      </c>
      <c r="AX229" t="s">
        <v>2</v>
      </c>
      <c r="AY229" t="str">
        <f>-AY14</f>
      </c>
      <c r="AZ229" t="str">
        <f>-AZ14</f>
      </c>
      <c r="BA229" t="str">
        <f>-BA14</f>
      </c>
      <c r="BB229" t="str">
        <f>-BB14</f>
      </c>
      <c r="BC229" t="str">
        <f>-BC14</f>
      </c>
      <c r="BD229" t="str">
        <f>-BD14</f>
      </c>
      <c r="BE229" t="str">
        <f>-BE14</f>
      </c>
      <c r="BF229" t="str">
        <f>-BF14</f>
      </c>
      <c r="BG229" t="str">
        <f>-BG14</f>
      </c>
      <c r="BH229" t="str">
        <f>-BH14</f>
      </c>
      <c r="BI229" t="s">
        <v>2</v>
      </c>
      <c r="BJ229" t="str">
        <f>-BJ14</f>
      </c>
      <c r="BK229" t="str">
        <f>-BK14</f>
      </c>
      <c r="BL229" t="str">
        <f>-BL14</f>
      </c>
      <c r="BM229" t="str">
        <f>-BM14</f>
      </c>
      <c r="BN229" t="s">
        <v>2</v>
      </c>
      <c r="BO229" t="str">
        <f>-BO14</f>
      </c>
      <c r="BP229" t="str">
        <f>-BP14</f>
      </c>
      <c r="BQ229" t="str">
        <f>-BQ14</f>
      </c>
      <c r="BR229" t="str">
        <f>-BR14</f>
      </c>
      <c r="BS229" t="str">
        <f>-BS14</f>
      </c>
      <c r="BT229" t="str">
        <f>-BT14</f>
      </c>
      <c r="BU229" t="str">
        <f>-BU14</f>
      </c>
      <c r="BV229" t="s">
        <v>2</v>
      </c>
      <c r="BW229" t="str">
        <f>-BW14</f>
      </c>
      <c r="BX229" t="str">
        <f>-BX14</f>
      </c>
      <c r="BY229" t="str">
        <f>-BY14</f>
      </c>
      <c r="BZ229" t="str">
        <f>-BZ14</f>
      </c>
      <c r="CA229" t="str">
        <f>-CA14</f>
      </c>
      <c r="CB229" t="str">
        <f>-CB14</f>
      </c>
      <c r="CC229" t="str">
        <f>-CC14</f>
      </c>
      <c r="CD229" t="str">
        <f>-CD14</f>
      </c>
      <c r="CE229" t="s">
        <v>136</v>
      </c>
      <c r="CF229" t="s">
        <v>2</v>
      </c>
      <c r="CG229" t="str">
        <f>-CG14</f>
      </c>
      <c r="CH229" t="str">
        <f>SUM(AD229:CG229)</f>
      </c>
      <c r="CI229" t="str">
        <f>SUM(W229:AB229,AD229:CG229)</f>
      </c>
      <c r="CJ229" t="str">
        <f>SUM(CQ229:CS229)</f>
      </c>
      <c r="CK229" t="s">
        <v>2</v>
      </c>
      <c r="CL229" t="s">
        <v>2</v>
      </c>
      <c r="CM229" t="s">
        <v>2</v>
      </c>
      <c r="CN229" t="str">
        <f>IF(CK229="","",C229-CK229)</f>
      </c>
      <c r="CO229" t="str">
        <f>IF(CK229=0,"",IF(CN229&lt;0,-ABS(CN229/CK229),ABS(CN229/CK229)))</f>
      </c>
      <c r="CP229" t="s">
        <v>2</v>
      </c>
      <c r="CQ229" t="str">
        <f>-CQ14</f>
      </c>
      <c r="CR229" t="str">
        <f>-CR14</f>
      </c>
      <c r="CS229" t="str">
        <f>-CS14</f>
      </c>
      <c r="CT229" t="s">
        <v>2</v>
      </c>
      <c r="CU229" t="str">
        <f>E229+F229+P229+T229+U229</f>
      </c>
      <c r="CV229" t="s">
        <v>2</v>
      </c>
      <c r="CW229" t="str">
        <f>SUM(E229,F229,P229,S229,T229,U229,V229,CI229)</f>
      </c>
      <c r="CX229" t="s">
        <v>2</v>
      </c>
      <c r="CY229" t="str">
        <f>-CY14</f>
      </c>
      <c r="CZ229" t="str">
        <f>-CZ14</f>
      </c>
      <c r="DA229" t="str">
        <f>-DA14</f>
      </c>
      <c r="DB229" t="str">
        <f>-DB14</f>
      </c>
      <c r="DC229" t="str">
        <f>-DC14</f>
      </c>
      <c r="DD229" t="str">
        <f>SUM(CY229:DC229)</f>
      </c>
      <c r="DE229" t="s">
        <v>2</v>
      </c>
      <c r="DF229" t="str">
        <f>-DF14</f>
      </c>
      <c r="DG229" t="str">
        <f>-DG14</f>
      </c>
      <c r="DH229" t="str">
        <f>SUM(DF229:DG229)</f>
      </c>
      <c r="DI229" t="s">
        <v>2</v>
      </c>
      <c r="DJ229" t="str">
        <f>-DJ14</f>
      </c>
      <c r="DK229" t="str">
        <f>SUM(DL229:DO229)</f>
      </c>
      <c r="DL229" t="str">
        <f>-DL14</f>
      </c>
      <c r="DM229" t="str">
        <f>-DM14</f>
      </c>
      <c r="DN229" t="str">
        <f>-DN14</f>
      </c>
      <c r="DO229" t="str">
        <f>-DO14</f>
      </c>
      <c r="DP229" t="s">
        <v>2</v>
      </c>
      <c r="DQ229" t="s">
        <v>2</v>
      </c>
      <c r="DR229" t="s">
        <v>2</v>
      </c>
      <c r="DS229" t="s">
        <v>2</v>
      </c>
      <c r="DT229" t="s">
        <v>2</v>
      </c>
      <c r="DU229" t="s">
        <v>2</v>
      </c>
      <c r="DV229" t="s">
        <v>2</v>
      </c>
      <c r="DW229" t="str">
        <f>C229</f>
      </c>
      <c r="DX229" t="str">
        <f>C229</f>
      </c>
    </row>
    <row r="230">
      <c r="A230" t="str">
        <f>+A229+1</f>
      </c>
      <c r="B230" t="s">
        <v>431</v>
      </c>
      <c r="C230" t="str">
        <f>+CW230+DK230+CJ230+DJ230</f>
      </c>
      <c r="D230" t="s">
        <v>2</v>
      </c>
      <c r="E230" t="str">
        <f>SUM(CY230:DC230)</f>
      </c>
      <c r="F230" t="str">
        <f>SUM(DF230:DG230)</f>
      </c>
      <c r="G230" t="str">
        <f>-G15</f>
      </c>
      <c r="H230" t="str">
        <f>-H15</f>
      </c>
      <c r="I230" t="str">
        <f>-I15</f>
      </c>
      <c r="J230" t="str">
        <f>-J15</f>
      </c>
      <c r="K230" t="str">
        <f>-K15</f>
      </c>
      <c r="L230" t="str">
        <f>-L15</f>
      </c>
      <c r="M230" t="str">
        <f>SUM(G230:L230)</f>
      </c>
      <c r="N230" t="str">
        <f>-N15</f>
      </c>
      <c r="O230" t="str">
        <f>-O15</f>
      </c>
      <c r="P230" t="str">
        <f>SUM(G230:L230,N230:O230)</f>
      </c>
      <c r="Q230" t="str">
        <f>-Q15</f>
      </c>
      <c r="R230" t="str">
        <f>-R15</f>
      </c>
      <c r="S230" t="str">
        <f>SUM(Q230:R230)</f>
      </c>
      <c r="T230" t="str">
        <f>-T15</f>
      </c>
      <c r="U230" t="str">
        <f>-U15</f>
      </c>
      <c r="V230" t="str">
        <f>-V15</f>
      </c>
      <c r="W230" t="str">
        <f>-W15</f>
      </c>
      <c r="X230" t="str">
        <f>-X15</f>
      </c>
      <c r="Y230" t="str">
        <f>-Y15</f>
      </c>
      <c r="Z230" t="str">
        <f>-Z15-SUM(Z228:Z229)</f>
      </c>
      <c r="AA230" t="str">
        <f>-AA15</f>
      </c>
      <c r="AB230" t="str">
        <f>-AB15-SUM(AB228:AB229)</f>
      </c>
      <c r="AC230" t="str">
        <f>SUM(W230:AB230)</f>
      </c>
      <c r="AD230" t="str">
        <f>-AD15</f>
      </c>
      <c r="AE230" t="str">
        <f>-AE15</f>
      </c>
      <c r="AF230" t="str">
        <f>-AF15-SUM(AF228:AF229)</f>
      </c>
      <c r="AG230" t="str">
        <f>-AG15-SUM(AG228:AG229)</f>
      </c>
      <c r="AH230" t="str">
        <f>-AH15-SUM(AH228:AH229)</f>
      </c>
      <c r="AI230" t="str">
        <f>-AI15-SUM(AI228:AI229)</f>
      </c>
      <c r="AJ230" t="str">
        <f>-AJ15-SUM(AJ228:AJ229)</f>
      </c>
      <c r="AK230" t="str">
        <f>-AK15-SUM(AK228:AK229)</f>
      </c>
      <c r="AL230" t="str">
        <f>-AL15-SUM(AL228:AL229)</f>
      </c>
      <c r="AM230" t="str">
        <f>-AM15-SUM(AM228:AM229)</f>
      </c>
      <c r="AN230" t="str">
        <f>-AN15-SUM(AN228:AN229)</f>
      </c>
      <c r="AO230" t="str">
        <f>-AO15-SUM(AO228:AO229)</f>
      </c>
      <c r="AP230" t="str">
        <f>-AP15-SUM(AP228:AP229)</f>
      </c>
      <c r="AQ230" t="str">
        <f>-AQ15-SUM(AQ228:AQ229)</f>
      </c>
      <c r="AR230" t="str">
        <f>-AR15-SUM(AR228:AR229)</f>
      </c>
      <c r="AS230" t="str">
        <f>-AS15-SUM(AS228:AS229)</f>
      </c>
      <c r="AT230" t="str">
        <f>-AT15-SUM(AT228:AT229)</f>
      </c>
      <c r="AU230" t="str">
        <f>-AU15-SUM(AU228:AU229)</f>
      </c>
      <c r="AV230" t="str">
        <f>-AV15-SUM(AV228:AV229)</f>
      </c>
      <c r="AW230" t="str">
        <f>-AW15-SUM(AW228:AW229)</f>
      </c>
      <c r="AX230" t="str">
        <f>-AX15-SUM(AX228:AX229)</f>
      </c>
      <c r="AY230" t="str">
        <f>-AY15-SUM(AY228:AY229)</f>
      </c>
      <c r="AZ230" t="str">
        <f>-AZ15-SUM(AZ228:AZ229)</f>
      </c>
      <c r="BA230" t="str">
        <f>-BA15-SUM(BA228:BA229)</f>
      </c>
      <c r="BB230" t="str">
        <f>-BB15-SUM(BB228:BB229)</f>
      </c>
      <c r="BC230" t="str">
        <f>-BC15-SUM(BC228:BC229)</f>
      </c>
      <c r="BD230" t="str">
        <f>-BD15-SUM(BD228:BD229)</f>
      </c>
      <c r="BE230" t="str">
        <f>-BE15-SUM(BE228:BE229)</f>
      </c>
      <c r="BF230" t="str">
        <f>-BF15-SUM(BF228:BF229)</f>
      </c>
      <c r="BG230" t="str">
        <f>-BG15-SUM(BG228:BG229)</f>
      </c>
      <c r="BH230" t="str">
        <f>-BH15-SUM(BH228:BH229)</f>
      </c>
      <c r="BI230" t="str">
        <f>-BI15-SUM(BI228:BI229)</f>
      </c>
      <c r="BJ230" t="str">
        <f>-BJ15-SUM(BJ228:BJ229)</f>
      </c>
      <c r="BK230" t="str">
        <f>-BK15-SUM(BK228:BK229)</f>
      </c>
      <c r="BL230" t="str">
        <f>-BL15-SUM(BL228:BL229)</f>
      </c>
      <c r="BM230" t="str">
        <f>-BM15-SUM(BM228:BM229)</f>
      </c>
      <c r="BN230" t="str">
        <f>-BN15-SUM(BN228:BN229)</f>
      </c>
      <c r="BO230" t="str">
        <f>-BO15-SUM(BO228:BO229)</f>
      </c>
      <c r="BP230" t="str">
        <f>-BP15-SUM(BP228:BP229)</f>
      </c>
      <c r="BQ230" t="str">
        <f>-BQ15-SUM(BQ228:BQ229)</f>
      </c>
      <c r="BR230" t="str">
        <f>-BR15-SUM(BR228:BR229)</f>
      </c>
      <c r="BS230" t="str">
        <f>-BS15-SUM(BS228:BS229)</f>
      </c>
      <c r="BT230" t="str">
        <f>-BT15-SUM(BT228:BT229)</f>
      </c>
      <c r="BU230" t="str">
        <f>-BU15-SUM(BU228:BU229)</f>
      </c>
      <c r="BV230" t="str">
        <f>-BV15-SUM(BV228:BV229)</f>
      </c>
      <c r="BW230" t="str">
        <f>-BW15-SUM(BW228:BW229)</f>
      </c>
      <c r="BX230" t="str">
        <f>-BX15-SUM(BX228:BX229)</f>
      </c>
      <c r="BY230" t="str">
        <f>-BY15-SUM(BY228:BY229)</f>
      </c>
      <c r="BZ230" t="str">
        <f>-BZ15-SUM(BZ228:BZ229)</f>
      </c>
      <c r="CA230" t="str">
        <f>-CA15-SUM(CA228:CA229)</f>
      </c>
      <c r="CB230" t="str">
        <f>-CB15-SUM(CB228:CB229)</f>
      </c>
      <c r="CC230" t="str">
        <f>-CC15-SUM(CC228:CC229)</f>
      </c>
      <c r="CD230" t="str">
        <f>-CD15-SUM(CD228:CD229)</f>
      </c>
      <c r="CE230" t="str">
        <f>-CE15-SUM(CE228:CE229)</f>
      </c>
      <c r="CF230" t="str">
        <f>-CF15-SUM(CF228:CF229)</f>
      </c>
      <c r="CG230" t="str">
        <f>-CG15-SUM(CG228:CG229)</f>
      </c>
      <c r="CH230" t="str">
        <f>SUM(AD230:CG230)</f>
      </c>
      <c r="CI230" t="str">
        <f>SUM(W230:AB230,AD230:CG230)</f>
      </c>
      <c r="CJ230" t="str">
        <f>SUM(CQ230:CS230)</f>
      </c>
      <c r="CK230" t="s">
        <v>2</v>
      </c>
      <c r="CL230" t="s">
        <v>2</v>
      </c>
      <c r="CM230" t="s">
        <v>2</v>
      </c>
      <c r="CN230" t="str">
        <f>IF(CK230="","",C230-CK230)</f>
      </c>
      <c r="CO230" t="str">
        <f>IF(CK230=0,"",IF(CN230&lt;0,-ABS(CN230/CK230),ABS(CN230/CK230)))</f>
      </c>
      <c r="CP230" t="s">
        <v>2</v>
      </c>
      <c r="CQ230" t="str">
        <f>-CQ15</f>
      </c>
      <c r="CR230" t="str">
        <f>-CR15</f>
      </c>
      <c r="CS230" t="str">
        <f>-CS15</f>
      </c>
      <c r="CT230" t="s">
        <v>2</v>
      </c>
      <c r="CU230" t="str">
        <f>E230+F230+P230+T230+U230</f>
      </c>
      <c r="CV230" t="s">
        <v>2</v>
      </c>
      <c r="CW230" t="str">
        <f>SUM(E230,F230,P230,S230,T230,U230,V230,CI230)</f>
      </c>
      <c r="CX230" t="s">
        <v>2</v>
      </c>
      <c r="CY230" t="str">
        <f>-CY15</f>
      </c>
      <c r="CZ230" t="str">
        <f>-CZ15</f>
      </c>
      <c r="DA230" t="str">
        <f>-DA15</f>
      </c>
      <c r="DB230" t="str">
        <f>-DB15</f>
      </c>
      <c r="DC230" t="str">
        <f>-DC15</f>
      </c>
      <c r="DD230" t="str">
        <f>SUM(CY230:DC230)</f>
      </c>
      <c r="DE230" t="s">
        <v>2</v>
      </c>
      <c r="DF230" t="str">
        <f>-DF15</f>
      </c>
      <c r="DG230" t="str">
        <f>-DG15</f>
      </c>
      <c r="DH230" t="str">
        <f>SUM(DF230:DG230)</f>
      </c>
      <c r="DI230" t="s">
        <v>2</v>
      </c>
      <c r="DJ230" t="str">
        <f>-DJ15</f>
      </c>
      <c r="DK230" t="str">
        <f>SUM(DL230:DO230)</f>
      </c>
      <c r="DL230" t="str">
        <f>-DL15</f>
      </c>
      <c r="DM230" t="str">
        <f>-DM15</f>
      </c>
      <c r="DN230" t="str">
        <f>-DN15</f>
      </c>
      <c r="DO230" t="str">
        <f>-DO15</f>
      </c>
      <c r="DP230" t="s">
        <v>2</v>
      </c>
      <c r="DQ230" t="s">
        <v>2</v>
      </c>
      <c r="DR230" t="s">
        <v>2</v>
      </c>
      <c r="DS230" t="s">
        <v>2</v>
      </c>
      <c r="DT230" t="s">
        <v>2</v>
      </c>
      <c r="DU230" t="s">
        <v>2</v>
      </c>
      <c r="DV230" t="s">
        <v>2</v>
      </c>
      <c r="DW230" t="str">
        <f>C230</f>
      </c>
      <c r="DX230" t="str">
        <f>C230</f>
      </c>
    </row>
    <row r="231">
      <c r="A231" t="str">
        <f>+A230+1</f>
      </c>
      <c r="B231" t="s">
        <v>432</v>
      </c>
      <c r="C231" t="str">
        <f>+CW231+DK231+CJ231+DJ231</f>
      </c>
      <c r="D231" t="s">
        <v>2</v>
      </c>
      <c r="E231" t="str">
        <f>SUM(CY231:DC231)</f>
      </c>
      <c r="F231" t="str">
        <f>SUM(DF231:DG231)</f>
      </c>
      <c r="G231" t="str">
        <f>G223+SUM(G228:G230)</f>
      </c>
      <c r="H231" t="str">
        <f>H223+SUM(H228:H230)</f>
      </c>
      <c r="I231" t="str">
        <f>I223+SUM(I228:I230)</f>
      </c>
      <c r="J231" t="str">
        <f>J223+SUM(J228:J230)</f>
      </c>
      <c r="K231" t="str">
        <f>K223+SUM(K228:K230)</f>
      </c>
      <c r="L231" t="str">
        <f>L223+SUM(L228:L230)</f>
      </c>
      <c r="M231" t="str">
        <f>SUM(G231:L231)</f>
      </c>
      <c r="N231" t="str">
        <f>N223+SUM(N228:N230)</f>
      </c>
      <c r="O231" t="str">
        <f>O223+SUM(O228:O230)</f>
      </c>
      <c r="P231" t="str">
        <f>SUM(G231:L231,N231:O231)</f>
      </c>
      <c r="Q231" t="str">
        <f>Q223+SUM(Q228:Q230)</f>
      </c>
      <c r="R231" t="str">
        <f>R223+SUM(R228:R230)</f>
      </c>
      <c r="S231" t="str">
        <f>SUM(Q231:R231)</f>
      </c>
      <c r="T231" t="str">
        <f>T223+SUM(T228:T230)</f>
      </c>
      <c r="U231" t="str">
        <f>U223+SUM(U228:U230)</f>
      </c>
      <c r="V231" t="str">
        <f>V223+SUM(V228:V230)</f>
      </c>
      <c r="W231" t="str">
        <f>W223+SUM(W228:W230)</f>
      </c>
      <c r="X231" t="str">
        <f>X223+SUM(X228:X230)</f>
      </c>
      <c r="Y231" t="str">
        <f>Y223+SUM(Y228:Y230)</f>
      </c>
      <c r="Z231" t="str">
        <f>Z223+SUM(Z228:Z230)</f>
      </c>
      <c r="AA231" t="str">
        <f>AA223+SUM(AA228:AA230)</f>
      </c>
      <c r="AB231" t="str">
        <f>AB223+SUM(AB228:AB230)</f>
      </c>
      <c r="AC231" t="str">
        <f>SUM(W231:AB231)</f>
      </c>
      <c r="AD231" t="str">
        <f>AD223+SUM(AD228:AD230)</f>
      </c>
      <c r="AE231" t="str">
        <f>AE223+SUM(AE228:AE230)</f>
      </c>
      <c r="AF231" t="str">
        <f>AF223+SUM(AF228:AF230)</f>
      </c>
      <c r="AG231" t="str">
        <f>AG223+SUM(AG228:AG230)</f>
      </c>
      <c r="AH231" t="str">
        <f>AH223+SUM(AH228:AH230)</f>
      </c>
      <c r="AI231" t="str">
        <f>AI223+SUM(AI228:AI230)</f>
      </c>
      <c r="AJ231" t="str">
        <f>AJ223+SUM(AJ228:AJ230)</f>
      </c>
      <c r="AK231" t="str">
        <f>AK223+SUM(AK228:AK230)</f>
      </c>
      <c r="AL231" t="str">
        <f>AL223+SUM(AL228:AL230)</f>
      </c>
      <c r="AM231" t="str">
        <f>AM223+SUM(AM228:AM230)</f>
      </c>
      <c r="AN231" t="str">
        <f>AN223+SUM(AN228:AN230)</f>
      </c>
      <c r="AO231" t="str">
        <f>AO223+SUM(AO228:AO230)</f>
      </c>
      <c r="AP231" t="str">
        <f>AP223+SUM(AP228:AP230)</f>
      </c>
      <c r="AQ231" t="str">
        <f>AQ223+SUM(AQ228:AQ230)</f>
      </c>
      <c r="AR231" t="str">
        <f>AR223+SUM(AR228:AR230)</f>
      </c>
      <c r="AS231" t="str">
        <f>AS223+SUM(AS228:AS230)</f>
      </c>
      <c r="AT231" t="str">
        <f>AT223+SUM(AT228:AT230)</f>
      </c>
      <c r="AU231" t="str">
        <f>AU223+SUM(AU228:AU230)</f>
      </c>
      <c r="AV231" t="str">
        <f>AV223+SUM(AV228:AV230)</f>
      </c>
      <c r="AW231" t="str">
        <f>AW223+SUM(AW228:AW230)</f>
      </c>
      <c r="AX231" t="str">
        <f>AX223+SUM(AX228:AX230)</f>
      </c>
      <c r="AY231" t="str">
        <f>AY223+SUM(AY228:AY230)</f>
      </c>
      <c r="AZ231" t="str">
        <f>AZ223+SUM(AZ228:AZ230)</f>
      </c>
      <c r="BA231" t="str">
        <f>BA223+SUM(BA228:BA230)</f>
      </c>
      <c r="BB231" t="str">
        <f>BB223+SUM(BB228:BB230)</f>
      </c>
      <c r="BC231" t="str">
        <f>BC223+SUM(BC228:BC230)</f>
      </c>
      <c r="BD231" t="str">
        <f>BD223+SUM(BD228:BD230)</f>
      </c>
      <c r="BE231" t="str">
        <f>BE223+SUM(BE228:BE230)</f>
      </c>
      <c r="BF231" t="str">
        <f>BF223+SUM(BF228:BF230)</f>
      </c>
      <c r="BG231" t="str">
        <f>BG223+SUM(BG228:BG230)</f>
      </c>
      <c r="BH231" t="str">
        <f>BH223+SUM(BH228:BH230)</f>
      </c>
      <c r="BI231" t="str">
        <f>BI223+SUM(BI228:BI230)</f>
      </c>
      <c r="BJ231" t="str">
        <f>BJ223+SUM(BJ228:BJ230)</f>
      </c>
      <c r="BK231" t="str">
        <f>BK223+SUM(BK228:BK230)</f>
      </c>
      <c r="BL231" t="str">
        <f>BL223+SUM(BL228:BL230)</f>
      </c>
      <c r="BM231" t="str">
        <f>BM223+SUM(BM228:BM230)</f>
      </c>
      <c r="BN231" t="str">
        <f>BN223+SUM(BN228:BN230)</f>
      </c>
      <c r="BO231" t="str">
        <f>BO223+SUM(BO228:BO230)</f>
      </c>
      <c r="BP231" t="str">
        <f>BP223+SUM(BP228:BP230)</f>
      </c>
      <c r="BQ231" t="str">
        <f>BQ223+SUM(BQ228:BQ230)</f>
      </c>
      <c r="BR231" t="str">
        <f>BR223+SUM(BR228:BR230)</f>
      </c>
      <c r="BS231" t="str">
        <f>BS223+SUM(BS228:BS230)</f>
      </c>
      <c r="BT231" t="str">
        <f>BT223+SUM(BT228:BT230)</f>
      </c>
      <c r="BU231" t="str">
        <f>BU223+SUM(BU228:BU230)</f>
      </c>
      <c r="BV231" t="str">
        <f>BV223+SUM(BV228:BV230)</f>
      </c>
      <c r="BW231" t="str">
        <f>BW223+SUM(BW228:BW230)</f>
      </c>
      <c r="BX231" t="str">
        <f>BX223+SUM(BX228:BX230)</f>
      </c>
      <c r="BY231" t="str">
        <f>BY223+SUM(BY228:BY230)</f>
      </c>
      <c r="BZ231" t="str">
        <f>BZ223+SUM(BZ228:BZ230)</f>
      </c>
      <c r="CA231" t="str">
        <f>CA223+SUM(CA228:CA230)</f>
      </c>
      <c r="CB231" t="str">
        <f>CB223+SUM(CB228:CB230)</f>
      </c>
      <c r="CC231" t="str">
        <f>CC223+SUM(CC228:CC230)</f>
      </c>
      <c r="CD231" t="str">
        <f>CD223+SUM(CD228:CD230)</f>
      </c>
      <c r="CE231" t="str">
        <f>CE223+SUM(CE228:CE230)</f>
      </c>
      <c r="CF231" t="str">
        <f>CF223+SUM(CF228:CF230)</f>
      </c>
      <c r="CG231" t="str">
        <f>CG223+SUM(CG228:CG230)</f>
      </c>
      <c r="CH231" t="str">
        <f>CH223+SUM(CH228:CH230)</f>
      </c>
      <c r="CI231" t="str">
        <f>SUM(W231:AB231,AD231:CG231)</f>
      </c>
      <c r="CJ231" t="str">
        <f>SUM(CQ231:CS231)</f>
      </c>
      <c r="CK231" t="str">
        <f>CK223+SUM(CK228:CK230)</f>
      </c>
      <c r="CL231" t="str">
        <f>CL223+SUM(CL228:CL230)</f>
      </c>
      <c r="CM231" t="str">
        <f>CM223+SUM(CM228:CM230)</f>
      </c>
      <c r="CN231" t="str">
        <f>IF(CK231="","",C231-CK231)</f>
      </c>
      <c r="CO231" t="str">
        <f>IF(CK231=0,"",IF(CN231&lt;0,-ABS(CN231/CK231),ABS(CN231/CK231)))</f>
      </c>
      <c r="CP231" t="s">
        <v>2</v>
      </c>
      <c r="CQ231" t="str">
        <f>CQ223+SUM(CQ228:CQ230)</f>
      </c>
      <c r="CR231" t="str">
        <f>CR223+SUM(CR228:CR230)</f>
      </c>
      <c r="CS231" t="str">
        <f>CS223+SUM(CS228:CS230)</f>
      </c>
      <c r="CT231" t="s">
        <v>2</v>
      </c>
      <c r="CU231" t="str">
        <f>CU223+SUM(CU228:CU230)</f>
      </c>
      <c r="CV231" t="s">
        <v>2</v>
      </c>
      <c r="CW231" t="str">
        <f>SUM(E231,F231,P231,S231,T231,U231,V231,CI231)</f>
      </c>
      <c r="CX231" t="s">
        <v>2</v>
      </c>
      <c r="CY231" t="str">
        <f>CY223+SUM(CY228:CY230)</f>
      </c>
      <c r="CZ231" t="str">
        <f>CZ223+SUM(CZ228:CZ230)</f>
      </c>
      <c r="DA231" t="str">
        <f>DA223+SUM(DA228:DA230)</f>
      </c>
      <c r="DB231" t="str">
        <f>DB223+SUM(DB228:DB230)</f>
      </c>
      <c r="DC231" t="str">
        <f>DC223+SUM(DC228:DC230)</f>
      </c>
      <c r="DD231" t="str">
        <f>SUM(CY231:DC231)</f>
      </c>
      <c r="DE231" t="s">
        <v>2</v>
      </c>
      <c r="DF231" t="str">
        <f>DF223+SUM(DF228:DF230)</f>
      </c>
      <c r="DG231" t="str">
        <f>DG223+SUM(DG228:DG230)</f>
      </c>
      <c r="DH231" t="str">
        <f>SUM(DF231:DG231)</f>
      </c>
      <c r="DI231" t="s">
        <v>2</v>
      </c>
      <c r="DJ231" t="str">
        <f>DJ223+SUM(DJ228:DJ230)</f>
      </c>
      <c r="DK231" t="str">
        <f>SUM(DL231:DO231)</f>
      </c>
      <c r="DL231" t="str">
        <f>DL223+SUM(DL228:DL230)</f>
      </c>
      <c r="DM231" t="str">
        <f>DM223+SUM(DM228:DM230)</f>
      </c>
      <c r="DN231" t="str">
        <f>DN223+SUM(DN228:DN230)</f>
      </c>
      <c r="DO231" t="str">
        <f>DO223+SUM(DO228:DO230)</f>
      </c>
      <c r="DP231" t="s">
        <v>2</v>
      </c>
      <c r="DQ231" t="s">
        <v>2</v>
      </c>
      <c r="DR231" t="s">
        <v>2</v>
      </c>
      <c r="DS231" t="s">
        <v>2</v>
      </c>
      <c r="DT231" t="s">
        <v>2</v>
      </c>
      <c r="DU231" t="s">
        <v>2</v>
      </c>
      <c r="DV231" t="s">
        <v>2</v>
      </c>
      <c r="DW231" t="str">
        <f>DW223+SUM(DW228:DW230)</f>
      </c>
      <c r="DX231" t="str">
        <f>DX223+SUM(DX228:DX230)</f>
      </c>
    </row>
    <row r="233">
      <c r="A233" t="s">
        <v>2</v>
      </c>
      <c r="B233" t="s">
        <v>433</v>
      </c>
    </row>
    <row r="234">
      <c r="A234" t="str">
        <f>+A231+1</f>
      </c>
      <c r="B234" t="s">
        <v>434</v>
      </c>
      <c r="C234" t="str">
        <f>+CW234+DK234+CJ234+DJ234</f>
      </c>
      <c r="D234" t="s">
        <v>2</v>
      </c>
      <c r="E234" t="str">
        <f>SUM(CY234:DC234)</f>
      </c>
      <c r="F234" t="str">
        <f>SUM(DF234:DG234)</f>
      </c>
      <c r="G234" t="str">
        <f>-G12</f>
      </c>
      <c r="H234" t="str">
        <f>-H12</f>
      </c>
      <c r="I234" t="str">
        <f>-I12</f>
      </c>
      <c r="J234" t="str">
        <f>-J12</f>
      </c>
      <c r="K234" t="str">
        <f>-K12</f>
      </c>
      <c r="L234" t="str">
        <f>-L12</f>
      </c>
      <c r="M234" t="str">
        <f>SUM(G234:L234)</f>
      </c>
      <c r="N234" t="str">
        <f>-N12</f>
      </c>
      <c r="O234" t="str">
        <f>-O12</f>
      </c>
      <c r="P234" t="str">
        <f>SUM(G234:L234,N234:O234)</f>
      </c>
      <c r="Q234" t="str">
        <f>-Q12</f>
      </c>
      <c r="R234" t="str">
        <f>-R12</f>
      </c>
      <c r="S234" t="str">
        <f>SUM(Q234:R234)</f>
      </c>
      <c r="T234" t="str">
        <f>-T12</f>
      </c>
      <c r="U234" t="str">
        <f>-U12</f>
      </c>
      <c r="V234" t="str">
        <f>-V12</f>
      </c>
      <c r="W234" t="str">
        <f>-W12</f>
      </c>
      <c r="X234" t="str">
        <f>-X12</f>
      </c>
      <c r="Y234" t="str">
        <f>-Y12</f>
      </c>
      <c r="Z234" t="str">
        <f>-Z12</f>
      </c>
      <c r="AA234" t="str">
        <f>-AA12</f>
      </c>
      <c r="AB234" t="str">
        <f>-AB12</f>
      </c>
      <c r="AC234" t="str">
        <f>SUM(W234:AB234)</f>
      </c>
      <c r="AD234" t="str">
        <f>-AD12</f>
      </c>
      <c r="AE234" t="str">
        <f>-AE12</f>
      </c>
      <c r="AF234" t="str">
        <f>-AF12</f>
      </c>
      <c r="AG234" t="str">
        <f>-AG12</f>
      </c>
      <c r="AH234" t="str">
        <f>-AH12</f>
      </c>
      <c r="AI234" t="str">
        <f>-AI12</f>
      </c>
      <c r="AJ234" t="str">
        <f>-AJ12</f>
      </c>
      <c r="AK234" t="str">
        <f>-AK12</f>
      </c>
      <c r="AL234" t="str">
        <f>-AL12</f>
      </c>
      <c r="AM234" t="str">
        <f>-AM12</f>
      </c>
      <c r="AN234" t="str">
        <f>-AN12</f>
      </c>
      <c r="AO234" t="str">
        <f>-AO12</f>
      </c>
      <c r="AP234" t="str">
        <f>-AP12</f>
      </c>
      <c r="AQ234" t="str">
        <f>-AQ12</f>
      </c>
      <c r="AR234" t="str">
        <f>-AR12</f>
      </c>
      <c r="AS234" t="str">
        <f>-AS12</f>
      </c>
      <c r="AT234" t="str">
        <f>-AT12</f>
      </c>
      <c r="AU234" t="str">
        <f>-AU12</f>
      </c>
      <c r="AV234" t="str">
        <f>-AV12</f>
      </c>
      <c r="AW234" t="str">
        <f>-AW12</f>
      </c>
      <c r="AX234" t="str">
        <f>-AX12</f>
      </c>
      <c r="AY234" t="str">
        <f>-AY12</f>
      </c>
      <c r="AZ234" t="str">
        <f>-AZ12</f>
      </c>
      <c r="BA234" t="str">
        <f>-BA12</f>
      </c>
      <c r="BB234" t="str">
        <f>-BB12</f>
      </c>
      <c r="BC234" t="str">
        <f>-BC12</f>
      </c>
      <c r="BD234" t="str">
        <f>-BD12</f>
      </c>
      <c r="BE234" t="str">
        <f>-BE12</f>
      </c>
      <c r="BF234" t="str">
        <f>-BF12</f>
      </c>
      <c r="BG234" t="str">
        <f>-BG12</f>
      </c>
      <c r="BH234" t="str">
        <f>-BH12</f>
      </c>
      <c r="BI234" t="str">
        <f>-BI12</f>
      </c>
      <c r="BJ234" t="str">
        <f>-BJ12</f>
      </c>
      <c r="BK234" t="str">
        <f>-BK12</f>
      </c>
      <c r="BL234" t="str">
        <f>-BL12</f>
      </c>
      <c r="BM234" t="str">
        <f>-BM12</f>
      </c>
      <c r="BN234" t="str">
        <f>-BN12</f>
      </c>
      <c r="BO234" t="str">
        <f>-BO12</f>
      </c>
      <c r="BP234" t="str">
        <f>-BP12</f>
      </c>
      <c r="BQ234" t="str">
        <f>-BQ12</f>
      </c>
      <c r="BR234" t="str">
        <f>-BR12</f>
      </c>
      <c r="BS234" t="str">
        <f>-BS12</f>
      </c>
      <c r="BT234" t="str">
        <f>-BT12</f>
      </c>
      <c r="BU234" t="str">
        <f>-BU12</f>
      </c>
      <c r="BV234" t="str">
        <f>-BV12</f>
      </c>
      <c r="BW234" t="str">
        <f>-BW12</f>
      </c>
      <c r="BX234" t="str">
        <f>-BX12</f>
      </c>
      <c r="BY234" t="str">
        <f>-BY12</f>
      </c>
      <c r="BZ234" t="str">
        <f>-BZ12</f>
      </c>
      <c r="CA234" t="str">
        <f>-CA12</f>
      </c>
      <c r="CB234" t="str">
        <f>-CB12</f>
      </c>
      <c r="CC234" t="str">
        <f>-CC12</f>
      </c>
      <c r="CD234" t="str">
        <f>-CD12</f>
      </c>
      <c r="CE234" t="str">
        <f>-CE12</f>
      </c>
      <c r="CF234" t="str">
        <f>-CF12</f>
      </c>
      <c r="CG234" t="str">
        <f>-CG12</f>
      </c>
      <c r="CH234" t="str">
        <f>SUM(AD234:CG234)</f>
      </c>
      <c r="CI234" t="str">
        <f>SUM(W234:AB234,AD234:CG234)</f>
      </c>
      <c r="CJ234" t="str">
        <f>SUM(CQ234:CS234)</f>
      </c>
      <c r="CK234" t="str">
        <f>-CK12</f>
      </c>
      <c r="CL234" t="str">
        <f>-CL12</f>
      </c>
      <c r="CM234" t="str">
        <f>-CM12</f>
      </c>
      <c r="CN234" t="str">
        <f>IF(CK234="","",C234-CK234)</f>
      </c>
      <c r="CO234" t="str">
        <f>IF(CK234=0,"",IF(CN234&lt;0,-ABS(CN234/CK234),ABS(CN234/CK234)))</f>
      </c>
      <c r="CP234" t="s">
        <v>2</v>
      </c>
      <c r="CQ234" t="str">
        <f>-CQ12</f>
      </c>
      <c r="CR234" t="str">
        <f>-CR12</f>
      </c>
      <c r="CS234" t="str">
        <f>-CS12</f>
      </c>
      <c r="CT234" t="s">
        <v>2</v>
      </c>
      <c r="CU234" t="str">
        <f>E234+F234+P234+T234+U234</f>
      </c>
      <c r="CV234" t="s">
        <v>2</v>
      </c>
      <c r="CW234" t="str">
        <f>SUM(E234,F234,P234,S234,T234,U234,V234,CI234)</f>
      </c>
      <c r="CX234" t="s">
        <v>2</v>
      </c>
      <c r="CY234" t="str">
        <f>-CY12</f>
      </c>
      <c r="CZ234" t="str">
        <f>-CZ12</f>
      </c>
      <c r="DA234" t="str">
        <f>-DA12</f>
      </c>
      <c r="DB234" t="str">
        <f>-DB12</f>
      </c>
      <c r="DC234" t="str">
        <f>-DC12</f>
      </c>
      <c r="DD234" t="str">
        <f>SUM(CY234:DC234)</f>
      </c>
      <c r="DE234" t="s">
        <v>2</v>
      </c>
      <c r="DF234" t="str">
        <f>-DF12</f>
      </c>
      <c r="DG234" t="str">
        <f>-DG12</f>
      </c>
      <c r="DH234" t="str">
        <f>SUM(DF234:DG234)</f>
      </c>
      <c r="DI234" t="s">
        <v>2</v>
      </c>
      <c r="DJ234" t="str">
        <f>-DJ12</f>
      </c>
      <c r="DK234" t="str">
        <f>SUM(DL234:DO234)</f>
      </c>
      <c r="DL234" t="str">
        <f>-DL12</f>
      </c>
      <c r="DM234" t="str">
        <f>-DM12</f>
      </c>
      <c r="DN234" t="str">
        <f>-DN12</f>
      </c>
      <c r="DO234" t="str">
        <f>-DO12</f>
      </c>
      <c r="DP234" t="s">
        <v>2</v>
      </c>
      <c r="DQ234" t="s">
        <v>2</v>
      </c>
      <c r="DR234" t="s">
        <v>2</v>
      </c>
      <c r="DS234" t="s">
        <v>2</v>
      </c>
      <c r="DT234" t="s">
        <v>2</v>
      </c>
      <c r="DU234" t="s">
        <v>2</v>
      </c>
      <c r="DV234" t="s">
        <v>2</v>
      </c>
      <c r="DW234" t="str">
        <f>$C234</f>
      </c>
      <c r="DX234" t="str">
        <f>$C234</f>
      </c>
    </row>
    <row r="235">
      <c r="A235" t="str">
        <f>+A234+1</f>
      </c>
      <c r="B235" t="s">
        <v>435</v>
      </c>
      <c r="C235" t="str">
        <f>+CW235+DK235+CJ235+DJ235</f>
      </c>
      <c r="D235" t="s">
        <v>2</v>
      </c>
      <c r="E235" t="str">
        <f>SUM(CY235:DC235)</f>
      </c>
      <c r="F235" t="str">
        <f>SUM(DF235:DG235)</f>
      </c>
      <c r="G235" t="s">
        <v>136</v>
      </c>
      <c r="H235" t="s">
        <v>136</v>
      </c>
      <c r="I235" t="s">
        <v>136</v>
      </c>
      <c r="J235" t="s">
        <v>136</v>
      </c>
      <c r="K235" t="s">
        <v>136</v>
      </c>
      <c r="L235" t="s">
        <v>136</v>
      </c>
      <c r="M235" t="str">
        <f>SUM(G235:L235)</f>
      </c>
      <c r="N235" t="s">
        <v>136</v>
      </c>
      <c r="O235" t="s">
        <v>136</v>
      </c>
      <c r="P235" t="str">
        <f>SUM(G235:L235,N235:O235)</f>
      </c>
      <c r="Q235" t="s">
        <v>136</v>
      </c>
      <c r="R235" t="s">
        <v>136</v>
      </c>
      <c r="S235" t="str">
        <f>SUM(Q235:R235)</f>
      </c>
      <c r="T235" t="s">
        <v>136</v>
      </c>
      <c r="U235" t="s">
        <v>136</v>
      </c>
      <c r="V235" t="s">
        <v>136</v>
      </c>
      <c r="W235" t="s">
        <v>136</v>
      </c>
      <c r="X235" t="s">
        <v>136</v>
      </c>
      <c r="Y235" t="s">
        <v>136</v>
      </c>
      <c r="Z235" t="s">
        <v>136</v>
      </c>
      <c r="AA235" t="s">
        <v>136</v>
      </c>
      <c r="AB235" t="s">
        <v>2</v>
      </c>
      <c r="AC235" t="str">
        <f>SUM(W235:AB235)</f>
      </c>
      <c r="AD235" t="s">
        <v>136</v>
      </c>
      <c r="AE235" t="s">
        <v>136</v>
      </c>
      <c r="AF235" t="s">
        <v>136</v>
      </c>
      <c r="AG235" t="s">
        <v>136</v>
      </c>
      <c r="AH235" t="s">
        <v>136</v>
      </c>
      <c r="AI235" t="s">
        <v>136</v>
      </c>
      <c r="AJ235" t="s">
        <v>136</v>
      </c>
      <c r="AK235" t="s">
        <v>136</v>
      </c>
      <c r="AL235" t="s">
        <v>136</v>
      </c>
      <c r="AM235" t="s">
        <v>136</v>
      </c>
      <c r="AN235" t="s">
        <v>136</v>
      </c>
      <c r="AO235" t="s">
        <v>136</v>
      </c>
      <c r="AP235" t="s">
        <v>136</v>
      </c>
      <c r="AQ235" t="s">
        <v>136</v>
      </c>
      <c r="AR235" t="s">
        <v>136</v>
      </c>
      <c r="AS235" t="s">
        <v>136</v>
      </c>
      <c r="AT235" t="s">
        <v>136</v>
      </c>
      <c r="AU235" t="s">
        <v>136</v>
      </c>
      <c r="AV235" t="s">
        <v>136</v>
      </c>
      <c r="AW235" t="s">
        <v>136</v>
      </c>
      <c r="AX235" t="s">
        <v>136</v>
      </c>
      <c r="AY235" t="s">
        <v>136</v>
      </c>
      <c r="AZ235" t="s">
        <v>136</v>
      </c>
      <c r="BA235" t="s">
        <v>136</v>
      </c>
      <c r="BB235" t="s">
        <v>136</v>
      </c>
      <c r="BC235" t="s">
        <v>136</v>
      </c>
      <c r="BD235" t="s">
        <v>136</v>
      </c>
      <c r="BE235" t="s">
        <v>136</v>
      </c>
      <c r="BF235" t="s">
        <v>136</v>
      </c>
      <c r="BG235" t="s">
        <v>136</v>
      </c>
      <c r="BH235" t="s">
        <v>136</v>
      </c>
      <c r="BI235" t="s">
        <v>136</v>
      </c>
      <c r="BJ235" t="s">
        <v>136</v>
      </c>
      <c r="BK235" t="s">
        <v>136</v>
      </c>
      <c r="BL235" t="s">
        <v>136</v>
      </c>
      <c r="BM235" t="s">
        <v>136</v>
      </c>
      <c r="BN235" t="s">
        <v>136</v>
      </c>
      <c r="BO235" t="s">
        <v>136</v>
      </c>
      <c r="BP235" t="s">
        <v>136</v>
      </c>
      <c r="BQ235" t="s">
        <v>136</v>
      </c>
      <c r="BR235" t="s">
        <v>136</v>
      </c>
      <c r="BS235" t="s">
        <v>136</v>
      </c>
      <c r="BT235" t="s">
        <v>136</v>
      </c>
      <c r="BU235" t="s">
        <v>136</v>
      </c>
      <c r="BV235" t="s">
        <v>136</v>
      </c>
      <c r="BW235" t="s">
        <v>136</v>
      </c>
      <c r="BX235" t="s">
        <v>136</v>
      </c>
      <c r="BY235" t="s">
        <v>136</v>
      </c>
      <c r="BZ235" t="s">
        <v>136</v>
      </c>
      <c r="CA235" t="s">
        <v>136</v>
      </c>
      <c r="CB235" t="s">
        <v>136</v>
      </c>
      <c r="CC235" t="s">
        <v>136</v>
      </c>
      <c r="CD235" t="s">
        <v>136</v>
      </c>
      <c r="CE235" t="s">
        <v>136</v>
      </c>
      <c r="CF235" t="s">
        <v>136</v>
      </c>
      <c r="CG235" t="s">
        <v>136</v>
      </c>
      <c r="CH235" t="str">
        <f>SUM(AD235:CG235)</f>
      </c>
      <c r="CI235" t="str">
        <f>SUM(W235:AB235,AD235:CG235)</f>
      </c>
      <c r="CJ235" t="str">
        <f>SUM(CQ235:CS235)</f>
      </c>
      <c r="CK235" t="s">
        <v>2</v>
      </c>
      <c r="CL235" t="s">
        <v>2</v>
      </c>
      <c r="CM235" t="s">
        <v>2</v>
      </c>
      <c r="CN235" t="str">
        <f>IF(CK235="","",C235-CK235)</f>
      </c>
      <c r="CO235" t="str">
        <f>IF(CK235=0,"",IF(CN235&lt;0,-ABS(CN235/CK235),ABS(CN235/CK235)))</f>
      </c>
      <c r="CP235" t="s">
        <v>2</v>
      </c>
      <c r="CQ235" t="s">
        <v>136</v>
      </c>
      <c r="CR235" t="s">
        <v>136</v>
      </c>
      <c r="CS235" t="s">
        <v>136</v>
      </c>
      <c r="CT235" t="s">
        <v>2</v>
      </c>
      <c r="CU235" t="str">
        <f>E235+F235+P235+T235+U235</f>
      </c>
      <c r="CV235" t="s">
        <v>2</v>
      </c>
      <c r="CW235" t="str">
        <f>SUM(E235,F235,P235,S235,T235,U235,V235,CI235)</f>
      </c>
      <c r="CX235" t="s">
        <v>2</v>
      </c>
      <c r="CY235" t="s">
        <v>136</v>
      </c>
      <c r="CZ235" t="s">
        <v>136</v>
      </c>
      <c r="DA235" t="s">
        <v>136</v>
      </c>
      <c r="DB235" t="s">
        <v>136</v>
      </c>
      <c r="DC235" t="s">
        <v>136</v>
      </c>
      <c r="DD235" t="str">
        <f>SUM(CY235:DC235)</f>
      </c>
      <c r="DE235" t="s">
        <v>2</v>
      </c>
      <c r="DF235" t="s">
        <v>136</v>
      </c>
      <c r="DG235" t="s">
        <v>136</v>
      </c>
      <c r="DH235" t="str">
        <f>SUM(DF235:DG235)</f>
      </c>
      <c r="DI235" t="s">
        <v>2</v>
      </c>
      <c r="DJ235" t="s">
        <v>2</v>
      </c>
      <c r="DK235" t="str">
        <f>SUM(DL235:DO235)</f>
      </c>
      <c r="DL235" t="s">
        <v>136</v>
      </c>
      <c r="DM235" t="s">
        <v>136</v>
      </c>
      <c r="DN235" t="s">
        <v>136</v>
      </c>
      <c r="DO235" t="s">
        <v>2</v>
      </c>
      <c r="DP235" t="s">
        <v>2</v>
      </c>
      <c r="DQ235" t="s">
        <v>2</v>
      </c>
      <c r="DR235" t="s">
        <v>2</v>
      </c>
      <c r="DS235" t="s">
        <v>2</v>
      </c>
      <c r="DT235" t="s">
        <v>2</v>
      </c>
      <c r="DU235" t="s">
        <v>2</v>
      </c>
      <c r="DV235" t="s">
        <v>2</v>
      </c>
      <c r="DW235" t="str">
        <f>$C235</f>
      </c>
      <c r="DX235" t="str">
        <f>$C235</f>
      </c>
    </row>
    <row r="236">
      <c r="A236" t="str">
        <f>+A235+1</f>
      </c>
      <c r="B236" t="s">
        <v>436</v>
      </c>
      <c r="C236" t="str">
        <f>+CW236+DK236+CJ236+DJ236</f>
      </c>
      <c r="D236" t="s">
        <v>2</v>
      </c>
      <c r="E236" t="str">
        <f>SUM(CY236:DC236)</f>
      </c>
      <c r="F236" t="str">
        <f>SUM(DF236:DG236)</f>
      </c>
      <c r="G236" t="s">
        <v>136</v>
      </c>
      <c r="H236" t="s">
        <v>136</v>
      </c>
      <c r="I236" t="s">
        <v>136</v>
      </c>
      <c r="J236" t="s">
        <v>136</v>
      </c>
      <c r="K236" t="s">
        <v>136</v>
      </c>
      <c r="L236" t="s">
        <v>136</v>
      </c>
      <c r="M236" t="str">
        <f>SUM(G236:L236)</f>
      </c>
      <c r="N236" t="s">
        <v>136</v>
      </c>
      <c r="O236" t="s">
        <v>136</v>
      </c>
      <c r="P236" t="str">
        <f>SUM(G236:L236,N236:O236)</f>
      </c>
      <c r="Q236" t="s">
        <v>136</v>
      </c>
      <c r="R236" t="s">
        <v>136</v>
      </c>
      <c r="S236" t="str">
        <f>SUM(Q236:R236)</f>
      </c>
      <c r="T236" t="s">
        <v>136</v>
      </c>
      <c r="U236" t="s">
        <v>136</v>
      </c>
      <c r="V236" t="s">
        <v>136</v>
      </c>
      <c r="W236" t="s">
        <v>136</v>
      </c>
      <c r="X236" t="s">
        <v>136</v>
      </c>
      <c r="Y236" t="s">
        <v>136</v>
      </c>
      <c r="Z236" t="s">
        <v>136</v>
      </c>
      <c r="AA236" t="s">
        <v>136</v>
      </c>
      <c r="AB236" t="s">
        <v>2</v>
      </c>
      <c r="AC236" t="str">
        <f>SUM(W236:AB236)</f>
      </c>
      <c r="AD236" t="s">
        <v>136</v>
      </c>
      <c r="AE236" t="s">
        <v>136</v>
      </c>
      <c r="AF236" t="s">
        <v>136</v>
      </c>
      <c r="AG236" t="s">
        <v>136</v>
      </c>
      <c r="AH236" t="s">
        <v>136</v>
      </c>
      <c r="AI236" t="s">
        <v>136</v>
      </c>
      <c r="AJ236" t="s">
        <v>136</v>
      </c>
      <c r="AK236" t="s">
        <v>136</v>
      </c>
      <c r="AL236" t="s">
        <v>136</v>
      </c>
      <c r="AM236" t="s">
        <v>136</v>
      </c>
      <c r="AN236" t="s">
        <v>136</v>
      </c>
      <c r="AO236" t="s">
        <v>136</v>
      </c>
      <c r="AP236" t="s">
        <v>136</v>
      </c>
      <c r="AQ236" t="s">
        <v>136</v>
      </c>
      <c r="AR236" t="s">
        <v>136</v>
      </c>
      <c r="AS236" t="s">
        <v>136</v>
      </c>
      <c r="AT236" t="s">
        <v>136</v>
      </c>
      <c r="AU236" t="s">
        <v>136</v>
      </c>
      <c r="AV236" t="s">
        <v>136</v>
      </c>
      <c r="AW236" t="s">
        <v>136</v>
      </c>
      <c r="AX236" t="s">
        <v>136</v>
      </c>
      <c r="AY236" t="s">
        <v>136</v>
      </c>
      <c r="AZ236" t="s">
        <v>136</v>
      </c>
      <c r="BA236" t="s">
        <v>136</v>
      </c>
      <c r="BB236" t="s">
        <v>136</v>
      </c>
      <c r="BC236" t="s">
        <v>136</v>
      </c>
      <c r="BD236" t="s">
        <v>136</v>
      </c>
      <c r="BE236" t="s">
        <v>136</v>
      </c>
      <c r="BF236" t="s">
        <v>136</v>
      </c>
      <c r="BG236" t="s">
        <v>136</v>
      </c>
      <c r="BH236" t="s">
        <v>136</v>
      </c>
      <c r="BI236" t="s">
        <v>136</v>
      </c>
      <c r="BJ236" t="s">
        <v>136</v>
      </c>
      <c r="BK236" t="s">
        <v>136</v>
      </c>
      <c r="BL236" t="s">
        <v>136</v>
      </c>
      <c r="BM236" t="s">
        <v>136</v>
      </c>
      <c r="BN236" t="s">
        <v>136</v>
      </c>
      <c r="BO236" t="s">
        <v>136</v>
      </c>
      <c r="BP236" t="s">
        <v>136</v>
      </c>
      <c r="BQ236" t="s">
        <v>136</v>
      </c>
      <c r="BR236" t="s">
        <v>136</v>
      </c>
      <c r="BS236" t="s">
        <v>136</v>
      </c>
      <c r="BT236" t="s">
        <v>136</v>
      </c>
      <c r="BU236" t="s">
        <v>136</v>
      </c>
      <c r="BV236" t="s">
        <v>136</v>
      </c>
      <c r="BW236" t="s">
        <v>136</v>
      </c>
      <c r="BX236" t="s">
        <v>136</v>
      </c>
      <c r="BY236" t="s">
        <v>136</v>
      </c>
      <c r="BZ236" t="s">
        <v>136</v>
      </c>
      <c r="CA236" t="s">
        <v>136</v>
      </c>
      <c r="CB236" t="s">
        <v>136</v>
      </c>
      <c r="CC236" t="s">
        <v>136</v>
      </c>
      <c r="CD236" t="s">
        <v>136</v>
      </c>
      <c r="CE236" t="s">
        <v>136</v>
      </c>
      <c r="CF236" t="s">
        <v>136</v>
      </c>
      <c r="CG236" t="s">
        <v>136</v>
      </c>
      <c r="CH236" t="str">
        <f>SUM(AD236:CG236)</f>
      </c>
      <c r="CI236" t="str">
        <f>SUM(W236:AB236,AD236:CG236)</f>
      </c>
      <c r="CJ236" t="str">
        <f>SUM(CQ236:CS236)</f>
      </c>
      <c r="CK236" t="s">
        <v>2</v>
      </c>
      <c r="CL236" t="s">
        <v>2</v>
      </c>
      <c r="CM236" t="s">
        <v>2</v>
      </c>
      <c r="CN236" t="str">
        <f>IF(CK236="","",C236-CK236)</f>
      </c>
      <c r="CO236" t="str">
        <f>IF(CK236=0,"",IF(CN236&lt;0,-ABS(CN236/CK236),ABS(CN236/CK236)))</f>
      </c>
      <c r="CP236" t="s">
        <v>2</v>
      </c>
      <c r="CQ236" t="s">
        <v>136</v>
      </c>
      <c r="CR236" t="s">
        <v>136</v>
      </c>
      <c r="CS236" t="s">
        <v>136</v>
      </c>
      <c r="CT236" t="s">
        <v>2</v>
      </c>
      <c r="CU236" t="str">
        <f>E236+F236+P236+T236+U236</f>
      </c>
      <c r="CV236" t="s">
        <v>2</v>
      </c>
      <c r="CW236" t="str">
        <f>SUM(E236,F236,P236,S236,T236,U236,V236,CI236)</f>
      </c>
      <c r="CX236" t="s">
        <v>2</v>
      </c>
      <c r="CY236" t="s">
        <v>136</v>
      </c>
      <c r="CZ236" t="s">
        <v>136</v>
      </c>
      <c r="DA236" t="s">
        <v>136</v>
      </c>
      <c r="DB236" t="s">
        <v>136</v>
      </c>
      <c r="DC236" t="s">
        <v>136</v>
      </c>
      <c r="DD236" t="str">
        <f>SUM(CY236:DC236)</f>
      </c>
      <c r="DE236" t="s">
        <v>2</v>
      </c>
      <c r="DF236" t="s">
        <v>136</v>
      </c>
      <c r="DG236" t="s">
        <v>136</v>
      </c>
      <c r="DH236" t="str">
        <f>SUM(DF236:DG236)</f>
      </c>
      <c r="DI236" t="s">
        <v>2</v>
      </c>
      <c r="DJ236" t="s">
        <v>2</v>
      </c>
      <c r="DK236" t="str">
        <f>SUM(DL236:DO236)</f>
      </c>
      <c r="DL236" t="s">
        <v>136</v>
      </c>
      <c r="DM236" t="s">
        <v>136</v>
      </c>
      <c r="DN236" t="s">
        <v>136</v>
      </c>
      <c r="DO236" t="s">
        <v>2</v>
      </c>
      <c r="DP236" t="s">
        <v>2</v>
      </c>
      <c r="DQ236" t="s">
        <v>2</v>
      </c>
      <c r="DR236" t="s">
        <v>2</v>
      </c>
      <c r="DS236" t="s">
        <v>2</v>
      </c>
      <c r="DT236" t="s">
        <v>2</v>
      </c>
      <c r="DU236" t="s">
        <v>2</v>
      </c>
      <c r="DV236" t="s">
        <v>2</v>
      </c>
      <c r="DW236" t="str">
        <f>$C236</f>
      </c>
      <c r="DX236" t="str">
        <f>$C236</f>
      </c>
    </row>
    <row r="237">
      <c r="A237" t="str">
        <f>+A236+1</f>
      </c>
      <c r="B237" t="s">
        <v>437</v>
      </c>
      <c r="C237" t="str">
        <f>+CW237+DK237+CJ237+DJ237</f>
      </c>
      <c r="D237" t="s">
        <v>2</v>
      </c>
      <c r="E237" t="str">
        <f>SUM(CY237:DC237)</f>
      </c>
      <c r="F237" t="str">
        <f>SUM(DF237:DG237)</f>
      </c>
      <c r="G237" t="s">
        <v>136</v>
      </c>
      <c r="H237" t="s">
        <v>136</v>
      </c>
      <c r="I237" t="s">
        <v>136</v>
      </c>
      <c r="J237" t="s">
        <v>136</v>
      </c>
      <c r="K237" t="s">
        <v>136</v>
      </c>
      <c r="L237" t="s">
        <v>136</v>
      </c>
      <c r="M237" t="str">
        <f>SUM(G237:L237)</f>
      </c>
      <c r="N237" t="s">
        <v>136</v>
      </c>
      <c r="O237" t="s">
        <v>136</v>
      </c>
      <c r="P237" t="str">
        <f>SUM(G237:L237,N237:O237)</f>
      </c>
      <c r="Q237" t="s">
        <v>136</v>
      </c>
      <c r="R237" t="s">
        <v>136</v>
      </c>
      <c r="S237" t="str">
        <f>SUM(Q237:R237)</f>
      </c>
      <c r="T237" t="s">
        <v>136</v>
      </c>
      <c r="U237" t="s">
        <v>136</v>
      </c>
      <c r="V237" t="s">
        <v>136</v>
      </c>
      <c r="W237" t="s">
        <v>136</v>
      </c>
      <c r="X237" t="s">
        <v>136</v>
      </c>
      <c r="Y237" t="s">
        <v>136</v>
      </c>
      <c r="Z237" t="s">
        <v>136</v>
      </c>
      <c r="AA237" t="s">
        <v>136</v>
      </c>
      <c r="AB237" t="s">
        <v>2</v>
      </c>
      <c r="AC237" t="str">
        <f>SUM(W237:AB237)</f>
      </c>
      <c r="AD237" t="s">
        <v>136</v>
      </c>
      <c r="AE237" t="s">
        <v>136</v>
      </c>
      <c r="AF237" t="s">
        <v>136</v>
      </c>
      <c r="AG237" t="s">
        <v>136</v>
      </c>
      <c r="AH237" t="s">
        <v>136</v>
      </c>
      <c r="AI237" t="s">
        <v>136</v>
      </c>
      <c r="AJ237" t="s">
        <v>136</v>
      </c>
      <c r="AK237" t="s">
        <v>136</v>
      </c>
      <c r="AL237" t="s">
        <v>136</v>
      </c>
      <c r="AM237" t="s">
        <v>136</v>
      </c>
      <c r="AN237" t="s">
        <v>136</v>
      </c>
      <c r="AO237" t="s">
        <v>136</v>
      </c>
      <c r="AP237" t="s">
        <v>136</v>
      </c>
      <c r="AQ237" t="s">
        <v>136</v>
      </c>
      <c r="AR237" t="s">
        <v>136</v>
      </c>
      <c r="AS237" t="s">
        <v>136</v>
      </c>
      <c r="AT237" t="s">
        <v>136</v>
      </c>
      <c r="AU237" t="s">
        <v>136</v>
      </c>
      <c r="AV237" t="s">
        <v>136</v>
      </c>
      <c r="AW237" t="s">
        <v>136</v>
      </c>
      <c r="AX237" t="s">
        <v>136</v>
      </c>
      <c r="AY237" t="s">
        <v>136</v>
      </c>
      <c r="AZ237" t="s">
        <v>136</v>
      </c>
      <c r="BA237" t="s">
        <v>136</v>
      </c>
      <c r="BB237" t="s">
        <v>136</v>
      </c>
      <c r="BC237" t="s">
        <v>136</v>
      </c>
      <c r="BD237" t="s">
        <v>136</v>
      </c>
      <c r="BE237" t="s">
        <v>136</v>
      </c>
      <c r="BF237" t="s">
        <v>136</v>
      </c>
      <c r="BG237" t="s">
        <v>136</v>
      </c>
      <c r="BH237" t="s">
        <v>136</v>
      </c>
      <c r="BI237" t="s">
        <v>136</v>
      </c>
      <c r="BJ237" t="s">
        <v>136</v>
      </c>
      <c r="BK237" t="s">
        <v>136</v>
      </c>
      <c r="BL237" t="s">
        <v>136</v>
      </c>
      <c r="BM237" t="s">
        <v>136</v>
      </c>
      <c r="BN237" t="s">
        <v>136</v>
      </c>
      <c r="BO237" t="s">
        <v>136</v>
      </c>
      <c r="BP237" t="s">
        <v>136</v>
      </c>
      <c r="BQ237" t="s">
        <v>136</v>
      </c>
      <c r="BR237" t="s">
        <v>136</v>
      </c>
      <c r="BS237" t="s">
        <v>136</v>
      </c>
      <c r="BT237" t="s">
        <v>136</v>
      </c>
      <c r="BU237" t="s">
        <v>136</v>
      </c>
      <c r="BV237" t="s">
        <v>136</v>
      </c>
      <c r="BW237" t="s">
        <v>136</v>
      </c>
      <c r="BX237" t="s">
        <v>136</v>
      </c>
      <c r="BY237" t="s">
        <v>136</v>
      </c>
      <c r="BZ237" t="s">
        <v>136</v>
      </c>
      <c r="CA237" t="s">
        <v>136</v>
      </c>
      <c r="CB237" t="s">
        <v>136</v>
      </c>
      <c r="CC237" t="s">
        <v>136</v>
      </c>
      <c r="CD237" t="s">
        <v>136</v>
      </c>
      <c r="CE237" t="s">
        <v>136</v>
      </c>
      <c r="CF237" t="s">
        <v>136</v>
      </c>
      <c r="CG237" t="s">
        <v>136</v>
      </c>
      <c r="CH237" t="str">
        <f>SUM(AD237:CG237)</f>
      </c>
      <c r="CI237" t="str">
        <f>SUM(W237:AB237,AD237:CG237)</f>
      </c>
      <c r="CJ237" t="str">
        <f>SUM(CQ237:CS237)</f>
      </c>
      <c r="CK237" t="s">
        <v>2</v>
      </c>
      <c r="CL237" t="s">
        <v>2</v>
      </c>
      <c r="CM237" t="s">
        <v>2</v>
      </c>
      <c r="CN237" t="str">
        <f>IF(CK237="","",C237-CK237)</f>
      </c>
      <c r="CO237" t="str">
        <f>IF(CK237=0,"",IF(CN237&lt;0,-ABS(CN237/CK237),ABS(CN237/CK237)))</f>
      </c>
      <c r="CP237" t="s">
        <v>2</v>
      </c>
      <c r="CQ237" t="s">
        <v>136</v>
      </c>
      <c r="CR237" t="s">
        <v>136</v>
      </c>
      <c r="CS237" t="s">
        <v>136</v>
      </c>
      <c r="CT237" t="s">
        <v>2</v>
      </c>
      <c r="CU237" t="str">
        <f>E237+F237+P237+T237+U237</f>
      </c>
      <c r="CV237" t="s">
        <v>2</v>
      </c>
      <c r="CW237" t="str">
        <f>SUM(E237,F237,P237,S237,T237,U237,V237,CI237)</f>
      </c>
      <c r="CX237" t="s">
        <v>2</v>
      </c>
      <c r="CY237" t="s">
        <v>136</v>
      </c>
      <c r="CZ237" t="s">
        <v>136</v>
      </c>
      <c r="DA237" t="s">
        <v>136</v>
      </c>
      <c r="DB237" t="s">
        <v>136</v>
      </c>
      <c r="DC237" t="s">
        <v>136</v>
      </c>
      <c r="DD237" t="str">
        <f>SUM(CY237:DC237)</f>
      </c>
      <c r="DE237" t="s">
        <v>2</v>
      </c>
      <c r="DF237" t="s">
        <v>136</v>
      </c>
      <c r="DG237" t="s">
        <v>136</v>
      </c>
      <c r="DH237" t="str">
        <f>SUM(DF237:DG237)</f>
      </c>
      <c r="DI237" t="s">
        <v>2</v>
      </c>
      <c r="DJ237" t="s">
        <v>2</v>
      </c>
      <c r="DK237" t="str">
        <f>SUM(DL237:DO237)</f>
      </c>
      <c r="DL237" t="s">
        <v>136</v>
      </c>
      <c r="DM237" t="s">
        <v>136</v>
      </c>
      <c r="DN237" t="s">
        <v>136</v>
      </c>
      <c r="DO237" t="s">
        <v>2</v>
      </c>
      <c r="DP237" t="s">
        <v>2</v>
      </c>
      <c r="DQ237" t="s">
        <v>2</v>
      </c>
      <c r="DR237" t="s">
        <v>2</v>
      </c>
      <c r="DS237" t="s">
        <v>2</v>
      </c>
      <c r="DT237" t="s">
        <v>2</v>
      </c>
      <c r="DU237" t="s">
        <v>2</v>
      </c>
      <c r="DV237" t="s">
        <v>2</v>
      </c>
      <c r="DW237" t="str">
        <f>$C237</f>
      </c>
      <c r="DX237" t="str">
        <f>$C237</f>
      </c>
    </row>
    <row r="238">
      <c r="A238" t="str">
        <f>+A237+1</f>
      </c>
      <c r="B238" t="s">
        <v>438</v>
      </c>
      <c r="C238" t="str">
        <f>+CW238+DK238+CJ238+DJ238</f>
      </c>
      <c r="D238" t="s">
        <v>2</v>
      </c>
      <c r="E238" t="str">
        <f>SUM(CY238:DC238)</f>
      </c>
      <c r="F238" t="str">
        <f>SUM(DF238:DG238)</f>
      </c>
      <c r="G238" t="str">
        <f>SUM(G234:G237)</f>
      </c>
      <c r="H238" t="str">
        <f>SUM(H234:H237)</f>
      </c>
      <c r="I238" t="str">
        <f>SUM(I234:I237)</f>
      </c>
      <c r="J238" t="str">
        <f>SUM(J234:J237)</f>
      </c>
      <c r="K238" t="str">
        <f>SUM(K234:K237)</f>
      </c>
      <c r="L238" t="str">
        <f>SUM(L234:L237)</f>
      </c>
      <c r="M238" t="str">
        <f>SUM(G238:L238)</f>
      </c>
      <c r="N238" t="str">
        <f>SUM(N234:N237)</f>
      </c>
      <c r="O238" t="str">
        <f>SUM(O234:O237)</f>
      </c>
      <c r="P238" t="str">
        <f>SUM(G238:L238,N238:O238)</f>
      </c>
      <c r="Q238" t="str">
        <f>SUM(Q234:Q237)</f>
      </c>
      <c r="R238" t="str">
        <f>SUM(R234:R237)</f>
      </c>
      <c r="S238" t="str">
        <f>SUM(Q238:R238)</f>
      </c>
      <c r="T238" t="str">
        <f>SUM(T234:T237)</f>
      </c>
      <c r="U238" t="str">
        <f>SUM(U234:U237)</f>
      </c>
      <c r="V238" t="str">
        <f>SUM(V234:V237)</f>
      </c>
      <c r="W238" t="str">
        <f>SUM(W234:W237)</f>
      </c>
      <c r="X238" t="str">
        <f>SUM(X234:X237)</f>
      </c>
      <c r="Y238" t="str">
        <f>SUM(Y234:Y237)</f>
      </c>
      <c r="Z238" t="str">
        <f>SUM(Z234:Z237)</f>
      </c>
      <c r="AA238" t="str">
        <f>SUM(AA234:AA237)</f>
      </c>
      <c r="AB238" t="str">
        <f>SUM(AB234:AB237)</f>
      </c>
      <c r="AC238" t="str">
        <f>SUM(W238:AB238)</f>
      </c>
      <c r="AD238" t="str">
        <f>SUM(AD234:AD237)</f>
      </c>
      <c r="AE238" t="str">
        <f>SUM(AE234:AE237)</f>
      </c>
      <c r="AF238" t="str">
        <f>SUM(AF234:AF237)</f>
      </c>
      <c r="AG238" t="str">
        <f>SUM(AG234:AG237)</f>
      </c>
      <c r="AH238" t="str">
        <f>SUM(AH234:AH237)</f>
      </c>
      <c r="AI238" t="str">
        <f>SUM(AI234:AI237)</f>
      </c>
      <c r="AJ238" t="str">
        <f>SUM(AJ234:AJ237)</f>
      </c>
      <c r="AK238" t="str">
        <f>SUM(AK234:AK237)</f>
      </c>
      <c r="AL238" t="str">
        <f>SUM(AL234:AL237)</f>
      </c>
      <c r="AM238" t="str">
        <f>SUM(AM234:AM237)</f>
      </c>
      <c r="AN238" t="str">
        <f>SUM(AN234:AN237)</f>
      </c>
      <c r="AO238" t="str">
        <f>SUM(AO234:AO237)</f>
      </c>
      <c r="AP238" t="str">
        <f>SUM(AP234:AP237)</f>
      </c>
      <c r="AQ238" t="str">
        <f>SUM(AQ234:AQ237)</f>
      </c>
      <c r="AR238" t="str">
        <f>SUM(AR234:AR237)</f>
      </c>
      <c r="AS238" t="str">
        <f>SUM(AS234:AS237)</f>
      </c>
      <c r="AT238" t="str">
        <f>SUM(AT234:AT237)</f>
      </c>
      <c r="AU238" t="str">
        <f>SUM(AU234:AU237)</f>
      </c>
      <c r="AV238" t="str">
        <f>SUM(AV234:AV237)</f>
      </c>
      <c r="AW238" t="str">
        <f>SUM(AW234:AW237)</f>
      </c>
      <c r="AX238" t="str">
        <f>SUM(AX234:AX237)</f>
      </c>
      <c r="AY238" t="str">
        <f>SUM(AY234:AY237)</f>
      </c>
      <c r="AZ238" t="str">
        <f>SUM(AZ234:AZ237)</f>
      </c>
      <c r="BA238" t="str">
        <f>SUM(BA234:BA237)</f>
      </c>
      <c r="BB238" t="str">
        <f>SUM(BB234:BB237)</f>
      </c>
      <c r="BC238" t="str">
        <f>SUM(BC234:BC237)</f>
      </c>
      <c r="BD238" t="str">
        <f>SUM(BD234:BD237)</f>
      </c>
      <c r="BE238" t="str">
        <f>SUM(BE234:BE237)</f>
      </c>
      <c r="BF238" t="str">
        <f>SUM(BF234:BF237)</f>
      </c>
      <c r="BG238" t="str">
        <f>SUM(BG234:BG237)</f>
      </c>
      <c r="BH238" t="str">
        <f>SUM(BH234:BH237)</f>
      </c>
      <c r="BI238" t="str">
        <f>SUM(BI234:BI237)</f>
      </c>
      <c r="BJ238" t="str">
        <f>SUM(BJ234:BJ237)</f>
      </c>
      <c r="BK238" t="str">
        <f>SUM(BK234:BK237)</f>
      </c>
      <c r="BL238" t="str">
        <f>SUM(BL234:BL237)</f>
      </c>
      <c r="BM238" t="str">
        <f>SUM(BM234:BM237)</f>
      </c>
      <c r="BN238" t="str">
        <f>SUM(BN234:BN237)</f>
      </c>
      <c r="BO238" t="str">
        <f>SUM(BO234:BO237)</f>
      </c>
      <c r="BP238" t="str">
        <f>SUM(BP234:BP237)</f>
      </c>
      <c r="BQ238" t="str">
        <f>SUM(BQ234:BQ237)</f>
      </c>
      <c r="BR238" t="str">
        <f>SUM(BR234:BR237)</f>
      </c>
      <c r="BS238" t="str">
        <f>SUM(BS234:BS237)</f>
      </c>
      <c r="BT238" t="str">
        <f>SUM(BT234:BT237)</f>
      </c>
      <c r="BU238" t="str">
        <f>SUM(BU234:BU237)</f>
      </c>
      <c r="BV238" t="str">
        <f>SUM(BV234:BV237)</f>
      </c>
      <c r="BW238" t="str">
        <f>SUM(BW234:BW237)</f>
      </c>
      <c r="BX238" t="str">
        <f>SUM(BX234:BX237)</f>
      </c>
      <c r="BY238" t="str">
        <f>SUM(BY234:BY237)</f>
      </c>
      <c r="BZ238" t="str">
        <f>SUM(BZ234:BZ237)</f>
      </c>
      <c r="CA238" t="str">
        <f>SUM(CA234:CA237)</f>
      </c>
      <c r="CB238" t="str">
        <f>SUM(CB234:CB237)</f>
      </c>
      <c r="CC238" t="str">
        <f>SUM(CC234:CC237)</f>
      </c>
      <c r="CD238" t="str">
        <f>SUM(CD234:CD237)</f>
      </c>
      <c r="CE238" t="str">
        <f>SUM(CE234:CE237)</f>
      </c>
      <c r="CF238" t="str">
        <f>SUM(CF234:CF237)</f>
      </c>
      <c r="CG238" t="str">
        <f>SUM(CG234:CG237)</f>
      </c>
      <c r="CH238" t="str">
        <f>SUM(AD238:CG238)</f>
      </c>
      <c r="CI238" t="str">
        <f>SUM(W238:AB238,AD238:CG238)</f>
      </c>
      <c r="CJ238" t="str">
        <f>SUM(CQ238:CS238)</f>
      </c>
      <c r="CK238" t="str">
        <f>SUM(CK234:CK237)</f>
      </c>
      <c r="CL238" t="str">
        <f>SUM(CL234:CL237)</f>
      </c>
      <c r="CM238" t="str">
        <f>SUM(CM234:CM237)</f>
      </c>
      <c r="CN238" t="str">
        <f>C238-CK238</f>
      </c>
      <c r="CO238" t="str">
        <f>IF(CK238=0,"",IF(CN238&lt;0,-ABS(CN238/CK238),ABS(CN238/CK238)))</f>
      </c>
      <c r="CP238" t="s">
        <v>2</v>
      </c>
      <c r="CQ238" t="str">
        <f>SUM(CQ234:CQ237)</f>
      </c>
      <c r="CR238" t="str">
        <f>SUM(CR234:CR237)</f>
      </c>
      <c r="CS238" t="str">
        <f>SUM(CS234:CS237)</f>
      </c>
      <c r="CT238" t="s">
        <v>2</v>
      </c>
      <c r="CU238" t="str">
        <f>E238+F238+P238+T238+U238</f>
      </c>
      <c r="CV238" t="s">
        <v>2</v>
      </c>
      <c r="CW238" t="str">
        <f>SUM(E238,F238,P238,S238,T238,U238,V238,CI238)</f>
      </c>
      <c r="CX238" t="s">
        <v>2</v>
      </c>
      <c r="CY238" t="str">
        <f>SUM(CY234:CY237)</f>
      </c>
      <c r="CZ238" t="str">
        <f>SUM(CZ234:CZ237)</f>
      </c>
      <c r="DA238" t="str">
        <f>SUM(DA234:DA237)</f>
      </c>
      <c r="DB238" t="str">
        <f>SUM(DB234:DB237)</f>
      </c>
      <c r="DC238" t="str">
        <f>SUM(DC234:DC237)</f>
      </c>
      <c r="DD238" t="str">
        <f>SUM(CY238:DC238)</f>
      </c>
      <c r="DE238" t="s">
        <v>2</v>
      </c>
      <c r="DF238" t="str">
        <f>SUM(DF234:DF237)</f>
      </c>
      <c r="DG238" t="str">
        <f>SUM(DG234:DG237)</f>
      </c>
      <c r="DH238" t="str">
        <f>SUM(DF238:DG238)</f>
      </c>
      <c r="DI238" t="s">
        <v>2</v>
      </c>
      <c r="DJ238" t="str">
        <f>SUM(DJ234:DJ237)</f>
      </c>
      <c r="DK238" t="str">
        <f>SUM(DL238:DO238)</f>
      </c>
      <c r="DL238" t="str">
        <f>SUM(DL234:DL237)</f>
      </c>
      <c r="DM238" t="str">
        <f>SUM(DM234:DM237)</f>
      </c>
      <c r="DN238" t="str">
        <f>SUM(DN234:DN237)</f>
      </c>
      <c r="DO238" t="str">
        <f>SUM(DO234:DO237)</f>
      </c>
      <c r="DP238" t="s">
        <v>2</v>
      </c>
      <c r="DQ238" t="s">
        <v>2</v>
      </c>
      <c r="DR238" t="s">
        <v>2</v>
      </c>
      <c r="DS238" t="s">
        <v>2</v>
      </c>
      <c r="DT238" t="s">
        <v>2</v>
      </c>
      <c r="DU238" t="s">
        <v>2</v>
      </c>
      <c r="DV238" t="s">
        <v>2</v>
      </c>
      <c r="DW238" t="str">
        <f>SUM(DW234:DW237)</f>
      </c>
      <c r="DX238" t="str">
        <f>SUM(DX234:DX237)</f>
      </c>
      <c r="DY238" t="s">
        <v>2</v>
      </c>
      <c r="DZ238" t="s">
        <v>439</v>
      </c>
    </row>
    <row r="240">
      <c r="A240" t="str">
        <f>+A238+1</f>
      </c>
      <c r="B240" t="s">
        <v>440</v>
      </c>
      <c r="C240" t="str">
        <f>+CW240+DK240+CJ240+DJ240</f>
      </c>
      <c r="D240" t="s">
        <v>2</v>
      </c>
      <c r="E240" t="str">
        <f>SUM(CY240:DC240)</f>
      </c>
      <c r="F240" t="str">
        <f>SUM(DF240:DG240)</f>
      </c>
      <c r="G240" t="str">
        <f>G238+G231</f>
      </c>
      <c r="H240" t="str">
        <f>H238+H231</f>
      </c>
      <c r="I240" t="str">
        <f>I238+I231</f>
      </c>
      <c r="J240" t="str">
        <f>J238+J231</f>
      </c>
      <c r="K240" t="str">
        <f>K238+K231</f>
      </c>
      <c r="L240" t="str">
        <f>L238+L231</f>
      </c>
      <c r="M240" t="str">
        <f>SUM(G240:L240)</f>
      </c>
      <c r="N240" t="str">
        <f>N238+N231</f>
      </c>
      <c r="O240" t="str">
        <f>O238+O231</f>
      </c>
      <c r="P240" t="str">
        <f>SUM(G240:L240,N240:O240)</f>
      </c>
      <c r="Q240" t="str">
        <f>Q238+Q231</f>
      </c>
      <c r="R240" t="str">
        <f>R238+R231</f>
      </c>
      <c r="S240" t="str">
        <f>SUM(Q240:R240)</f>
      </c>
      <c r="T240" t="str">
        <f>T238+T231</f>
      </c>
      <c r="U240" t="str">
        <f>U238+U231</f>
      </c>
      <c r="V240" t="str">
        <f>V238+V231</f>
      </c>
      <c r="W240" t="str">
        <f>W238+W231</f>
      </c>
      <c r="X240" t="str">
        <f>X238+X231</f>
      </c>
      <c r="Y240" t="str">
        <f>Y238+Y231</f>
      </c>
      <c r="Z240" t="str">
        <f>Z238+Z231</f>
      </c>
      <c r="AA240" t="str">
        <f>AA238+AA231</f>
      </c>
      <c r="AB240" t="str">
        <f>AB238+AB231</f>
      </c>
      <c r="AC240" t="str">
        <f>SUM(W240:AB240)</f>
      </c>
      <c r="AD240" t="str">
        <f>AD238+AD231</f>
      </c>
      <c r="AE240" t="str">
        <f>AE238+AE231</f>
      </c>
      <c r="AF240" t="str">
        <f>AF238+AF231</f>
      </c>
      <c r="AG240" t="str">
        <f>AG238+AG231</f>
      </c>
      <c r="AH240" t="str">
        <f>AH238+AH231</f>
      </c>
      <c r="AI240" t="str">
        <f>AI238+AI231</f>
      </c>
      <c r="AJ240" t="str">
        <f>AJ238+AJ231</f>
      </c>
      <c r="AK240" t="str">
        <f>AK238+AK231</f>
      </c>
      <c r="AL240" t="str">
        <f>AL238+AL231</f>
      </c>
      <c r="AM240" t="str">
        <f>AM238+AM231</f>
      </c>
      <c r="AN240" t="str">
        <f>AN238+AN231</f>
      </c>
      <c r="AO240" t="str">
        <f>AO238+AO231</f>
      </c>
      <c r="AP240" t="str">
        <f>AP238+AP231</f>
      </c>
      <c r="AQ240" t="str">
        <f>AQ238+AQ231</f>
      </c>
      <c r="AR240" t="str">
        <f>AR238+AR231</f>
      </c>
      <c r="AS240" t="str">
        <f>AS238+AS231</f>
      </c>
      <c r="AT240" t="str">
        <f>AT238+AT231</f>
      </c>
      <c r="AU240" t="str">
        <f>AU238+AU231</f>
      </c>
      <c r="AV240" t="str">
        <f>AV238+AV231</f>
      </c>
      <c r="AW240" t="str">
        <f>AW238+AW231</f>
      </c>
      <c r="AX240" t="str">
        <f>AX238+AX231</f>
      </c>
      <c r="AY240" t="str">
        <f>AY238+AY231</f>
      </c>
      <c r="AZ240" t="str">
        <f>AZ238+AZ231</f>
      </c>
      <c r="BA240" t="str">
        <f>BA238+BA231</f>
      </c>
      <c r="BB240" t="str">
        <f>BB238+BB231</f>
      </c>
      <c r="BC240" t="str">
        <f>BC238+BC231</f>
      </c>
      <c r="BD240" t="str">
        <f>BD238+BD231</f>
      </c>
      <c r="BE240" t="str">
        <f>BE238+BE231</f>
      </c>
      <c r="BF240" t="str">
        <f>BF238+BF231</f>
      </c>
      <c r="BG240" t="str">
        <f>BG238+BG231</f>
      </c>
      <c r="BH240" t="str">
        <f>BH238+BH231</f>
      </c>
      <c r="BI240" t="str">
        <f>BI238+BI231</f>
      </c>
      <c r="BJ240" t="str">
        <f>BJ238+BJ231</f>
      </c>
      <c r="BK240" t="str">
        <f>BK238+BK231</f>
      </c>
      <c r="BL240" t="str">
        <f>BL238+BL231</f>
      </c>
      <c r="BM240" t="str">
        <f>BM238+BM231</f>
      </c>
      <c r="BN240" t="str">
        <f>BN238+BN231</f>
      </c>
      <c r="BO240" t="str">
        <f>BO238+BO231</f>
      </c>
      <c r="BP240" t="str">
        <f>BP238+BP231</f>
      </c>
      <c r="BQ240" t="str">
        <f>BQ238+BQ231</f>
      </c>
      <c r="BR240" t="str">
        <f>BR238+BR231</f>
      </c>
      <c r="BS240" t="str">
        <f>BS238+BS231</f>
      </c>
      <c r="BT240" t="str">
        <f>BT238+BT231</f>
      </c>
      <c r="BU240" t="str">
        <f>BU238+BU231</f>
      </c>
      <c r="BV240" t="str">
        <f>BV238+BV231</f>
      </c>
      <c r="BW240" t="str">
        <f>BW238+BW231</f>
      </c>
      <c r="BX240" t="str">
        <f>BX238+BX231</f>
      </c>
      <c r="BY240" t="str">
        <f>BY238+BY231</f>
      </c>
      <c r="BZ240" t="str">
        <f>BZ238+BZ231</f>
      </c>
      <c r="CA240" t="str">
        <f>CA238+CA231</f>
      </c>
      <c r="CB240" t="str">
        <f>CB238+CB231</f>
      </c>
      <c r="CC240" t="str">
        <f>CC238+CC231</f>
      </c>
      <c r="CD240" t="str">
        <f>CD238+CD231</f>
      </c>
      <c r="CE240" t="str">
        <f>CE238+CE231</f>
      </c>
      <c r="CF240" t="str">
        <f>CF238+CF231</f>
      </c>
      <c r="CG240" t="str">
        <f>CG238+CG231</f>
      </c>
      <c r="CH240" t="str">
        <f>CH238+CH231</f>
      </c>
      <c r="CI240" t="str">
        <f>SUM(W240:AB240,AD240:CG240)</f>
      </c>
      <c r="CJ240" t="str">
        <f>SUM(CQ240:CS240)</f>
      </c>
      <c r="CK240" t="str">
        <f>CK238+CK231</f>
      </c>
      <c r="CL240" t="str">
        <f>CL238+CL231</f>
      </c>
      <c r="CM240" t="str">
        <f>CM238+CM231</f>
      </c>
      <c r="CN240" t="str">
        <f>IF(CK240="","",C240-CK240)</f>
      </c>
      <c r="CO240" t="str">
        <f>IF(CK240=0,"",IF(CN240&lt;0,-ABS(CN240/CK240),ABS(CN240/CK240)))</f>
      </c>
      <c r="CP240" t="s">
        <v>2</v>
      </c>
      <c r="CQ240" t="str">
        <f>CQ238+CQ231</f>
      </c>
      <c r="CR240" t="str">
        <f>CR238+CR231</f>
      </c>
      <c r="CS240" t="str">
        <f>CS238+CS231</f>
      </c>
      <c r="CT240" t="s">
        <v>2</v>
      </c>
      <c r="CU240" t="str">
        <f>E240+F240+P240+T240+U240</f>
      </c>
      <c r="CV240" t="s">
        <v>2</v>
      </c>
      <c r="CW240" t="str">
        <f>SUM(E240,F240,P240,S240,T240,U240,V240,CI240)</f>
      </c>
      <c r="CX240" t="s">
        <v>2</v>
      </c>
      <c r="CY240" t="str">
        <f>CY238+CY231</f>
      </c>
      <c r="CZ240" t="str">
        <f>CZ238+CZ231</f>
      </c>
      <c r="DA240" t="str">
        <f>DA238+DA231</f>
      </c>
      <c r="DB240" t="str">
        <f>DB238+DB231</f>
      </c>
      <c r="DC240" t="str">
        <f>DC238+DC231</f>
      </c>
      <c r="DD240" t="str">
        <f>SUM(CY240:DC240)</f>
      </c>
      <c r="DE240" t="s">
        <v>2</v>
      </c>
      <c r="DF240" t="str">
        <f>DF238+DF231</f>
      </c>
      <c r="DG240" t="str">
        <f>DG238+DG231</f>
      </c>
      <c r="DH240" t="str">
        <f>SUM(DF240:DG240)</f>
      </c>
      <c r="DI240" t="s">
        <v>2</v>
      </c>
      <c r="DJ240" t="str">
        <f>DJ238+DJ231</f>
      </c>
      <c r="DK240" t="str">
        <f>SUM(DL240:DO240)</f>
      </c>
      <c r="DL240" t="str">
        <f>DL238+DL231</f>
      </c>
      <c r="DM240" t="str">
        <f>DM238+DM231</f>
      </c>
      <c r="DN240" t="str">
        <f>DN238+DN231</f>
      </c>
      <c r="DO240" t="str">
        <f>DO238+DO231</f>
      </c>
      <c r="DP240" t="s">
        <v>2</v>
      </c>
      <c r="DQ240" t="s">
        <v>2</v>
      </c>
      <c r="DR240" t="s">
        <v>2</v>
      </c>
      <c r="DS240" t="s">
        <v>2</v>
      </c>
      <c r="DT240" t="s">
        <v>2</v>
      </c>
      <c r="DU240" t="s">
        <v>2</v>
      </c>
      <c r="DV240" t="s">
        <v>2</v>
      </c>
      <c r="DW240" t="str">
        <f>DW238+DW231</f>
      </c>
      <c r="DX240" t="str">
        <f>DX238+DX231</f>
      </c>
    </row>
    <row r="242">
      <c r="A242" t="s">
        <v>2</v>
      </c>
      <c r="B242" t="s">
        <v>441</v>
      </c>
    </row>
    <row r="243">
      <c r="A243" t="s">
        <v>2</v>
      </c>
      <c r="B243" t="s">
        <v>442</v>
      </c>
    </row>
    <row r="244">
      <c r="A244" t="str">
        <f>+A240+1</f>
      </c>
      <c r="B244" t="s">
        <v>443</v>
      </c>
      <c r="C244" t="str">
        <f>+CW244+DK244+CJ244+DJ244</f>
      </c>
      <c r="D244" t="s">
        <v>2</v>
      </c>
      <c r="E244" t="str">
        <f>SUM(CY244:DC244)</f>
      </c>
      <c r="F244" t="str">
        <f>SUM(DF244:DG244)</f>
      </c>
      <c r="G244" t="s">
        <v>136</v>
      </c>
      <c r="H244" t="s">
        <v>136</v>
      </c>
      <c r="I244" t="s">
        <v>136</v>
      </c>
      <c r="J244" t="s">
        <v>136</v>
      </c>
      <c r="K244" t="s">
        <v>136</v>
      </c>
      <c r="L244" t="s">
        <v>136</v>
      </c>
      <c r="M244" t="s">
        <v>2</v>
      </c>
      <c r="N244" t="s">
        <v>136</v>
      </c>
      <c r="O244" t="s">
        <v>136</v>
      </c>
      <c r="P244" t="s">
        <v>136</v>
      </c>
      <c r="Q244" t="s">
        <v>136</v>
      </c>
      <c r="R244" t="s">
        <v>136</v>
      </c>
      <c r="S244" t="s">
        <v>2</v>
      </c>
      <c r="T244" t="s">
        <v>136</v>
      </c>
      <c r="U244" t="s">
        <v>136</v>
      </c>
      <c r="V244" t="s">
        <v>136</v>
      </c>
      <c r="W244" t="s">
        <v>136</v>
      </c>
      <c r="X244" t="s">
        <v>136</v>
      </c>
      <c r="Y244" t="s">
        <v>136</v>
      </c>
      <c r="Z244" t="s">
        <v>136</v>
      </c>
      <c r="AA244" t="s">
        <v>136</v>
      </c>
      <c r="AB244" t="s">
        <v>2</v>
      </c>
      <c r="AC244" t="s">
        <v>2</v>
      </c>
      <c r="AD244" t="s">
        <v>136</v>
      </c>
      <c r="AE244" t="s">
        <v>136</v>
      </c>
      <c r="AF244" t="s">
        <v>136</v>
      </c>
      <c r="AG244" t="s">
        <v>136</v>
      </c>
      <c r="AH244" t="s">
        <v>136</v>
      </c>
      <c r="AI244" t="s">
        <v>136</v>
      </c>
      <c r="AJ244" t="s">
        <v>136</v>
      </c>
      <c r="AK244" t="s">
        <v>136</v>
      </c>
      <c r="AL244" t="s">
        <v>136</v>
      </c>
      <c r="AM244" t="s">
        <v>136</v>
      </c>
      <c r="AN244" t="s">
        <v>136</v>
      </c>
      <c r="AO244" t="s">
        <v>136</v>
      </c>
      <c r="AP244" t="s">
        <v>136</v>
      </c>
      <c r="AQ244" t="s">
        <v>136</v>
      </c>
      <c r="AR244" t="s">
        <v>136</v>
      </c>
      <c r="AS244" t="s">
        <v>136</v>
      </c>
      <c r="AT244" t="s">
        <v>136</v>
      </c>
      <c r="AU244" t="s">
        <v>136</v>
      </c>
      <c r="AV244" t="s">
        <v>136</v>
      </c>
      <c r="AW244" t="s">
        <v>136</v>
      </c>
      <c r="AX244" t="s">
        <v>136</v>
      </c>
      <c r="AY244" t="s">
        <v>136</v>
      </c>
      <c r="AZ244" t="s">
        <v>136</v>
      </c>
      <c r="BA244" t="s">
        <v>136</v>
      </c>
      <c r="BB244" t="s">
        <v>136</v>
      </c>
      <c r="BC244" t="s">
        <v>136</v>
      </c>
      <c r="BD244" t="s">
        <v>136</v>
      </c>
      <c r="BE244" t="s">
        <v>136</v>
      </c>
      <c r="BF244" t="s">
        <v>136</v>
      </c>
      <c r="BG244" t="s">
        <v>136</v>
      </c>
      <c r="BH244" t="s">
        <v>136</v>
      </c>
      <c r="BI244" t="s">
        <v>136</v>
      </c>
      <c r="BJ244" t="s">
        <v>136</v>
      </c>
      <c r="BK244" t="s">
        <v>136</v>
      </c>
      <c r="BL244" t="s">
        <v>136</v>
      </c>
      <c r="BM244" t="s">
        <v>136</v>
      </c>
      <c r="BN244" t="s">
        <v>136</v>
      </c>
      <c r="BO244" t="s">
        <v>136</v>
      </c>
      <c r="BP244" t="s">
        <v>136</v>
      </c>
      <c r="BQ244" t="s">
        <v>136</v>
      </c>
      <c r="BR244" t="s">
        <v>136</v>
      </c>
      <c r="BS244" t="s">
        <v>136</v>
      </c>
      <c r="BT244" t="s">
        <v>136</v>
      </c>
      <c r="BU244" t="s">
        <v>136</v>
      </c>
      <c r="BV244" t="s">
        <v>136</v>
      </c>
      <c r="BW244" t="s">
        <v>136</v>
      </c>
      <c r="BX244" t="s">
        <v>136</v>
      </c>
      <c r="BY244" t="s">
        <v>136</v>
      </c>
      <c r="BZ244" t="s">
        <v>136</v>
      </c>
      <c r="CA244" t="s">
        <v>136</v>
      </c>
      <c r="CB244" t="s">
        <v>136</v>
      </c>
      <c r="CC244" t="s">
        <v>136</v>
      </c>
      <c r="CD244" t="s">
        <v>136</v>
      </c>
      <c r="CE244" t="s">
        <v>136</v>
      </c>
      <c r="CF244" t="s">
        <v>136</v>
      </c>
      <c r="CG244" t="s">
        <v>2</v>
      </c>
      <c r="CH244" t="str">
        <f>SUM(AD244:CG244)</f>
      </c>
      <c r="CI244" t="str">
        <f>SUM(W244:AB244,AD244:CG244)</f>
      </c>
      <c r="CJ244" t="str">
        <f>SUM(CQ244:CS244)</f>
      </c>
      <c r="CK244" t="s">
        <v>2</v>
      </c>
      <c r="CL244" t="s">
        <v>2</v>
      </c>
      <c r="CM244" t="s">
        <v>2</v>
      </c>
      <c r="CN244" t="s">
        <v>2</v>
      </c>
      <c r="CO244" t="s">
        <v>2</v>
      </c>
      <c r="CP244" t="s">
        <v>2</v>
      </c>
      <c r="CQ244" t="s">
        <v>136</v>
      </c>
      <c r="CR244" t="s">
        <v>136</v>
      </c>
      <c r="CS244" t="s">
        <v>136</v>
      </c>
      <c r="CT244" t="s">
        <v>2</v>
      </c>
      <c r="CU244" t="str">
        <f>E244+F244+P244+T244+U244</f>
      </c>
      <c r="CV244" t="s">
        <v>2</v>
      </c>
      <c r="CW244" t="str">
        <f>SUM(E244,F244,P244,S244,T244,U244,V244,CI244)</f>
      </c>
      <c r="CX244" t="s">
        <v>2</v>
      </c>
      <c r="CY244" t="s">
        <v>136</v>
      </c>
      <c r="CZ244" t="s">
        <v>136</v>
      </c>
      <c r="DA244" t="s">
        <v>136</v>
      </c>
      <c r="DB244" t="s">
        <v>136</v>
      </c>
      <c r="DC244" t="s">
        <v>136</v>
      </c>
      <c r="DD244" t="str">
        <f>SUM(CY244:DC244)</f>
      </c>
      <c r="DE244" t="s">
        <v>2</v>
      </c>
      <c r="DF244" t="s">
        <v>136</v>
      </c>
      <c r="DG244" t="s">
        <v>136</v>
      </c>
      <c r="DH244" t="str">
        <f>SUM(DF244:DG244)</f>
      </c>
      <c r="DI244" t="s">
        <v>2</v>
      </c>
      <c r="DJ244" t="s">
        <v>2</v>
      </c>
      <c r="DK244" t="str">
        <f>SUM(DL244:DO244)</f>
      </c>
      <c r="DL244" t="s">
        <v>136</v>
      </c>
      <c r="DM244" t="s">
        <v>136</v>
      </c>
      <c r="DN244" t="s">
        <v>136</v>
      </c>
    </row>
    <row r="245">
      <c r="A245" t="str">
        <f>+A244+1</f>
      </c>
      <c r="B245" t="s">
        <v>444</v>
      </c>
      <c r="C245" t="str">
        <f>+CW245+DK245+CJ245+DJ245</f>
      </c>
      <c r="D245" t="s">
        <v>2</v>
      </c>
      <c r="E245" t="str">
        <f>SUM(CY245:DC245)</f>
      </c>
      <c r="F245" t="str">
        <f>SUM(DF245:DG245)</f>
      </c>
      <c r="G245" t="s">
        <v>136</v>
      </c>
      <c r="H245" t="s">
        <v>136</v>
      </c>
      <c r="I245" t="s">
        <v>136</v>
      </c>
      <c r="J245" t="s">
        <v>136</v>
      </c>
      <c r="K245" t="s">
        <v>136</v>
      </c>
      <c r="L245" t="s">
        <v>136</v>
      </c>
      <c r="M245" t="s">
        <v>2</v>
      </c>
      <c r="N245" t="s">
        <v>136</v>
      </c>
      <c r="O245" t="s">
        <v>136</v>
      </c>
      <c r="P245" t="s">
        <v>136</v>
      </c>
      <c r="Q245" t="s">
        <v>136</v>
      </c>
      <c r="R245" t="s">
        <v>136</v>
      </c>
      <c r="S245" t="s">
        <v>2</v>
      </c>
      <c r="T245" t="s">
        <v>136</v>
      </c>
      <c r="U245" t="s">
        <v>136</v>
      </c>
      <c r="V245" t="s">
        <v>136</v>
      </c>
      <c r="W245" t="s">
        <v>136</v>
      </c>
      <c r="X245" t="s">
        <v>136</v>
      </c>
      <c r="Y245" t="s">
        <v>136</v>
      </c>
      <c r="Z245" t="s">
        <v>136</v>
      </c>
      <c r="AA245" t="s">
        <v>136</v>
      </c>
      <c r="AB245" t="s">
        <v>2</v>
      </c>
      <c r="AC245" t="s">
        <v>2</v>
      </c>
      <c r="AD245" t="s">
        <v>136</v>
      </c>
      <c r="AE245" t="s">
        <v>136</v>
      </c>
      <c r="AF245" t="s">
        <v>136</v>
      </c>
      <c r="AG245" t="s">
        <v>136</v>
      </c>
      <c r="AH245" t="s">
        <v>136</v>
      </c>
      <c r="AI245" t="s">
        <v>136</v>
      </c>
      <c r="AJ245" t="s">
        <v>136</v>
      </c>
      <c r="AK245" t="s">
        <v>136</v>
      </c>
      <c r="AL245" t="s">
        <v>136</v>
      </c>
      <c r="AM245" t="s">
        <v>136</v>
      </c>
      <c r="AN245" t="s">
        <v>136</v>
      </c>
      <c r="AO245" t="s">
        <v>136</v>
      </c>
      <c r="AP245" t="s">
        <v>136</v>
      </c>
      <c r="AQ245" t="s">
        <v>136</v>
      </c>
      <c r="AR245" t="s">
        <v>136</v>
      </c>
      <c r="AS245" t="s">
        <v>136</v>
      </c>
      <c r="AT245" t="s">
        <v>136</v>
      </c>
      <c r="AU245" t="s">
        <v>136</v>
      </c>
      <c r="AV245" t="s">
        <v>136</v>
      </c>
      <c r="AW245" t="s">
        <v>136</v>
      </c>
      <c r="AX245" t="s">
        <v>136</v>
      </c>
      <c r="AY245" t="s">
        <v>136</v>
      </c>
      <c r="AZ245" t="s">
        <v>136</v>
      </c>
      <c r="BA245" t="s">
        <v>136</v>
      </c>
      <c r="BB245" t="s">
        <v>136</v>
      </c>
      <c r="BC245" t="s">
        <v>136</v>
      </c>
      <c r="BD245" t="s">
        <v>136</v>
      </c>
      <c r="BE245" t="s">
        <v>136</v>
      </c>
      <c r="BF245" t="s">
        <v>136</v>
      </c>
      <c r="BG245" t="s">
        <v>136</v>
      </c>
      <c r="BH245" t="s">
        <v>136</v>
      </c>
      <c r="BI245" t="s">
        <v>136</v>
      </c>
      <c r="BJ245" t="s">
        <v>136</v>
      </c>
      <c r="BK245" t="s">
        <v>136</v>
      </c>
      <c r="BL245" t="s">
        <v>136</v>
      </c>
      <c r="BM245" t="s">
        <v>136</v>
      </c>
      <c r="BN245" t="s">
        <v>136</v>
      </c>
      <c r="BO245" t="s">
        <v>136</v>
      </c>
      <c r="BP245" t="s">
        <v>136</v>
      </c>
      <c r="BQ245" t="s">
        <v>136</v>
      </c>
      <c r="BR245" t="s">
        <v>136</v>
      </c>
      <c r="BS245" t="s">
        <v>136</v>
      </c>
      <c r="BT245" t="s">
        <v>136</v>
      </c>
      <c r="BU245" t="s">
        <v>136</v>
      </c>
      <c r="BV245" t="s">
        <v>136</v>
      </c>
      <c r="BW245" t="s">
        <v>136</v>
      </c>
      <c r="BX245" t="s">
        <v>136</v>
      </c>
      <c r="BY245" t="s">
        <v>136</v>
      </c>
      <c r="BZ245" t="s">
        <v>136</v>
      </c>
      <c r="CA245" t="s">
        <v>136</v>
      </c>
      <c r="CB245" t="s">
        <v>136</v>
      </c>
      <c r="CC245" t="s">
        <v>136</v>
      </c>
      <c r="CD245" t="s">
        <v>136</v>
      </c>
      <c r="CE245" t="s">
        <v>445</v>
      </c>
      <c r="CF245" t="s">
        <v>445</v>
      </c>
      <c r="CG245" t="s">
        <v>2</v>
      </c>
      <c r="CH245" t="str">
        <f>SUM(AD245:CG245)</f>
      </c>
      <c r="CI245" t="str">
        <f>SUM(W245:AB245,AD245:CG245)</f>
      </c>
      <c r="CJ245" t="str">
        <f>SUM(CQ245:CS245)</f>
      </c>
      <c r="CK245" t="s">
        <v>2</v>
      </c>
      <c r="CL245" t="s">
        <v>2</v>
      </c>
      <c r="CM245" t="s">
        <v>2</v>
      </c>
      <c r="CN245" t="s">
        <v>2</v>
      </c>
      <c r="CO245" t="s">
        <v>2</v>
      </c>
      <c r="CP245" t="s">
        <v>2</v>
      </c>
      <c r="CQ245" t="s">
        <v>136</v>
      </c>
      <c r="CR245" t="s">
        <v>136</v>
      </c>
      <c r="CS245" t="s">
        <v>136</v>
      </c>
      <c r="CT245" t="s">
        <v>2</v>
      </c>
      <c r="CU245" t="str">
        <f>E245+F245+P245+T245+U245</f>
      </c>
      <c r="CV245" t="s">
        <v>2</v>
      </c>
      <c r="CW245" t="str">
        <f>SUM(E245,F245,P245,S245,T245,U245,V245,CI245)</f>
      </c>
      <c r="CX245" t="s">
        <v>2</v>
      </c>
      <c r="CY245" t="s">
        <v>136</v>
      </c>
      <c r="CZ245" t="s">
        <v>136</v>
      </c>
      <c r="DA245" t="s">
        <v>136</v>
      </c>
      <c r="DB245" t="s">
        <v>136</v>
      </c>
      <c r="DC245" t="s">
        <v>136</v>
      </c>
      <c r="DD245" t="str">
        <f>SUM(CY245:DC245)</f>
      </c>
      <c r="DE245" t="s">
        <v>2</v>
      </c>
      <c r="DF245" t="s">
        <v>136</v>
      </c>
      <c r="DG245" t="s">
        <v>136</v>
      </c>
      <c r="DH245" t="str">
        <f>SUM(DF245:DG245)</f>
      </c>
      <c r="DI245" t="s">
        <v>2</v>
      </c>
      <c r="DJ245" t="s">
        <v>2</v>
      </c>
      <c r="DK245" t="str">
        <f>SUM(DL245:DO245)</f>
      </c>
      <c r="DL245" t="s">
        <v>136</v>
      </c>
      <c r="DM245" t="s">
        <v>136</v>
      </c>
      <c r="DN245" t="s">
        <v>136</v>
      </c>
    </row>
    <row r="246">
      <c r="A246" t="str">
        <f>+A245+1</f>
      </c>
      <c r="B246" t="s">
        <v>446</v>
      </c>
      <c r="C246" t="str">
        <f>+CW246+DK246+CJ246+DJ246</f>
      </c>
      <c r="D246" t="s">
        <v>2</v>
      </c>
      <c r="E246" t="str">
        <f>SUM(CY246:DC246)</f>
      </c>
      <c r="F246" t="str">
        <f>SUM(DF246:DG246)</f>
      </c>
      <c r="G246" t="s">
        <v>136</v>
      </c>
      <c r="H246" t="s">
        <v>136</v>
      </c>
      <c r="I246" t="s">
        <v>136</v>
      </c>
      <c r="J246" t="s">
        <v>136</v>
      </c>
      <c r="K246" t="s">
        <v>136</v>
      </c>
      <c r="L246" t="s">
        <v>136</v>
      </c>
      <c r="M246" t="s">
        <v>2</v>
      </c>
      <c r="N246" t="s">
        <v>136</v>
      </c>
      <c r="O246" t="s">
        <v>136</v>
      </c>
      <c r="P246" t="s">
        <v>136</v>
      </c>
      <c r="Q246" t="s">
        <v>136</v>
      </c>
      <c r="R246" t="s">
        <v>136</v>
      </c>
      <c r="S246" t="s">
        <v>2</v>
      </c>
      <c r="T246" t="s">
        <v>136</v>
      </c>
      <c r="U246" t="s">
        <v>136</v>
      </c>
      <c r="V246" t="s">
        <v>136</v>
      </c>
      <c r="W246" t="s">
        <v>136</v>
      </c>
      <c r="X246" t="s">
        <v>136</v>
      </c>
      <c r="Y246" t="s">
        <v>136</v>
      </c>
      <c r="Z246" t="s">
        <v>136</v>
      </c>
      <c r="AA246" t="s">
        <v>136</v>
      </c>
      <c r="AB246" t="s">
        <v>2</v>
      </c>
      <c r="AC246" t="s">
        <v>2</v>
      </c>
      <c r="AD246" t="s">
        <v>136</v>
      </c>
      <c r="AE246" t="s">
        <v>136</v>
      </c>
      <c r="AF246" t="s">
        <v>136</v>
      </c>
      <c r="AG246" t="s">
        <v>136</v>
      </c>
      <c r="AH246" t="s">
        <v>136</v>
      </c>
      <c r="AI246" t="s">
        <v>136</v>
      </c>
      <c r="AJ246" t="s">
        <v>136</v>
      </c>
      <c r="AK246" t="s">
        <v>136</v>
      </c>
      <c r="AL246" t="s">
        <v>136</v>
      </c>
      <c r="AM246" t="s">
        <v>136</v>
      </c>
      <c r="AN246" t="s">
        <v>136</v>
      </c>
      <c r="AO246" t="s">
        <v>136</v>
      </c>
      <c r="AP246" t="s">
        <v>136</v>
      </c>
      <c r="AQ246" t="s">
        <v>136</v>
      </c>
      <c r="AR246" t="s">
        <v>136</v>
      </c>
      <c r="AS246" t="s">
        <v>136</v>
      </c>
      <c r="AT246" t="s">
        <v>136</v>
      </c>
      <c r="AU246" t="s">
        <v>136</v>
      </c>
      <c r="AV246" t="s">
        <v>136</v>
      </c>
      <c r="AW246" t="s">
        <v>136</v>
      </c>
      <c r="AX246" t="s">
        <v>136</v>
      </c>
      <c r="AY246" t="s">
        <v>136</v>
      </c>
      <c r="AZ246" t="s">
        <v>136</v>
      </c>
      <c r="BA246" t="s">
        <v>136</v>
      </c>
      <c r="BB246" t="s">
        <v>136</v>
      </c>
      <c r="BC246" t="s">
        <v>136</v>
      </c>
      <c r="BD246" t="s">
        <v>136</v>
      </c>
      <c r="BE246" t="s">
        <v>136</v>
      </c>
      <c r="BF246" t="s">
        <v>136</v>
      </c>
      <c r="BG246" t="s">
        <v>136</v>
      </c>
      <c r="BH246" t="s">
        <v>136</v>
      </c>
      <c r="BI246" t="s">
        <v>136</v>
      </c>
      <c r="BJ246" t="s">
        <v>136</v>
      </c>
      <c r="BK246" t="s">
        <v>136</v>
      </c>
      <c r="BL246" t="s">
        <v>136</v>
      </c>
      <c r="BM246" t="s">
        <v>136</v>
      </c>
      <c r="BN246" t="s">
        <v>136</v>
      </c>
      <c r="BO246" t="s">
        <v>136</v>
      </c>
      <c r="BP246" t="s">
        <v>136</v>
      </c>
      <c r="BQ246" t="s">
        <v>136</v>
      </c>
      <c r="BR246" t="s">
        <v>136</v>
      </c>
      <c r="BS246" t="s">
        <v>136</v>
      </c>
      <c r="BT246" t="s">
        <v>136</v>
      </c>
      <c r="BU246" t="s">
        <v>136</v>
      </c>
      <c r="BV246" t="s">
        <v>136</v>
      </c>
      <c r="BW246" t="s">
        <v>136</v>
      </c>
      <c r="BX246" t="s">
        <v>136</v>
      </c>
      <c r="BY246" t="s">
        <v>136</v>
      </c>
      <c r="BZ246" t="s">
        <v>136</v>
      </c>
      <c r="CA246" t="s">
        <v>136</v>
      </c>
      <c r="CB246" t="s">
        <v>136</v>
      </c>
      <c r="CC246" t="s">
        <v>136</v>
      </c>
      <c r="CD246" t="s">
        <v>136</v>
      </c>
      <c r="CE246" t="s">
        <v>136</v>
      </c>
      <c r="CF246" t="s">
        <v>136</v>
      </c>
      <c r="CG246" t="s">
        <v>2</v>
      </c>
      <c r="CH246" t="str">
        <f>SUM(AD246:CG246)</f>
      </c>
      <c r="CI246" t="str">
        <f>SUM(W246:AB246,AD246:CG246)</f>
      </c>
      <c r="CJ246" t="str">
        <f>SUM(CQ246:CS246)</f>
      </c>
      <c r="CK246" t="s">
        <v>2</v>
      </c>
      <c r="CL246" t="s">
        <v>2</v>
      </c>
      <c r="CM246" t="s">
        <v>2</v>
      </c>
      <c r="CN246" t="s">
        <v>2</v>
      </c>
      <c r="CO246" t="s">
        <v>2</v>
      </c>
      <c r="CP246" t="s">
        <v>2</v>
      </c>
      <c r="CQ246" t="s">
        <v>136</v>
      </c>
      <c r="CR246" t="s">
        <v>136</v>
      </c>
      <c r="CS246" t="s">
        <v>136</v>
      </c>
      <c r="CT246" t="s">
        <v>2</v>
      </c>
      <c r="CU246" t="str">
        <f>E246+F246+P246+T246+U246</f>
      </c>
      <c r="CV246" t="s">
        <v>2</v>
      </c>
      <c r="CW246" t="str">
        <f>SUM(E246,F246,P246,S246,T246,U246,V246,CI246)</f>
      </c>
      <c r="CX246" t="s">
        <v>2</v>
      </c>
      <c r="CY246" t="s">
        <v>136</v>
      </c>
      <c r="CZ246" t="s">
        <v>136</v>
      </c>
      <c r="DA246" t="s">
        <v>136</v>
      </c>
      <c r="DB246" t="s">
        <v>136</v>
      </c>
      <c r="DC246" t="s">
        <v>136</v>
      </c>
      <c r="DD246" t="str">
        <f>SUM(CY246:DC246)</f>
      </c>
      <c r="DE246" t="s">
        <v>2</v>
      </c>
      <c r="DF246" t="s">
        <v>136</v>
      </c>
      <c r="DG246" t="s">
        <v>136</v>
      </c>
      <c r="DH246" t="str">
        <f>SUM(DF246:DG246)</f>
      </c>
      <c r="DI246" t="s">
        <v>2</v>
      </c>
      <c r="DJ246" t="s">
        <v>2</v>
      </c>
      <c r="DK246" t="str">
        <f>SUM(DL246:DO246)</f>
      </c>
      <c r="DL246" t="s">
        <v>447</v>
      </c>
      <c r="DM246" t="s">
        <v>136</v>
      </c>
      <c r="DN246" t="s">
        <v>136</v>
      </c>
      <c r="DO246" t="s">
        <v>2</v>
      </c>
      <c r="DP246" t="s">
        <v>2</v>
      </c>
      <c r="DQ246" t="s">
        <v>2</v>
      </c>
      <c r="DR246" t="s">
        <v>2</v>
      </c>
      <c r="DS246" t="s">
        <v>2</v>
      </c>
      <c r="DT246" t="s">
        <v>2</v>
      </c>
      <c r="DU246" t="s">
        <v>2</v>
      </c>
      <c r="DV246" t="s">
        <v>2</v>
      </c>
      <c r="DW246" t="s">
        <v>2</v>
      </c>
      <c r="DX246" t="s">
        <v>2</v>
      </c>
      <c r="DY246" t="s">
        <v>2</v>
      </c>
      <c r="DZ246" t="s">
        <v>448</v>
      </c>
    </row>
    <row r="247">
      <c r="A247" t="str">
        <f>+A246+1</f>
      </c>
      <c r="B247" t="s">
        <v>449</v>
      </c>
      <c r="C247" t="str">
        <f>+CW247+DK247+CJ247+DJ247</f>
      </c>
      <c r="D247" t="s">
        <v>2</v>
      </c>
      <c r="E247" t="str">
        <f>SUM(CY247:DC247)</f>
      </c>
      <c r="F247" t="str">
        <f>SUM(DF247:DG247)</f>
      </c>
      <c r="G247" t="s">
        <v>136</v>
      </c>
      <c r="H247" t="s">
        <v>136</v>
      </c>
      <c r="I247" t="s">
        <v>136</v>
      </c>
      <c r="J247" t="s">
        <v>136</v>
      </c>
      <c r="K247" t="s">
        <v>136</v>
      </c>
      <c r="L247" t="s">
        <v>136</v>
      </c>
      <c r="M247" t="s">
        <v>2</v>
      </c>
      <c r="N247" t="s">
        <v>136</v>
      </c>
      <c r="O247" t="s">
        <v>136</v>
      </c>
      <c r="P247" t="s">
        <v>136</v>
      </c>
      <c r="Q247" t="s">
        <v>136</v>
      </c>
      <c r="R247" t="s">
        <v>136</v>
      </c>
      <c r="S247" t="s">
        <v>2</v>
      </c>
      <c r="T247" t="s">
        <v>136</v>
      </c>
      <c r="U247" t="s">
        <v>136</v>
      </c>
      <c r="V247" t="s">
        <v>136</v>
      </c>
      <c r="W247" t="s">
        <v>136</v>
      </c>
      <c r="X247" t="s">
        <v>136</v>
      </c>
      <c r="Y247" t="s">
        <v>136</v>
      </c>
      <c r="Z247" t="s">
        <v>136</v>
      </c>
      <c r="AA247" t="s">
        <v>136</v>
      </c>
      <c r="AB247" t="s">
        <v>2</v>
      </c>
      <c r="AC247" t="s">
        <v>2</v>
      </c>
      <c r="AD247" t="s">
        <v>136</v>
      </c>
      <c r="AE247" t="s">
        <v>136</v>
      </c>
      <c r="AF247" t="s">
        <v>136</v>
      </c>
      <c r="AG247" t="s">
        <v>136</v>
      </c>
      <c r="AH247" t="s">
        <v>136</v>
      </c>
      <c r="AI247" t="s">
        <v>136</v>
      </c>
      <c r="AJ247" t="s">
        <v>136</v>
      </c>
      <c r="AK247" t="s">
        <v>136</v>
      </c>
      <c r="AL247" t="s">
        <v>136</v>
      </c>
      <c r="AM247" t="s">
        <v>136</v>
      </c>
      <c r="AN247" t="s">
        <v>136</v>
      </c>
      <c r="AO247" t="s">
        <v>136</v>
      </c>
      <c r="AP247" t="s">
        <v>136</v>
      </c>
      <c r="AQ247" t="s">
        <v>136</v>
      </c>
      <c r="AR247" t="s">
        <v>136</v>
      </c>
      <c r="AS247" t="s">
        <v>136</v>
      </c>
      <c r="AT247" t="s">
        <v>136</v>
      </c>
      <c r="AU247" t="s">
        <v>136</v>
      </c>
      <c r="AV247" t="s">
        <v>136</v>
      </c>
      <c r="AW247" t="s">
        <v>136</v>
      </c>
      <c r="AX247" t="s">
        <v>136</v>
      </c>
      <c r="AY247" t="s">
        <v>136</v>
      </c>
      <c r="AZ247" t="s">
        <v>136</v>
      </c>
      <c r="BA247" t="s">
        <v>136</v>
      </c>
      <c r="BB247" t="s">
        <v>136</v>
      </c>
      <c r="BC247" t="s">
        <v>136</v>
      </c>
      <c r="BD247" t="s">
        <v>136</v>
      </c>
      <c r="BE247" t="s">
        <v>136</v>
      </c>
      <c r="BF247" t="s">
        <v>136</v>
      </c>
      <c r="BG247" t="s">
        <v>136</v>
      </c>
      <c r="BH247" t="s">
        <v>136</v>
      </c>
      <c r="BI247" t="s">
        <v>136</v>
      </c>
      <c r="BJ247" t="s">
        <v>136</v>
      </c>
      <c r="BK247" t="s">
        <v>136</v>
      </c>
      <c r="BL247" t="s">
        <v>136</v>
      </c>
      <c r="BM247" t="s">
        <v>136</v>
      </c>
      <c r="BN247" t="s">
        <v>136</v>
      </c>
      <c r="BO247" t="s">
        <v>136</v>
      </c>
      <c r="BP247" t="s">
        <v>136</v>
      </c>
      <c r="BQ247" t="s">
        <v>136</v>
      </c>
      <c r="BR247" t="s">
        <v>136</v>
      </c>
      <c r="BS247" t="s">
        <v>136</v>
      </c>
      <c r="BT247" t="s">
        <v>136</v>
      </c>
      <c r="BU247" t="s">
        <v>136</v>
      </c>
      <c r="BV247" t="s">
        <v>136</v>
      </c>
      <c r="BW247" t="s">
        <v>136</v>
      </c>
      <c r="BX247" t="s">
        <v>136</v>
      </c>
      <c r="BY247" t="s">
        <v>136</v>
      </c>
      <c r="BZ247" t="s">
        <v>136</v>
      </c>
      <c r="CA247" t="s">
        <v>136</v>
      </c>
      <c r="CB247" t="s">
        <v>136</v>
      </c>
      <c r="CC247" t="s">
        <v>136</v>
      </c>
      <c r="CD247" t="s">
        <v>136</v>
      </c>
      <c r="CE247" t="s">
        <v>136</v>
      </c>
      <c r="CF247" t="s">
        <v>136</v>
      </c>
      <c r="CG247" t="s">
        <v>2</v>
      </c>
      <c r="CH247" t="str">
        <f>SUM(AD247:CG247)</f>
      </c>
      <c r="CI247" t="str">
        <f>SUM(W247:AB247,AD247:CG247)</f>
      </c>
      <c r="CJ247" t="str">
        <f>SUM(CQ247:CS247)</f>
      </c>
      <c r="CK247" t="s">
        <v>2</v>
      </c>
      <c r="CL247" t="s">
        <v>2</v>
      </c>
      <c r="CM247" t="s">
        <v>2</v>
      </c>
      <c r="CN247" t="s">
        <v>2</v>
      </c>
      <c r="CO247" t="s">
        <v>2</v>
      </c>
      <c r="CP247" t="s">
        <v>2</v>
      </c>
      <c r="CQ247" t="s">
        <v>136</v>
      </c>
      <c r="CR247" t="s">
        <v>136</v>
      </c>
      <c r="CS247" t="s">
        <v>136</v>
      </c>
      <c r="CT247" t="s">
        <v>2</v>
      </c>
      <c r="CU247" t="str">
        <f>E247+F247+P247+T247+U247</f>
      </c>
      <c r="CV247" t="s">
        <v>2</v>
      </c>
      <c r="CW247" t="str">
        <f>SUM(E247,F247,P247,S247,T247,U247,V247,CI247)</f>
      </c>
      <c r="CX247" t="s">
        <v>2</v>
      </c>
      <c r="CY247" t="s">
        <v>136</v>
      </c>
      <c r="CZ247" t="s">
        <v>136</v>
      </c>
      <c r="DA247" t="s">
        <v>136</v>
      </c>
      <c r="DB247" t="s">
        <v>136</v>
      </c>
      <c r="DC247" t="s">
        <v>136</v>
      </c>
      <c r="DD247" t="str">
        <f>SUM(CY247:DC247)</f>
      </c>
      <c r="DE247" t="s">
        <v>2</v>
      </c>
      <c r="DF247" t="s">
        <v>136</v>
      </c>
      <c r="DG247" t="s">
        <v>136</v>
      </c>
      <c r="DH247" t="str">
        <f>SUM(DF247:DG247)</f>
      </c>
      <c r="DI247" t="s">
        <v>2</v>
      </c>
      <c r="DJ247" t="s">
        <v>2</v>
      </c>
      <c r="DK247" t="str">
        <f>SUM(DL247:DO247)</f>
      </c>
      <c r="DL247" t="s">
        <v>136</v>
      </c>
      <c r="DM247" t="s">
        <v>136</v>
      </c>
      <c r="DN247" t="s">
        <v>136</v>
      </c>
    </row>
    <row r="248">
      <c r="A248" t="str">
        <f>+A247+1</f>
      </c>
      <c r="B248" t="s">
        <v>450</v>
      </c>
      <c r="C248" t="str">
        <f>+CW248+DK248+CJ248+DJ248</f>
      </c>
      <c r="D248" t="s">
        <v>2</v>
      </c>
      <c r="E248" t="str">
        <f>SUM(CY248:DC248)</f>
      </c>
      <c r="F248" t="str">
        <f>SUM(DF248:DG248)</f>
      </c>
      <c r="G248" t="s">
        <v>136</v>
      </c>
      <c r="H248" t="s">
        <v>136</v>
      </c>
      <c r="I248" t="s">
        <v>136</v>
      </c>
      <c r="J248" t="s">
        <v>136</v>
      </c>
      <c r="K248" t="s">
        <v>136</v>
      </c>
      <c r="L248" t="s">
        <v>136</v>
      </c>
      <c r="M248" t="s">
        <v>2</v>
      </c>
      <c r="N248" t="s">
        <v>136</v>
      </c>
      <c r="O248" t="s">
        <v>136</v>
      </c>
      <c r="P248" t="s">
        <v>136</v>
      </c>
      <c r="Q248" t="s">
        <v>136</v>
      </c>
      <c r="R248" t="s">
        <v>136</v>
      </c>
      <c r="S248" t="s">
        <v>2</v>
      </c>
      <c r="T248" t="s">
        <v>136</v>
      </c>
      <c r="U248" t="s">
        <v>136</v>
      </c>
      <c r="V248" t="s">
        <v>136</v>
      </c>
      <c r="W248" t="s">
        <v>136</v>
      </c>
      <c r="X248" t="s">
        <v>136</v>
      </c>
      <c r="Y248" t="s">
        <v>136</v>
      </c>
      <c r="Z248" t="s">
        <v>136</v>
      </c>
      <c r="AA248" t="s">
        <v>136</v>
      </c>
      <c r="AB248" t="s">
        <v>2</v>
      </c>
      <c r="AC248" t="s">
        <v>2</v>
      </c>
      <c r="AD248" t="s">
        <v>136</v>
      </c>
      <c r="AE248" t="s">
        <v>136</v>
      </c>
      <c r="AF248" t="s">
        <v>136</v>
      </c>
      <c r="AG248" t="s">
        <v>136</v>
      </c>
      <c r="AH248" t="s">
        <v>136</v>
      </c>
      <c r="AI248" t="s">
        <v>136</v>
      </c>
      <c r="AJ248" t="s">
        <v>136</v>
      </c>
      <c r="AK248" t="s">
        <v>136</v>
      </c>
      <c r="AL248" t="s">
        <v>136</v>
      </c>
      <c r="AM248" t="s">
        <v>136</v>
      </c>
      <c r="AN248" t="s">
        <v>136</v>
      </c>
      <c r="AO248" t="s">
        <v>136</v>
      </c>
      <c r="AP248" t="s">
        <v>136</v>
      </c>
      <c r="AQ248" t="s">
        <v>136</v>
      </c>
      <c r="AR248" t="s">
        <v>136</v>
      </c>
      <c r="AS248" t="s">
        <v>136</v>
      </c>
      <c r="AT248" t="s">
        <v>136</v>
      </c>
      <c r="AU248" t="s">
        <v>136</v>
      </c>
      <c r="AV248" t="s">
        <v>136</v>
      </c>
      <c r="AW248" t="s">
        <v>136</v>
      </c>
      <c r="AX248" t="s">
        <v>136</v>
      </c>
      <c r="AY248" t="s">
        <v>136</v>
      </c>
      <c r="AZ248" t="s">
        <v>136</v>
      </c>
      <c r="BA248" t="s">
        <v>136</v>
      </c>
      <c r="BB248" t="s">
        <v>136</v>
      </c>
      <c r="BC248" t="s">
        <v>136</v>
      </c>
      <c r="BD248" t="s">
        <v>136</v>
      </c>
      <c r="BE248" t="s">
        <v>136</v>
      </c>
      <c r="BF248" t="s">
        <v>136</v>
      </c>
      <c r="BG248" t="s">
        <v>136</v>
      </c>
      <c r="BH248" t="s">
        <v>136</v>
      </c>
      <c r="BI248" t="s">
        <v>136</v>
      </c>
      <c r="BJ248" t="s">
        <v>136</v>
      </c>
      <c r="BK248" t="s">
        <v>136</v>
      </c>
      <c r="BL248" t="s">
        <v>136</v>
      </c>
      <c r="BM248" t="s">
        <v>136</v>
      </c>
      <c r="BN248" t="s">
        <v>136</v>
      </c>
      <c r="BO248" t="s">
        <v>136</v>
      </c>
      <c r="BP248" t="s">
        <v>136</v>
      </c>
      <c r="BQ248" t="s">
        <v>136</v>
      </c>
      <c r="BR248" t="s">
        <v>136</v>
      </c>
      <c r="BS248" t="s">
        <v>136</v>
      </c>
      <c r="BT248" t="s">
        <v>136</v>
      </c>
      <c r="BU248" t="s">
        <v>136</v>
      </c>
      <c r="BV248" t="s">
        <v>136</v>
      </c>
      <c r="BW248" t="s">
        <v>136</v>
      </c>
      <c r="BX248" t="s">
        <v>136</v>
      </c>
      <c r="BY248" t="s">
        <v>136</v>
      </c>
      <c r="BZ248" t="s">
        <v>136</v>
      </c>
      <c r="CA248" t="s">
        <v>136</v>
      </c>
      <c r="CB248" t="s">
        <v>136</v>
      </c>
      <c r="CC248" t="s">
        <v>136</v>
      </c>
      <c r="CD248" t="s">
        <v>136</v>
      </c>
      <c r="CE248" t="s">
        <v>136</v>
      </c>
      <c r="CF248" t="s">
        <v>136</v>
      </c>
      <c r="CG248" t="s">
        <v>2</v>
      </c>
      <c r="CH248" t="str">
        <f>SUM(AD248:CG248)</f>
      </c>
      <c r="CI248" t="str">
        <f>SUM(W248:AB248,AD248:CG248)</f>
      </c>
      <c r="CJ248" t="str">
        <f>SUM(CQ248:CS248)</f>
      </c>
      <c r="CK248" t="s">
        <v>2</v>
      </c>
      <c r="CL248" t="s">
        <v>2</v>
      </c>
      <c r="CM248" t="s">
        <v>2</v>
      </c>
      <c r="CN248" t="s">
        <v>2</v>
      </c>
      <c r="CO248" t="s">
        <v>2</v>
      </c>
      <c r="CP248" t="s">
        <v>2</v>
      </c>
      <c r="CQ248" t="s">
        <v>136</v>
      </c>
      <c r="CR248" t="s">
        <v>136</v>
      </c>
      <c r="CS248" t="s">
        <v>136</v>
      </c>
      <c r="CT248" t="s">
        <v>2</v>
      </c>
      <c r="CU248" t="str">
        <f>E248+F248+P248+T248+U248</f>
      </c>
      <c r="CV248" t="s">
        <v>2</v>
      </c>
      <c r="CW248" t="str">
        <f>SUM(E248,F248,P248,S248,T248,U248,V248,CI248)</f>
      </c>
      <c r="CX248" t="s">
        <v>2</v>
      </c>
      <c r="CY248" t="s">
        <v>136</v>
      </c>
      <c r="CZ248" t="s">
        <v>136</v>
      </c>
      <c r="DA248" t="s">
        <v>136</v>
      </c>
      <c r="DB248" t="s">
        <v>136</v>
      </c>
      <c r="DC248" t="s">
        <v>136</v>
      </c>
      <c r="DD248" t="str">
        <f>SUM(CY248:DC248)</f>
      </c>
      <c r="DE248" t="s">
        <v>2</v>
      </c>
      <c r="DF248" t="s">
        <v>136</v>
      </c>
      <c r="DG248" t="s">
        <v>136</v>
      </c>
      <c r="DH248" t="str">
        <f>SUM(DF248:DG248)</f>
      </c>
      <c r="DI248" t="s">
        <v>2</v>
      </c>
      <c r="DJ248" t="s">
        <v>2</v>
      </c>
      <c r="DK248" t="str">
        <f>SUM(DL248:DO248)</f>
      </c>
      <c r="DL248" t="s">
        <v>136</v>
      </c>
      <c r="DM248" t="s">
        <v>136</v>
      </c>
      <c r="DN248" t="s">
        <v>136</v>
      </c>
    </row>
    <row r="249">
      <c r="A249" t="str">
        <f>+A248+1</f>
      </c>
      <c r="B249" t="s">
        <v>451</v>
      </c>
      <c r="C249" t="str">
        <f>+CW249+DK249+CJ249+DJ249</f>
      </c>
      <c r="D249" t="s">
        <v>2</v>
      </c>
      <c r="E249" t="str">
        <f>SUM(CY249:DC249)</f>
      </c>
      <c r="F249" t="str">
        <f>SUM(DF249:DG249)</f>
      </c>
      <c r="G249" t="str">
        <f>SUM(G243:G248)</f>
      </c>
      <c r="H249" t="str">
        <f>SUM(H243:H248)</f>
      </c>
      <c r="I249" t="str">
        <f>SUM(I243:I248)</f>
      </c>
      <c r="J249" t="str">
        <f>SUM(J243:J248)</f>
      </c>
      <c r="K249" t="str">
        <f>SUM(K243:K248)</f>
      </c>
      <c r="L249" t="str">
        <f>SUM(L243:L248)</f>
      </c>
      <c r="M249" t="str">
        <f>SUM(G249:L249)</f>
      </c>
      <c r="N249" t="str">
        <f>SUM(N243:N248)</f>
      </c>
      <c r="O249" t="str">
        <f>SUM(O243:O248)</f>
      </c>
      <c r="P249" t="str">
        <f>SUM(G249:L249,N249:O249)</f>
      </c>
      <c r="Q249" t="str">
        <f>SUM(Q243:Q248)</f>
      </c>
      <c r="R249" t="str">
        <f>SUM(R243:R248)</f>
      </c>
      <c r="S249" t="str">
        <f>SUM(Q249:R249)</f>
      </c>
      <c r="T249" t="str">
        <f>SUM(T243:T248)</f>
      </c>
      <c r="U249" t="str">
        <f>SUM(U243:U248)</f>
      </c>
      <c r="V249" t="str">
        <f>SUM(V243:V248)</f>
      </c>
      <c r="W249" t="str">
        <f>SUM(W243:W248)</f>
      </c>
      <c r="X249" t="str">
        <f>SUM(X243:X248)</f>
      </c>
      <c r="Y249" t="str">
        <f>SUM(Y243:Y248)</f>
      </c>
      <c r="Z249" t="str">
        <f>SUM(Z243:Z248)</f>
      </c>
      <c r="AA249" t="str">
        <f>SUM(AA243:AA248)</f>
      </c>
      <c r="AB249" t="str">
        <f>SUM(AB243:AB248)</f>
      </c>
      <c r="AC249" t="str">
        <f>SUM(W249:AB249)</f>
      </c>
      <c r="AD249" t="str">
        <f>SUM(AD243:AD248)</f>
      </c>
      <c r="AE249" t="str">
        <f>SUM(AE243:AE248)</f>
      </c>
      <c r="AF249" t="str">
        <f>SUM(AF243:AF248)</f>
      </c>
      <c r="AG249" t="str">
        <f>SUM(AG243:AG248)</f>
      </c>
      <c r="AH249" t="str">
        <f>SUM(AH243:AH248)</f>
      </c>
      <c r="AI249" t="str">
        <f>SUM(AI247:AI248)</f>
      </c>
      <c r="AJ249" t="str">
        <f>SUM(AJ243:AJ248)</f>
      </c>
      <c r="AK249" t="str">
        <f>SUM(AK243:AK248)</f>
      </c>
      <c r="AL249" t="str">
        <f>SUM(AL243:AL248)</f>
      </c>
      <c r="AM249" t="str">
        <f>SUM(AM243:AM248)</f>
      </c>
      <c r="AN249" t="str">
        <f>SUM(AN243:AN248)</f>
      </c>
      <c r="AO249" t="str">
        <f>SUM(AO243:AO248)</f>
      </c>
      <c r="AP249" t="str">
        <f>SUM(AP243:AP248)</f>
      </c>
      <c r="AQ249" t="str">
        <f>SUM(AQ243:AQ248)</f>
      </c>
      <c r="AR249" t="str">
        <f>SUM(AR243:AR248)</f>
      </c>
      <c r="AS249" t="str">
        <f>SUM(AS243:AS248)</f>
      </c>
      <c r="AT249" t="str">
        <f>SUM(AT243:AT248)</f>
      </c>
      <c r="AU249" t="str">
        <f>SUM(AU243:AU248)</f>
      </c>
      <c r="AV249" t="str">
        <f>SUM(AV243:AV248)</f>
      </c>
      <c r="AW249" t="str">
        <f>SUM(AW243:AW248)</f>
      </c>
      <c r="AX249" t="str">
        <f>SUM(AX243:AX248)</f>
      </c>
      <c r="AY249" t="str">
        <f>SUM(AY243:AY248)</f>
      </c>
      <c r="AZ249" t="str">
        <f>SUM(AZ243:AZ248)</f>
      </c>
      <c r="BA249" t="str">
        <f>SUM(BA243:BA248)</f>
      </c>
      <c r="BB249" t="str">
        <f>SUM(BB243:BB248)</f>
      </c>
      <c r="BC249" t="str">
        <f>SUM(BC243:BC248)</f>
      </c>
      <c r="BD249" t="str">
        <f>SUM(BD243:BD248)</f>
      </c>
      <c r="BE249" t="str">
        <f>SUM(BE243:BE248)</f>
      </c>
      <c r="BF249" t="str">
        <f>SUM(BF243:BF248)</f>
      </c>
      <c r="BG249" t="str">
        <f>SUM(BG243:BG248)</f>
      </c>
      <c r="BH249" t="str">
        <f>SUM(BH243:BH248)</f>
      </c>
      <c r="BI249" t="str">
        <f>SUM(BI243:BI248)</f>
      </c>
      <c r="BJ249" t="str">
        <f>SUM(BJ243:BJ248)</f>
      </c>
      <c r="BK249" t="str">
        <f>SUM(BK243:BK248)</f>
      </c>
      <c r="BL249" t="str">
        <f>SUM(BL243:BL248)</f>
      </c>
      <c r="BM249" t="str">
        <f>SUM(BM243:BM248)</f>
      </c>
      <c r="BN249" t="str">
        <f>SUM(BN243:BN248)</f>
      </c>
      <c r="BO249" t="str">
        <f>SUM(BO243:BO248)</f>
      </c>
      <c r="BP249" t="str">
        <f>SUM(BP243:BP248)</f>
      </c>
      <c r="BQ249" t="str">
        <f>SUM(BQ243:BQ248)</f>
      </c>
      <c r="BR249" t="str">
        <f>SUM(BR243:BR248)</f>
      </c>
      <c r="BS249" t="str">
        <f>SUM(BS243:BS248)</f>
      </c>
      <c r="BT249" t="str">
        <f>SUM(BT243:BT248)</f>
      </c>
      <c r="BU249" t="str">
        <f>SUM(BU243:BU248)</f>
      </c>
      <c r="BV249" t="str">
        <f>SUM(BV243:BV248)</f>
      </c>
      <c r="BW249" t="str">
        <f>SUM(BW243:BW248)</f>
      </c>
      <c r="BX249" t="str">
        <f>SUM(BX243:BX248)</f>
      </c>
      <c r="BY249" t="str">
        <f>SUM(BY243:BY248)</f>
      </c>
      <c r="BZ249" t="str">
        <f>SUM(BZ243:BZ248)</f>
      </c>
      <c r="CA249" t="str">
        <f>SUM(CA243:CA248)</f>
      </c>
      <c r="CB249" t="str">
        <f>SUM(CB243:CB248)</f>
      </c>
      <c r="CC249" t="str">
        <f>SUM(CC243:CC248)</f>
      </c>
      <c r="CD249" t="str">
        <f>SUM(CD243:CD248)</f>
      </c>
      <c r="CE249" t="str">
        <f>SUM(CE243:CE248)</f>
      </c>
      <c r="CF249" t="str">
        <f>SUM(CF243:CF248)</f>
      </c>
      <c r="CG249" t="str">
        <f>SUM(CG243:CG248)</f>
      </c>
      <c r="CH249" t="str">
        <f>SUM(AD249:CG249)</f>
      </c>
      <c r="CI249" t="str">
        <f>SUM(W249:AB249,AD249:CG249)</f>
      </c>
      <c r="CJ249" t="str">
        <f>SUM(CQ249:CS249)</f>
      </c>
      <c r="CK249" t="str">
        <f>SUM(CK243:CK248)</f>
      </c>
      <c r="CL249" t="str">
        <f>SUM(CL243:CL248)</f>
      </c>
      <c r="CM249" t="str">
        <f>SUM(CM243:CM248)</f>
      </c>
      <c r="CN249" t="str">
        <f>IF(CK249="","",C249-CK249)</f>
      </c>
      <c r="CO249" t="str">
        <f>IF(CK249=0,"",IF(CN249&lt;0,-ABS(CN249/CK249),ABS(CN249/CK249)))</f>
      </c>
      <c r="CP249" t="s">
        <v>2</v>
      </c>
      <c r="CQ249" t="str">
        <f>SUM(CQ243:CQ248)</f>
      </c>
      <c r="CR249" t="str">
        <f>SUM(CR243:CR248)</f>
      </c>
      <c r="CS249" t="str">
        <f>SUM(CS243:CS248)</f>
      </c>
      <c r="CT249" t="s">
        <v>2</v>
      </c>
      <c r="CU249" t="str">
        <f>SUM(CU243:CU248)</f>
      </c>
      <c r="CV249" t="s">
        <v>2</v>
      </c>
      <c r="CW249" t="str">
        <f>SUM(E249,F249,P249,S249,T249,U249,V249,CI249)</f>
      </c>
      <c r="CX249" t="s">
        <v>2</v>
      </c>
      <c r="CY249" t="str">
        <f>SUM(CY243:CY248)</f>
      </c>
      <c r="CZ249" t="str">
        <f>SUM(CZ243:CZ248)</f>
      </c>
      <c r="DA249" t="str">
        <f>SUM(DA243:DA248)</f>
      </c>
      <c r="DB249" t="str">
        <f>SUM(DB243:DB248)</f>
      </c>
      <c r="DC249" t="str">
        <f>SUM(DC243:DC248)</f>
      </c>
      <c r="DD249" t="str">
        <f>SUM(CY249:DC249)</f>
      </c>
      <c r="DE249" t="s">
        <v>2</v>
      </c>
      <c r="DF249" t="str">
        <f>SUM(DF243:DF248)</f>
      </c>
      <c r="DG249" t="str">
        <f>SUM(DG243:DG248)</f>
      </c>
      <c r="DH249" t="str">
        <f>SUM(DF249:DG249)</f>
      </c>
      <c r="DI249" t="s">
        <v>2</v>
      </c>
      <c r="DJ249" t="str">
        <f>SUM(DJ243:DJ248)</f>
      </c>
      <c r="DK249" t="str">
        <f>SUM(DL249:DO249)</f>
      </c>
      <c r="DL249" t="str">
        <f>SUM(DL243:DL248)</f>
      </c>
      <c r="DM249" t="str">
        <f>SUM(DM243:DM248)</f>
      </c>
      <c r="DN249" t="str">
        <f>SUM(DN243:DN248)</f>
      </c>
      <c r="DO249" t="str">
        <f>SUM(DO243:DO248)</f>
      </c>
    </row>
    <row r="251">
      <c r="A251" t="s">
        <v>2</v>
      </c>
      <c r="B251" t="s">
        <v>452</v>
      </c>
    </row>
    <row r="252">
      <c r="A252" t="str">
        <f>A249+1</f>
      </c>
      <c r="B252" t="s">
        <v>453</v>
      </c>
      <c r="C252" t="str">
        <f>+CW252+DK252+CJ252+DJ252</f>
      </c>
      <c r="D252" t="s">
        <v>2</v>
      </c>
      <c r="E252" t="str">
        <f>SUM(CY252:DC252)</f>
      </c>
      <c r="F252" t="str">
        <f>SUM(DF252:DG252)</f>
      </c>
      <c r="G252" t="s">
        <v>136</v>
      </c>
      <c r="H252" t="s">
        <v>136</v>
      </c>
      <c r="I252" t="s">
        <v>136</v>
      </c>
      <c r="J252" t="s">
        <v>136</v>
      </c>
      <c r="K252" t="s">
        <v>136</v>
      </c>
      <c r="L252" t="s">
        <v>136</v>
      </c>
      <c r="M252" t="str">
        <f>SUM(G252:L252)</f>
      </c>
      <c r="N252" t="s">
        <v>136</v>
      </c>
      <c r="O252" t="s">
        <v>136</v>
      </c>
      <c r="P252" t="str">
        <f>SUM(G252:L252,N252:O252)</f>
      </c>
      <c r="Q252" t="s">
        <v>136</v>
      </c>
      <c r="R252" t="s">
        <v>136</v>
      </c>
      <c r="S252" t="str">
        <f>SUM(Q252:R252)</f>
      </c>
      <c r="T252" t="s">
        <v>136</v>
      </c>
      <c r="U252" t="s">
        <v>136</v>
      </c>
      <c r="V252" t="s">
        <v>136</v>
      </c>
      <c r="W252" t="s">
        <v>136</v>
      </c>
      <c r="X252" t="s">
        <v>136</v>
      </c>
      <c r="Y252" t="s">
        <v>136</v>
      </c>
      <c r="Z252" t="s">
        <v>136</v>
      </c>
      <c r="AA252" t="s">
        <v>136</v>
      </c>
      <c r="AB252" t="s">
        <v>2</v>
      </c>
      <c r="AC252" t="str">
        <f>SUM(W252:AB252)</f>
      </c>
      <c r="AD252" t="s">
        <v>136</v>
      </c>
      <c r="AE252" t="s">
        <v>136</v>
      </c>
      <c r="AF252" t="s">
        <v>136</v>
      </c>
      <c r="AG252" t="s">
        <v>136</v>
      </c>
      <c r="AH252" t="s">
        <v>136</v>
      </c>
      <c r="AI252" t="s">
        <v>136</v>
      </c>
      <c r="AJ252" t="s">
        <v>136</v>
      </c>
      <c r="AK252" t="s">
        <v>136</v>
      </c>
      <c r="AL252" t="s">
        <v>136</v>
      </c>
      <c r="AM252" t="s">
        <v>136</v>
      </c>
      <c r="AN252" t="s">
        <v>136</v>
      </c>
      <c r="AO252" t="s">
        <v>136</v>
      </c>
      <c r="AP252" t="s">
        <v>136</v>
      </c>
      <c r="AQ252" t="s">
        <v>136</v>
      </c>
      <c r="AR252" t="s">
        <v>136</v>
      </c>
      <c r="AS252" t="s">
        <v>136</v>
      </c>
      <c r="AT252" t="s">
        <v>136</v>
      </c>
      <c r="AU252" t="s">
        <v>136</v>
      </c>
      <c r="AV252" t="s">
        <v>136</v>
      </c>
      <c r="AW252" t="s">
        <v>136</v>
      </c>
      <c r="AX252" t="s">
        <v>136</v>
      </c>
      <c r="AY252" t="s">
        <v>136</v>
      </c>
      <c r="AZ252" t="s">
        <v>136</v>
      </c>
      <c r="BA252" t="s">
        <v>136</v>
      </c>
      <c r="BB252" t="s">
        <v>136</v>
      </c>
      <c r="BC252" t="s">
        <v>136</v>
      </c>
      <c r="BD252" t="s">
        <v>136</v>
      </c>
      <c r="BE252" t="s">
        <v>136</v>
      </c>
      <c r="BF252" t="s">
        <v>136</v>
      </c>
      <c r="BG252" t="s">
        <v>136</v>
      </c>
      <c r="BH252" t="s">
        <v>136</v>
      </c>
      <c r="BI252" t="s">
        <v>136</v>
      </c>
      <c r="BJ252" t="s">
        <v>136</v>
      </c>
      <c r="BK252" t="s">
        <v>136</v>
      </c>
      <c r="BL252" t="s">
        <v>136</v>
      </c>
      <c r="BM252" t="s">
        <v>136</v>
      </c>
      <c r="BN252" t="s">
        <v>136</v>
      </c>
      <c r="BO252" t="s">
        <v>136</v>
      </c>
      <c r="BP252" t="s">
        <v>136</v>
      </c>
      <c r="BQ252" t="s">
        <v>136</v>
      </c>
      <c r="BR252" t="s">
        <v>136</v>
      </c>
      <c r="BS252" t="s">
        <v>136</v>
      </c>
      <c r="BT252" t="s">
        <v>136</v>
      </c>
      <c r="BU252" t="s">
        <v>136</v>
      </c>
      <c r="BV252" t="s">
        <v>136</v>
      </c>
      <c r="BW252" t="s">
        <v>136</v>
      </c>
      <c r="BX252" t="s">
        <v>136</v>
      </c>
      <c r="BY252" t="s">
        <v>136</v>
      </c>
      <c r="BZ252" t="s">
        <v>136</v>
      </c>
      <c r="CA252" t="s">
        <v>136</v>
      </c>
      <c r="CB252" t="s">
        <v>136</v>
      </c>
      <c r="CC252" t="s">
        <v>136</v>
      </c>
      <c r="CD252" t="s">
        <v>136</v>
      </c>
      <c r="CE252" t="s">
        <v>136</v>
      </c>
      <c r="CF252" t="s">
        <v>136</v>
      </c>
      <c r="CG252" t="s">
        <v>2</v>
      </c>
      <c r="CH252" t="str">
        <f>SUM(AD252:CG252)</f>
      </c>
      <c r="CI252" t="str">
        <f>SUM(W252:AB252,AD252:CG252)</f>
      </c>
      <c r="CJ252" t="str">
        <f>SUM(CQ252:CS252)</f>
      </c>
      <c r="CK252" t="s">
        <v>2</v>
      </c>
      <c r="CL252" t="s">
        <v>2</v>
      </c>
      <c r="CM252" t="s">
        <v>2</v>
      </c>
      <c r="CN252" t="str">
        <f>IF(CK252="","",C252-CK252)</f>
      </c>
      <c r="CO252" t="str">
        <f>IF(CK252=0,"",IF(CN252&lt;0,-ABS(CN252/CK252),ABS(CN252/CK252)))</f>
      </c>
      <c r="CP252" t="s">
        <v>2</v>
      </c>
      <c r="CQ252" t="s">
        <v>136</v>
      </c>
      <c r="CR252" t="s">
        <v>136</v>
      </c>
      <c r="CS252" t="s">
        <v>136</v>
      </c>
      <c r="CT252" t="s">
        <v>2</v>
      </c>
      <c r="CU252" t="str">
        <f>E252+F252+P252+T252+U252</f>
      </c>
      <c r="CV252" t="s">
        <v>2</v>
      </c>
      <c r="CW252" t="str">
        <f>SUM(E252,F252,P252,S252,T252,U252,V252,CI252)</f>
      </c>
      <c r="CX252" t="s">
        <v>2</v>
      </c>
      <c r="CY252" t="s">
        <v>136</v>
      </c>
      <c r="CZ252" t="s">
        <v>136</v>
      </c>
      <c r="DA252" t="s">
        <v>136</v>
      </c>
      <c r="DB252" t="s">
        <v>136</v>
      </c>
      <c r="DC252" t="s">
        <v>136</v>
      </c>
      <c r="DD252" t="str">
        <f>SUM(CY252:DC252)</f>
      </c>
      <c r="DE252" t="s">
        <v>2</v>
      </c>
      <c r="DF252" t="s">
        <v>136</v>
      </c>
      <c r="DG252" t="s">
        <v>136</v>
      </c>
      <c r="DH252" t="str">
        <f>SUM(DF252:DG252)</f>
      </c>
      <c r="DI252" t="s">
        <v>2</v>
      </c>
      <c r="DJ252" t="s">
        <v>2</v>
      </c>
      <c r="DK252" t="str">
        <f>SUM(DL252:DO252)</f>
      </c>
      <c r="DL252" t="s">
        <v>136</v>
      </c>
      <c r="DM252" t="s">
        <v>136</v>
      </c>
      <c r="DN252" t="s">
        <v>136</v>
      </c>
    </row>
    <row r="253">
      <c r="A253" t="str">
        <f>+A252+1</f>
      </c>
      <c r="B253" t="s">
        <v>454</v>
      </c>
      <c r="C253" t="str">
        <f>+CW253+DK253+CJ253+DJ253</f>
      </c>
      <c r="D253" t="s">
        <v>2</v>
      </c>
      <c r="E253" t="str">
        <f>SUM(CY253:DC253)</f>
      </c>
      <c r="F253" t="str">
        <f>SUM(DF253:DG253)</f>
      </c>
      <c r="G253" t="s">
        <v>136</v>
      </c>
      <c r="H253" t="s">
        <v>136</v>
      </c>
      <c r="I253" t="s">
        <v>136</v>
      </c>
      <c r="J253" t="s">
        <v>136</v>
      </c>
      <c r="K253" t="s">
        <v>136</v>
      </c>
      <c r="L253" t="s">
        <v>136</v>
      </c>
      <c r="M253" t="str">
        <f>SUM(G253:L253)</f>
      </c>
      <c r="N253" t="s">
        <v>136</v>
      </c>
      <c r="O253" t="s">
        <v>136</v>
      </c>
      <c r="P253" t="str">
        <f>SUM(G253:L253,N253:O253)</f>
      </c>
      <c r="Q253" t="s">
        <v>136</v>
      </c>
      <c r="R253" t="s">
        <v>136</v>
      </c>
      <c r="S253" t="str">
        <f>SUM(Q253:R253)</f>
      </c>
      <c r="T253" t="s">
        <v>136</v>
      </c>
      <c r="U253" t="s">
        <v>136</v>
      </c>
      <c r="V253" t="s">
        <v>136</v>
      </c>
      <c r="W253" t="s">
        <v>136</v>
      </c>
      <c r="X253" t="s">
        <v>136</v>
      </c>
      <c r="Y253" t="s">
        <v>136</v>
      </c>
      <c r="Z253" t="s">
        <v>136</v>
      </c>
      <c r="AA253" t="s">
        <v>136</v>
      </c>
      <c r="AB253" t="s">
        <v>2</v>
      </c>
      <c r="AC253" t="str">
        <f>SUM(W253:AB253)</f>
      </c>
      <c r="AD253" t="s">
        <v>136</v>
      </c>
      <c r="AE253" t="s">
        <v>136</v>
      </c>
      <c r="AF253" t="s">
        <v>136</v>
      </c>
      <c r="AG253" t="s">
        <v>136</v>
      </c>
      <c r="AH253" t="s">
        <v>136</v>
      </c>
      <c r="AI253" t="s">
        <v>136</v>
      </c>
      <c r="AJ253" t="s">
        <v>136</v>
      </c>
      <c r="AK253" t="s">
        <v>136</v>
      </c>
      <c r="AL253" t="s">
        <v>136</v>
      </c>
      <c r="AM253" t="s">
        <v>136</v>
      </c>
      <c r="AN253" t="s">
        <v>136</v>
      </c>
      <c r="AO253" t="s">
        <v>136</v>
      </c>
      <c r="AP253" t="s">
        <v>136</v>
      </c>
      <c r="AQ253" t="s">
        <v>136</v>
      </c>
      <c r="AR253" t="s">
        <v>136</v>
      </c>
      <c r="AS253" t="s">
        <v>136</v>
      </c>
      <c r="AT253" t="s">
        <v>136</v>
      </c>
      <c r="AU253" t="s">
        <v>136</v>
      </c>
      <c r="AV253" t="s">
        <v>136</v>
      </c>
      <c r="AW253" t="s">
        <v>136</v>
      </c>
      <c r="AX253" t="s">
        <v>136</v>
      </c>
      <c r="AY253" t="s">
        <v>136</v>
      </c>
      <c r="AZ253" t="s">
        <v>136</v>
      </c>
      <c r="BA253" t="s">
        <v>136</v>
      </c>
      <c r="BB253" t="s">
        <v>136</v>
      </c>
      <c r="BC253" t="s">
        <v>136</v>
      </c>
      <c r="BD253" t="s">
        <v>136</v>
      </c>
      <c r="BE253" t="s">
        <v>136</v>
      </c>
      <c r="BF253" t="s">
        <v>136</v>
      </c>
      <c r="BG253" t="s">
        <v>136</v>
      </c>
      <c r="BH253" t="s">
        <v>136</v>
      </c>
      <c r="BI253" t="s">
        <v>136</v>
      </c>
      <c r="BJ253" t="s">
        <v>136</v>
      </c>
      <c r="BK253" t="s">
        <v>136</v>
      </c>
      <c r="BL253" t="s">
        <v>136</v>
      </c>
      <c r="BM253" t="s">
        <v>136</v>
      </c>
      <c r="BN253" t="s">
        <v>136</v>
      </c>
      <c r="BO253" t="s">
        <v>136</v>
      </c>
      <c r="BP253" t="s">
        <v>136</v>
      </c>
      <c r="BQ253" t="s">
        <v>136</v>
      </c>
      <c r="BR253" t="s">
        <v>136</v>
      </c>
      <c r="BS253" t="s">
        <v>136</v>
      </c>
      <c r="BT253" t="s">
        <v>136</v>
      </c>
      <c r="BU253" t="s">
        <v>136</v>
      </c>
      <c r="BV253" t="s">
        <v>136</v>
      </c>
      <c r="BW253" t="s">
        <v>136</v>
      </c>
      <c r="BX253" t="s">
        <v>136</v>
      </c>
      <c r="BY253" t="s">
        <v>136</v>
      </c>
      <c r="BZ253" t="s">
        <v>136</v>
      </c>
      <c r="CA253" t="s">
        <v>136</v>
      </c>
      <c r="CB253" t="s">
        <v>136</v>
      </c>
      <c r="CC253" t="s">
        <v>136</v>
      </c>
      <c r="CD253" t="s">
        <v>136</v>
      </c>
      <c r="CE253" t="s">
        <v>136</v>
      </c>
      <c r="CF253" t="s">
        <v>136</v>
      </c>
      <c r="CG253" t="s">
        <v>2</v>
      </c>
      <c r="CH253" t="str">
        <f>SUM(AD253:CG253)</f>
      </c>
      <c r="CI253" t="str">
        <f>SUM(W253:AB253,AD253:CG253)</f>
      </c>
      <c r="CJ253" t="str">
        <f>SUM(CQ253:CS253)</f>
      </c>
      <c r="CK253" t="s">
        <v>2</v>
      </c>
      <c r="CL253" t="s">
        <v>2</v>
      </c>
      <c r="CM253" t="s">
        <v>2</v>
      </c>
      <c r="CN253" t="str">
        <f>IF(CK253="","",C253-CK253)</f>
      </c>
      <c r="CO253" t="str">
        <f>IF(CK253=0,"",IF(CN253&lt;0,-ABS(CN253/CK253),ABS(CN253/CK253)))</f>
      </c>
      <c r="CP253" t="s">
        <v>2</v>
      </c>
      <c r="CQ253" t="s">
        <v>136</v>
      </c>
      <c r="CR253" t="s">
        <v>136</v>
      </c>
      <c r="CS253" t="s">
        <v>136</v>
      </c>
      <c r="CT253" t="s">
        <v>2</v>
      </c>
      <c r="CU253" t="str">
        <f>E253+F253+P253+T253+U253</f>
      </c>
      <c r="CV253" t="s">
        <v>2</v>
      </c>
      <c r="CW253" t="str">
        <f>SUM(E253,F253,P253,S253,T253,U253,V253,CI253)</f>
      </c>
      <c r="CX253" t="s">
        <v>2</v>
      </c>
      <c r="CY253" t="s">
        <v>136</v>
      </c>
      <c r="CZ253" t="s">
        <v>136</v>
      </c>
      <c r="DA253" t="s">
        <v>136</v>
      </c>
      <c r="DB253" t="s">
        <v>136</v>
      </c>
      <c r="DC253" t="s">
        <v>136</v>
      </c>
      <c r="DD253" t="str">
        <f>SUM(CY253:DC253)</f>
      </c>
      <c r="DE253" t="s">
        <v>2</v>
      </c>
      <c r="DF253" t="s">
        <v>136</v>
      </c>
      <c r="DG253" t="s">
        <v>136</v>
      </c>
      <c r="DH253" t="str">
        <f>SUM(DF253:DG253)</f>
      </c>
      <c r="DI253" t="s">
        <v>2</v>
      </c>
      <c r="DJ253" t="s">
        <v>2</v>
      </c>
      <c r="DK253" t="str">
        <f>SUM(DL253:DO253)</f>
      </c>
      <c r="DL253" t="s">
        <v>136</v>
      </c>
      <c r="DM253" t="s">
        <v>136</v>
      </c>
      <c r="DN253" t="s">
        <v>136</v>
      </c>
    </row>
    <row r="254">
      <c r="A254" t="str">
        <f>+A253+1</f>
      </c>
      <c r="B254" t="s">
        <v>455</v>
      </c>
      <c r="C254" t="str">
        <f>+CW254+DK254+CJ254+DJ254</f>
      </c>
      <c r="D254" t="s">
        <v>2</v>
      </c>
      <c r="E254" t="str">
        <f>SUM(CY254:DC254)</f>
      </c>
      <c r="F254" t="str">
        <f>SUM(DF254:DG254)</f>
      </c>
      <c r="G254" t="s">
        <v>136</v>
      </c>
      <c r="H254" t="s">
        <v>136</v>
      </c>
      <c r="I254" t="s">
        <v>136</v>
      </c>
      <c r="J254" t="s">
        <v>136</v>
      </c>
      <c r="K254" t="s">
        <v>136</v>
      </c>
      <c r="L254" t="s">
        <v>136</v>
      </c>
      <c r="M254" t="str">
        <f>SUM(G254:L254)</f>
      </c>
      <c r="N254" t="s">
        <v>136</v>
      </c>
      <c r="O254" t="s">
        <v>136</v>
      </c>
      <c r="P254" t="str">
        <f>SUM(G254:L254,N254:O254)</f>
      </c>
      <c r="Q254" t="s">
        <v>136</v>
      </c>
      <c r="R254" t="s">
        <v>136</v>
      </c>
      <c r="S254" t="str">
        <f>SUM(Q254:R254)</f>
      </c>
      <c r="T254" t="s">
        <v>136</v>
      </c>
      <c r="U254" t="s">
        <v>136</v>
      </c>
      <c r="V254" t="s">
        <v>136</v>
      </c>
      <c r="W254" t="s">
        <v>136</v>
      </c>
      <c r="X254" t="s">
        <v>136</v>
      </c>
      <c r="Y254" t="s">
        <v>136</v>
      </c>
      <c r="Z254" t="s">
        <v>136</v>
      </c>
      <c r="AA254" t="s">
        <v>136</v>
      </c>
      <c r="AB254" t="s">
        <v>2</v>
      </c>
      <c r="AC254" t="str">
        <f>SUM(W254:AB254)</f>
      </c>
      <c r="AD254" t="s">
        <v>136</v>
      </c>
      <c r="AE254" t="s">
        <v>136</v>
      </c>
      <c r="AF254" t="s">
        <v>136</v>
      </c>
      <c r="AG254" t="s">
        <v>136</v>
      </c>
      <c r="AH254" t="s">
        <v>136</v>
      </c>
      <c r="AI254" t="s">
        <v>136</v>
      </c>
      <c r="AJ254" t="s">
        <v>136</v>
      </c>
      <c r="AK254" t="s">
        <v>136</v>
      </c>
      <c r="AL254" t="s">
        <v>136</v>
      </c>
      <c r="AM254" t="s">
        <v>136</v>
      </c>
      <c r="AN254" t="s">
        <v>136</v>
      </c>
      <c r="AO254" t="s">
        <v>136</v>
      </c>
      <c r="AP254" t="s">
        <v>136</v>
      </c>
      <c r="AQ254" t="s">
        <v>136</v>
      </c>
      <c r="AR254" t="s">
        <v>136</v>
      </c>
      <c r="AS254" t="s">
        <v>136</v>
      </c>
      <c r="AT254" t="s">
        <v>136</v>
      </c>
      <c r="AU254" t="s">
        <v>136</v>
      </c>
      <c r="AV254" t="s">
        <v>136</v>
      </c>
      <c r="AW254" t="s">
        <v>136</v>
      </c>
      <c r="AX254" t="s">
        <v>136</v>
      </c>
      <c r="AY254" t="s">
        <v>136</v>
      </c>
      <c r="AZ254" t="s">
        <v>136</v>
      </c>
      <c r="BA254" t="s">
        <v>136</v>
      </c>
      <c r="BB254" t="s">
        <v>136</v>
      </c>
      <c r="BC254" t="s">
        <v>136</v>
      </c>
      <c r="BD254" t="s">
        <v>136</v>
      </c>
      <c r="BE254" t="s">
        <v>136</v>
      </c>
      <c r="BF254" t="s">
        <v>136</v>
      </c>
      <c r="BG254" t="s">
        <v>136</v>
      </c>
      <c r="BH254" t="s">
        <v>136</v>
      </c>
      <c r="BI254" t="s">
        <v>136</v>
      </c>
      <c r="BJ254" t="s">
        <v>136</v>
      </c>
      <c r="BK254" t="s">
        <v>136</v>
      </c>
      <c r="BL254" t="s">
        <v>136</v>
      </c>
      <c r="BM254" t="s">
        <v>136</v>
      </c>
      <c r="BN254" t="s">
        <v>136</v>
      </c>
      <c r="BO254" t="s">
        <v>136</v>
      </c>
      <c r="BP254" t="s">
        <v>136</v>
      </c>
      <c r="BQ254" t="s">
        <v>136</v>
      </c>
      <c r="BR254" t="s">
        <v>136</v>
      </c>
      <c r="BS254" t="s">
        <v>136</v>
      </c>
      <c r="BT254" t="s">
        <v>136</v>
      </c>
      <c r="BU254" t="s">
        <v>136</v>
      </c>
      <c r="BV254" t="s">
        <v>136</v>
      </c>
      <c r="BW254" t="s">
        <v>136</v>
      </c>
      <c r="BX254" t="s">
        <v>136</v>
      </c>
      <c r="BY254" t="s">
        <v>136</v>
      </c>
      <c r="BZ254" t="s">
        <v>136</v>
      </c>
      <c r="CA254" t="s">
        <v>136</v>
      </c>
      <c r="CB254" t="s">
        <v>136</v>
      </c>
      <c r="CC254" t="s">
        <v>136</v>
      </c>
      <c r="CD254" t="s">
        <v>136</v>
      </c>
      <c r="CE254" t="s">
        <v>136</v>
      </c>
      <c r="CF254" t="s">
        <v>136</v>
      </c>
      <c r="CG254" t="s">
        <v>2</v>
      </c>
      <c r="CH254" t="str">
        <f>SUM(AD254:CG254)</f>
      </c>
      <c r="CI254" t="str">
        <f>SUM(W254:AB254,AD254:CG254)</f>
      </c>
      <c r="CJ254" t="str">
        <f>SUM(CQ254:CS254)</f>
      </c>
      <c r="CK254" t="s">
        <v>2</v>
      </c>
      <c r="CL254" t="s">
        <v>2</v>
      </c>
      <c r="CM254" t="s">
        <v>2</v>
      </c>
      <c r="CN254" t="str">
        <f>IF(CK254="","",C254-CK254)</f>
      </c>
      <c r="CO254" t="str">
        <f>IF(CK254=0,"",IF(CN254&lt;0,-ABS(CN254/CK254),ABS(CN254/CK254)))</f>
      </c>
      <c r="CP254" t="s">
        <v>2</v>
      </c>
      <c r="CQ254" t="s">
        <v>136</v>
      </c>
      <c r="CR254" t="s">
        <v>136</v>
      </c>
      <c r="CS254" t="s">
        <v>136</v>
      </c>
      <c r="CT254" t="s">
        <v>2</v>
      </c>
      <c r="CU254" t="str">
        <f>E254+F254+P254+T254+U254</f>
      </c>
      <c r="CV254" t="s">
        <v>2</v>
      </c>
      <c r="CW254" t="str">
        <f>SUM(E254,F254,P254,S254,T254,U254,V254,CI254)</f>
      </c>
      <c r="CX254" t="s">
        <v>2</v>
      </c>
      <c r="CY254" t="s">
        <v>136</v>
      </c>
      <c r="CZ254" t="s">
        <v>136</v>
      </c>
      <c r="DA254" t="s">
        <v>136</v>
      </c>
      <c r="DB254" t="s">
        <v>136</v>
      </c>
      <c r="DC254" t="s">
        <v>136</v>
      </c>
      <c r="DD254" t="str">
        <f>SUM(CY254:DC254)</f>
      </c>
      <c r="DE254" t="s">
        <v>2</v>
      </c>
      <c r="DF254" t="s">
        <v>136</v>
      </c>
      <c r="DG254" t="s">
        <v>136</v>
      </c>
      <c r="DH254" t="str">
        <f>SUM(DF254:DG254)</f>
      </c>
      <c r="DI254" t="s">
        <v>2</v>
      </c>
      <c r="DJ254" t="s">
        <v>2</v>
      </c>
      <c r="DK254" t="str">
        <f>SUM(DL254:DO254)</f>
      </c>
      <c r="DL254" t="s">
        <v>136</v>
      </c>
      <c r="DM254" t="s">
        <v>136</v>
      </c>
      <c r="DN254" t="s">
        <v>136</v>
      </c>
    </row>
    <row r="255">
      <c r="A255" t="str">
        <f>+A254+1</f>
      </c>
      <c r="B255" t="s">
        <v>456</v>
      </c>
      <c r="C255" t="str">
        <f>+CW255+DK255+CJ255+DJ255</f>
      </c>
      <c r="D255" t="s">
        <v>2</v>
      </c>
      <c r="E255" t="str">
        <f>SUM(CY255:DC255)</f>
      </c>
      <c r="F255" t="str">
        <f>SUM(DF255:DG255)</f>
      </c>
      <c r="G255" t="s">
        <v>136</v>
      </c>
      <c r="H255" t="s">
        <v>136</v>
      </c>
      <c r="I255" t="s">
        <v>136</v>
      </c>
      <c r="J255" t="s">
        <v>136</v>
      </c>
      <c r="K255" t="s">
        <v>136</v>
      </c>
      <c r="L255" t="s">
        <v>136</v>
      </c>
      <c r="M255" t="str">
        <f>SUM(G255:L255)</f>
      </c>
      <c r="N255" t="s">
        <v>136</v>
      </c>
      <c r="O255" t="s">
        <v>136</v>
      </c>
      <c r="P255" t="str">
        <f>SUM(G255:L255,N255:O255)</f>
      </c>
      <c r="Q255" t="s">
        <v>136</v>
      </c>
      <c r="R255" t="s">
        <v>136</v>
      </c>
      <c r="S255" t="str">
        <f>SUM(Q255:R255)</f>
      </c>
      <c r="T255" t="s">
        <v>136</v>
      </c>
      <c r="U255" t="s">
        <v>136</v>
      </c>
      <c r="V255" t="s">
        <v>136</v>
      </c>
      <c r="W255" t="s">
        <v>136</v>
      </c>
      <c r="X255" t="s">
        <v>136</v>
      </c>
      <c r="Y255" t="s">
        <v>136</v>
      </c>
      <c r="Z255" t="s">
        <v>136</v>
      </c>
      <c r="AA255" t="s">
        <v>136</v>
      </c>
      <c r="AB255" t="s">
        <v>2</v>
      </c>
      <c r="AC255" t="str">
        <f>SUM(W255:AB255)</f>
      </c>
      <c r="AD255" t="s">
        <v>136</v>
      </c>
      <c r="AE255" t="s">
        <v>136</v>
      </c>
      <c r="AF255" t="s">
        <v>136</v>
      </c>
      <c r="AG255" t="s">
        <v>136</v>
      </c>
      <c r="AH255" t="s">
        <v>136</v>
      </c>
      <c r="AI255" t="s">
        <v>136</v>
      </c>
      <c r="AJ255" t="s">
        <v>136</v>
      </c>
      <c r="AK255" t="s">
        <v>136</v>
      </c>
      <c r="AL255" t="s">
        <v>136</v>
      </c>
      <c r="AM255" t="s">
        <v>136</v>
      </c>
      <c r="AN255" t="s">
        <v>136</v>
      </c>
      <c r="AO255" t="s">
        <v>136</v>
      </c>
      <c r="AP255" t="s">
        <v>136</v>
      </c>
      <c r="AQ255" t="s">
        <v>136</v>
      </c>
      <c r="AR255" t="s">
        <v>136</v>
      </c>
      <c r="AS255" t="s">
        <v>136</v>
      </c>
      <c r="AT255" t="s">
        <v>136</v>
      </c>
      <c r="AU255" t="s">
        <v>136</v>
      </c>
      <c r="AV255" t="s">
        <v>136</v>
      </c>
      <c r="AW255" t="s">
        <v>136</v>
      </c>
      <c r="AX255" t="s">
        <v>136</v>
      </c>
      <c r="AY255" t="s">
        <v>136</v>
      </c>
      <c r="AZ255" t="s">
        <v>136</v>
      </c>
      <c r="BA255" t="s">
        <v>136</v>
      </c>
      <c r="BB255" t="s">
        <v>136</v>
      </c>
      <c r="BC255" t="s">
        <v>136</v>
      </c>
      <c r="BD255" t="s">
        <v>136</v>
      </c>
      <c r="BE255" t="s">
        <v>136</v>
      </c>
      <c r="BF255" t="s">
        <v>136</v>
      </c>
      <c r="BG255" t="s">
        <v>136</v>
      </c>
      <c r="BH255" t="s">
        <v>136</v>
      </c>
      <c r="BI255" t="s">
        <v>136</v>
      </c>
      <c r="BJ255" t="s">
        <v>136</v>
      </c>
      <c r="BK255" t="s">
        <v>136</v>
      </c>
      <c r="BL255" t="s">
        <v>136</v>
      </c>
      <c r="BM255" t="s">
        <v>136</v>
      </c>
      <c r="BN255" t="s">
        <v>136</v>
      </c>
      <c r="BO255" t="s">
        <v>136</v>
      </c>
      <c r="BP255" t="s">
        <v>136</v>
      </c>
      <c r="BQ255" t="s">
        <v>136</v>
      </c>
      <c r="BR255" t="s">
        <v>136</v>
      </c>
      <c r="BS255" t="s">
        <v>136</v>
      </c>
      <c r="BT255" t="s">
        <v>136</v>
      </c>
      <c r="BU255" t="s">
        <v>136</v>
      </c>
      <c r="BV255" t="s">
        <v>136</v>
      </c>
      <c r="BW255" t="s">
        <v>136</v>
      </c>
      <c r="BX255" t="s">
        <v>136</v>
      </c>
      <c r="BY255" t="s">
        <v>136</v>
      </c>
      <c r="BZ255" t="s">
        <v>136</v>
      </c>
      <c r="CA255" t="s">
        <v>136</v>
      </c>
      <c r="CB255" t="s">
        <v>136</v>
      </c>
      <c r="CC255" t="s">
        <v>136</v>
      </c>
      <c r="CD255" t="s">
        <v>136</v>
      </c>
      <c r="CE255" t="s">
        <v>136</v>
      </c>
      <c r="CF255" t="s">
        <v>136</v>
      </c>
      <c r="CG255" t="s">
        <v>2</v>
      </c>
      <c r="CH255" t="str">
        <f>SUM(AD255:CG255)</f>
      </c>
      <c r="CI255" t="str">
        <f>SUM(W255:AB255,AD255:CG255)</f>
      </c>
      <c r="CJ255" t="s">
        <v>2</v>
      </c>
      <c r="CK255" t="s">
        <v>2</v>
      </c>
      <c r="CL255" t="s">
        <v>2</v>
      </c>
      <c r="CM255" t="s">
        <v>2</v>
      </c>
      <c r="CN255" t="str">
        <f>IF(CK255="","",C255-CK255)</f>
      </c>
      <c r="CO255" t="s">
        <v>2</v>
      </c>
      <c r="CP255" t="s">
        <v>2</v>
      </c>
      <c r="CQ255" t="s">
        <v>136</v>
      </c>
      <c r="CR255" t="s">
        <v>136</v>
      </c>
      <c r="CS255" t="s">
        <v>136</v>
      </c>
      <c r="CT255" t="s">
        <v>2</v>
      </c>
      <c r="CU255" t="str">
        <f>E255+F255+P255+T255+U255</f>
      </c>
      <c r="CV255" t="s">
        <v>2</v>
      </c>
      <c r="CW255" t="str">
        <f>SUM(E255,F255,P255,S255,T255,U255,V255,CI255)</f>
      </c>
      <c r="CX255" t="s">
        <v>2</v>
      </c>
      <c r="CY255" t="s">
        <v>136</v>
      </c>
      <c r="CZ255" t="s">
        <v>136</v>
      </c>
      <c r="DA255" t="s">
        <v>136</v>
      </c>
      <c r="DB255" t="s">
        <v>136</v>
      </c>
      <c r="DC255" t="s">
        <v>136</v>
      </c>
      <c r="DD255" t="str">
        <f>SUM(CY255:DC255)</f>
      </c>
      <c r="DE255" t="s">
        <v>2</v>
      </c>
      <c r="DF255" t="s">
        <v>136</v>
      </c>
      <c r="DG255" t="s">
        <v>136</v>
      </c>
      <c r="DH255" t="str">
        <f>SUM(DF255:DG255)</f>
      </c>
      <c r="DI255" t="s">
        <v>2</v>
      </c>
      <c r="DJ255" t="s">
        <v>2</v>
      </c>
      <c r="DK255" t="str">
        <f>SUM(DL255:DO255)</f>
      </c>
      <c r="DL255" t="s">
        <v>136</v>
      </c>
      <c r="DM255" t="s">
        <v>136</v>
      </c>
      <c r="DN255" t="s">
        <v>136</v>
      </c>
    </row>
    <row r="256">
      <c r="A256" t="str">
        <f>+A255+1</f>
      </c>
      <c r="B256" t="s">
        <v>457</v>
      </c>
      <c r="C256" t="str">
        <f>+CW256+DK256+CJ256+DJ256</f>
      </c>
      <c r="D256" t="s">
        <v>2</v>
      </c>
      <c r="E256" t="str">
        <f>SUM(CY256:DC256)</f>
      </c>
      <c r="F256" t="str">
        <f>SUM(DF256:DG256)</f>
      </c>
      <c r="G256" t="str">
        <f>SUM(G251:G255)</f>
      </c>
      <c r="H256" t="str">
        <f>SUM(H251:H255)</f>
      </c>
      <c r="I256" t="str">
        <f>SUM(I251:I255)</f>
      </c>
      <c r="J256" t="str">
        <f>SUM(J251:J255)</f>
      </c>
      <c r="K256" t="str">
        <f>SUM(K251:K255)</f>
      </c>
      <c r="L256" t="str">
        <f>SUM(L251:L255)</f>
      </c>
      <c r="M256" t="str">
        <f>SUM(G256:L256)</f>
      </c>
      <c r="N256" t="str">
        <f>SUM(N251:N255)</f>
      </c>
      <c r="O256" t="str">
        <f>SUM(O251:O255)</f>
      </c>
      <c r="P256" t="str">
        <f>SUM(G256:L256,N256:O256)</f>
      </c>
      <c r="Q256" t="str">
        <f>SUM(Q251:Q255)</f>
      </c>
      <c r="R256" t="str">
        <f>SUM(R251:R255)</f>
      </c>
      <c r="S256" t="str">
        <f>SUM(Q256:R256)</f>
      </c>
      <c r="T256" t="str">
        <f>SUM(T251:T255)</f>
      </c>
      <c r="U256" t="str">
        <f>SUM(U251:U255)</f>
      </c>
      <c r="V256" t="str">
        <f>SUM(V251:V255)</f>
      </c>
      <c r="W256" t="str">
        <f>SUM(W251:W255)</f>
      </c>
      <c r="X256" t="str">
        <f>SUM(X251:X255)</f>
      </c>
      <c r="Y256" t="str">
        <f>SUM(Y251:Y255)</f>
      </c>
      <c r="Z256" t="str">
        <f>SUM(Z251:Z255)</f>
      </c>
      <c r="AA256" t="str">
        <f>SUM(AA251:AA255)</f>
      </c>
      <c r="AB256" t="str">
        <f>SUM(AB251:AB255)</f>
      </c>
      <c r="AC256" t="str">
        <f>SUM(W256:AB256)</f>
      </c>
      <c r="AD256" t="str">
        <f>SUM(AD251:AD255)</f>
      </c>
      <c r="AE256" t="str">
        <f>SUM(AE251:AE255)</f>
      </c>
      <c r="AF256" t="str">
        <f>SUM(AF251:AF255)</f>
      </c>
      <c r="AG256" t="str">
        <f>SUM(AG251:AG255)</f>
      </c>
      <c r="AH256" t="str">
        <f>SUM(AH251:AH255)</f>
      </c>
      <c r="AI256" t="str">
        <f>SUM(AI251:AI255)</f>
      </c>
      <c r="AJ256" t="str">
        <f>SUM(AJ251:AJ255)</f>
      </c>
      <c r="AK256" t="str">
        <f>SUM(AK251:AK255)</f>
      </c>
      <c r="AL256" t="str">
        <f>SUM(AL251:AL255)</f>
      </c>
      <c r="AM256" t="str">
        <f>SUM(AM251:AM255)</f>
      </c>
      <c r="AN256" t="str">
        <f>SUM(AN251:AN255)</f>
      </c>
      <c r="AO256" t="str">
        <f>SUM(AO251:AO255)</f>
      </c>
      <c r="AP256" t="str">
        <f>SUM(AP251:AP255)</f>
      </c>
      <c r="AQ256" t="str">
        <f>SUM(AQ251:AQ255)</f>
      </c>
      <c r="AR256" t="str">
        <f>SUM(AR251:AR255)</f>
      </c>
      <c r="AS256" t="str">
        <f>SUM(AS251:AS255)</f>
      </c>
      <c r="AT256" t="str">
        <f>SUM(AT251:AT255)</f>
      </c>
      <c r="AU256" t="str">
        <f>SUM(AU251:AU255)</f>
      </c>
      <c r="AV256" t="str">
        <f>SUM(AV251:AV255)</f>
      </c>
      <c r="AW256" t="str">
        <f>SUM(AW251:AW255)</f>
      </c>
      <c r="AX256" t="str">
        <f>SUM(AX251:AX255)</f>
      </c>
      <c r="AY256" t="str">
        <f>SUM(AY251:AY255)</f>
      </c>
      <c r="AZ256" t="str">
        <f>SUM(AZ251:AZ255)</f>
      </c>
      <c r="BA256" t="str">
        <f>SUM(BA251:BA255)</f>
      </c>
      <c r="BB256" t="str">
        <f>SUM(BB251:BB255)</f>
      </c>
      <c r="BC256" t="str">
        <f>SUM(BC251:BC255)</f>
      </c>
      <c r="BD256" t="str">
        <f>SUM(BD251:BD255)</f>
      </c>
      <c r="BE256" t="str">
        <f>SUM(BE251:BE255)</f>
      </c>
      <c r="BF256" t="str">
        <f>SUM(BF251:BF255)</f>
      </c>
      <c r="BG256" t="str">
        <f>SUM(BG251:BG255)</f>
      </c>
      <c r="BH256" t="str">
        <f>SUM(BH251:BH255)</f>
      </c>
      <c r="BI256" t="str">
        <f>SUM(BI251:BI255)</f>
      </c>
      <c r="BJ256" t="str">
        <f>SUM(BJ251:BJ255)</f>
      </c>
      <c r="BK256" t="str">
        <f>SUM(BK251:BK255)</f>
      </c>
      <c r="BL256" t="str">
        <f>SUM(BL251:BL255)</f>
      </c>
      <c r="BM256" t="str">
        <f>SUM(BM251:BM255)</f>
      </c>
      <c r="BN256" t="str">
        <f>SUM(BN251:BN255)</f>
      </c>
      <c r="BO256" t="str">
        <f>SUM(BO251:BO255)</f>
      </c>
      <c r="BP256" t="str">
        <f>SUM(BP251:BP255)</f>
      </c>
      <c r="BQ256" t="str">
        <f>SUM(BQ251:BQ255)</f>
      </c>
      <c r="BR256" t="str">
        <f>SUM(BR251:BR255)</f>
      </c>
      <c r="BS256" t="str">
        <f>SUM(BS251:BS255)</f>
      </c>
      <c r="BT256" t="str">
        <f>SUM(BT251:BT255)</f>
      </c>
      <c r="BU256" t="str">
        <f>SUM(BU251:BU255)</f>
      </c>
      <c r="BV256" t="str">
        <f>SUM(BV251:BV255)</f>
      </c>
      <c r="BW256" t="str">
        <f>SUM(BW251:BW255)</f>
      </c>
      <c r="BX256" t="str">
        <f>SUM(BX251:BX255)</f>
      </c>
      <c r="BY256" t="str">
        <f>SUM(BY251:BY255)</f>
      </c>
      <c r="BZ256" t="str">
        <f>SUM(BZ251:BZ255)</f>
      </c>
      <c r="CA256" t="str">
        <f>SUM(CA251:CA255)</f>
      </c>
      <c r="CB256" t="str">
        <f>SUM(CB251:CB255)</f>
      </c>
      <c r="CC256" t="str">
        <f>SUM(CC251:CC255)</f>
      </c>
      <c r="CD256" t="str">
        <f>SUM(CD251:CD255)</f>
      </c>
      <c r="CE256" t="str">
        <f>SUM(CE251:CE255)</f>
      </c>
      <c r="CF256" t="str">
        <f>SUM(CF251:CF255)</f>
      </c>
      <c r="CG256" t="str">
        <f>SUM(CG251:CG255)</f>
      </c>
      <c r="CH256" t="str">
        <f>SUM(AD256:CG256)</f>
      </c>
      <c r="CI256" t="str">
        <f>SUM(W256:AB256,AD256:CG256)</f>
      </c>
      <c r="CJ256" t="str">
        <f>SUM(CQ256:CS256)</f>
      </c>
      <c r="CK256" t="str">
        <f>SUM(CK251:CK255)</f>
      </c>
      <c r="CL256" t="str">
        <f>SUM(CL251:CL255)</f>
      </c>
      <c r="CM256" t="str">
        <f>SUM(CM251:CM255)</f>
      </c>
      <c r="CN256" t="str">
        <f>IF(CK256="","",C256-CK256)</f>
      </c>
      <c r="CO256" t="str">
        <f>IF(CK256=0,"",IF(CN256&lt;0,-ABS(CN256/CK256),ABS(CN256/CK256)))</f>
      </c>
      <c r="CP256" t="s">
        <v>2</v>
      </c>
      <c r="CQ256" t="str">
        <f>SUM(CQ251:CQ255)</f>
      </c>
      <c r="CR256" t="str">
        <f>SUM(CR251:CR255)</f>
      </c>
      <c r="CS256" t="str">
        <f>SUM(CS251:CS255)</f>
      </c>
      <c r="CT256" t="s">
        <v>2</v>
      </c>
      <c r="CU256" t="str">
        <f>SUM(CU251:CU255)</f>
      </c>
      <c r="CV256" t="s">
        <v>2</v>
      </c>
      <c r="CW256" t="str">
        <f>SUM(E256,F256,P256,S256,T256,U256,V256,CI256)</f>
      </c>
      <c r="CX256" t="s">
        <v>2</v>
      </c>
      <c r="CY256" t="str">
        <f>SUM(CY251:CY255)</f>
      </c>
      <c r="CZ256" t="str">
        <f>SUM(CZ251:CZ255)</f>
      </c>
      <c r="DA256" t="str">
        <f>SUM(DA251:DA255)</f>
      </c>
      <c r="DB256" t="str">
        <f>SUM(DB251:DB255)</f>
      </c>
      <c r="DC256" t="str">
        <f>SUM(DC251:DC255)</f>
      </c>
      <c r="DD256" t="str">
        <f>SUM(CY256:DC256)</f>
      </c>
      <c r="DE256" t="s">
        <v>2</v>
      </c>
      <c r="DF256" t="str">
        <f>SUM(DF251:DF255)</f>
      </c>
      <c r="DG256" t="str">
        <f>SUM(DG251:DG255)</f>
      </c>
      <c r="DH256" t="str">
        <f>SUM(DF256:DG256)</f>
      </c>
      <c r="DI256" t="s">
        <v>2</v>
      </c>
      <c r="DJ256" t="str">
        <f>SUM(DJ251:DJ255)</f>
      </c>
      <c r="DK256" t="str">
        <f>SUM(DL256:DO256)</f>
      </c>
      <c r="DL256" t="str">
        <f>SUM(DL251:DL255)</f>
      </c>
      <c r="DM256" t="str">
        <f>SUM(DM251:DM255)</f>
      </c>
      <c r="DN256" t="str">
        <f>SUM(DN251:DN255)</f>
      </c>
      <c r="DO256" t="str">
        <f>SUM(DO251:DO255)</f>
      </c>
    </row>
    <row r="258">
      <c r="A258" t="str">
        <f>+A256+1</f>
      </c>
      <c r="B258" t="s">
        <v>458</v>
      </c>
      <c r="C258" t="str">
        <f>+CW258+DK258+CJ258+DJ258</f>
      </c>
      <c r="D258" t="s">
        <v>2</v>
      </c>
      <c r="E258" t="str">
        <f>SUM(CY258:DC258)</f>
      </c>
      <c r="F258" t="str">
        <f>SUM(DF258:DG258)</f>
      </c>
      <c r="G258" t="str">
        <f>+G240+G256+G249</f>
      </c>
      <c r="H258" t="str">
        <f>+H240+H256+H249</f>
      </c>
      <c r="I258" t="str">
        <f>+I240+I256+I249</f>
      </c>
      <c r="J258" t="str">
        <f>+J240+J256+J249</f>
      </c>
      <c r="K258" t="str">
        <f>+K240+K256+K249</f>
      </c>
      <c r="L258" t="str">
        <f>+L240+L256+L249</f>
      </c>
      <c r="M258" t="str">
        <f>SUM(G258:L258)</f>
      </c>
      <c r="N258" t="str">
        <f>+N240+N256+N249</f>
      </c>
      <c r="O258" t="str">
        <f>+O240+O256+O249</f>
      </c>
      <c r="P258" t="str">
        <f>SUM(G258:L258,N258:O258)</f>
      </c>
      <c r="Q258" t="str">
        <f>+Q240+Q256+Q249</f>
      </c>
      <c r="R258" t="str">
        <f>+R240+R256+R249</f>
      </c>
      <c r="S258" t="str">
        <f>SUM(Q258:R258)</f>
      </c>
      <c r="T258" t="str">
        <f>+T240+T256+T249</f>
      </c>
      <c r="U258" t="str">
        <f>+U240+U256+U249</f>
      </c>
      <c r="V258" t="str">
        <f>+V240+V256+V249</f>
      </c>
      <c r="W258" t="str">
        <f>+W240+W256+W249</f>
      </c>
      <c r="X258" t="str">
        <f>+X240+X256+X249</f>
      </c>
      <c r="Y258" t="str">
        <f>+Y240+Y256+Y249</f>
      </c>
      <c r="Z258" t="str">
        <f>+Z240+Z256+Z249</f>
      </c>
      <c r="AA258" t="str">
        <f>+AA240+AA256+AA249</f>
      </c>
      <c r="AB258" t="str">
        <f>+AB240+AB256+AB249</f>
      </c>
      <c r="AC258" t="str">
        <f>SUM(W258:AB258)</f>
      </c>
      <c r="AD258" t="str">
        <f>+AD240+AD256+AD249</f>
      </c>
      <c r="AE258" t="str">
        <f>+AE240+AE256+AE249</f>
      </c>
      <c r="AF258" t="str">
        <f>+AF240+AF256+AF249</f>
      </c>
      <c r="AG258" t="str">
        <f>+AG240+AG256+AG249</f>
      </c>
      <c r="AH258" t="str">
        <f>+AH240+AH256+AH249</f>
      </c>
      <c r="AI258" t="str">
        <f>+AI240+AI256+AI249</f>
      </c>
      <c r="AJ258" t="str">
        <f>+AJ240+AJ256+AJ249</f>
      </c>
      <c r="AK258" t="str">
        <f>+AK240+AK256+AK249</f>
      </c>
      <c r="AL258" t="str">
        <f>+AL240+AL256+AL249</f>
      </c>
      <c r="AM258" t="str">
        <f>+AM240+AM256+AM249</f>
      </c>
      <c r="AN258" t="str">
        <f>+AN240+AN256+AN249</f>
      </c>
      <c r="AO258" t="str">
        <f>+AO240+AO256+AO249</f>
      </c>
      <c r="AP258" t="str">
        <f>+AP240+AP256+AP249</f>
      </c>
      <c r="AQ258" t="str">
        <f>+AQ240+AQ256+AQ249</f>
      </c>
      <c r="AR258" t="str">
        <f>+AR240+AR256+AR249</f>
      </c>
      <c r="AS258" t="str">
        <f>+AS240+AS256+AS249</f>
      </c>
      <c r="AT258" t="str">
        <f>+AT240+AT256+AT249</f>
      </c>
      <c r="AU258" t="str">
        <f>+AU240+AU256+AU249</f>
      </c>
      <c r="AV258" t="str">
        <f>+AV240+AV256+AV249</f>
      </c>
      <c r="AW258" t="str">
        <f>+AW240+AW256+AW249</f>
      </c>
      <c r="AX258" t="str">
        <f>+AX240+AX256+AX249</f>
      </c>
      <c r="AY258" t="str">
        <f>+AY240+AY256+AY249</f>
      </c>
      <c r="AZ258" t="str">
        <f>+AZ240+AZ256+AZ249</f>
      </c>
      <c r="BA258" t="str">
        <f>+BA240+BA256+BA249</f>
      </c>
      <c r="BB258" t="str">
        <f>+BB240+BB256+BB249</f>
      </c>
      <c r="BC258" t="str">
        <f>+BC240+BC256+BC249</f>
      </c>
      <c r="BD258" t="str">
        <f>+BD240+BD256+BD249</f>
      </c>
      <c r="BE258" t="str">
        <f>+BE240+BE256+BE249</f>
      </c>
      <c r="BF258" t="str">
        <f>+BF240+BF256+BF249</f>
      </c>
      <c r="BG258" t="str">
        <f>+BG240+BG256+BG249</f>
      </c>
      <c r="BH258" t="str">
        <f>+BH240+BH256+BH249</f>
      </c>
      <c r="BI258" t="str">
        <f>+BI240+BI256+BI249</f>
      </c>
      <c r="BJ258" t="str">
        <f>+BJ240+BJ256+BJ249</f>
      </c>
      <c r="BK258" t="str">
        <f>+BK240+BK256+BK249</f>
      </c>
      <c r="BL258" t="str">
        <f>+BL240+BL256+BL249</f>
      </c>
      <c r="BM258" t="str">
        <f>+BM240+BM256+BM249</f>
      </c>
      <c r="BN258" t="str">
        <f>+BN240+BN256+BN249</f>
      </c>
      <c r="BO258" t="str">
        <f>+BO240+BO256+BO249</f>
      </c>
      <c r="BP258" t="str">
        <f>+BP240+BP256+BP249</f>
      </c>
      <c r="BQ258" t="str">
        <f>+BQ240+BQ256+BQ249</f>
      </c>
      <c r="BR258" t="str">
        <f>+BR240+BR256+BR249</f>
      </c>
      <c r="BS258" t="str">
        <f>+BS240+BS256+BS249</f>
      </c>
      <c r="BT258" t="str">
        <f>+BT240+BT256+BT249</f>
      </c>
      <c r="BU258" t="str">
        <f>+BU240+BU256+BU249</f>
      </c>
      <c r="BV258" t="str">
        <f>+BV240+BV256+BV249</f>
      </c>
      <c r="BW258" t="str">
        <f>+BW240+BW256+BW249</f>
      </c>
      <c r="BX258" t="str">
        <f>+BX240+BX256+BX249</f>
      </c>
      <c r="BY258" t="str">
        <f>+BY240+BY256+BY249</f>
      </c>
      <c r="BZ258" t="str">
        <f>+BZ240+BZ256+BZ249</f>
      </c>
      <c r="CA258" t="str">
        <f>+CA240+CA256+CA249</f>
      </c>
      <c r="CB258" t="str">
        <f>+CB240+CB256+CB249</f>
      </c>
      <c r="CC258" t="str">
        <f>+CC240+CC256+CC249</f>
      </c>
      <c r="CD258" t="str">
        <f>+CD240+CD256+CD249</f>
      </c>
      <c r="CE258" t="str">
        <f>+CE240+CE256+CE249</f>
      </c>
      <c r="CF258" t="str">
        <f>+CF240+CF256+CF249</f>
      </c>
      <c r="CG258" t="str">
        <f>+CG240+CG256+CG249</f>
      </c>
      <c r="CH258" t="str">
        <f>SUM(AD258:CG258)</f>
      </c>
      <c r="CI258" t="str">
        <f>SUM(W258:AB258,AD258:CG258)</f>
      </c>
      <c r="CJ258" t="str">
        <f>SUM(CQ258:CS258)</f>
      </c>
      <c r="CK258" t="str">
        <f>+CK240+CK256+CK249</f>
      </c>
      <c r="CL258" t="str">
        <f>+CL240+CL256+CL249</f>
      </c>
      <c r="CM258" t="str">
        <f>+CM240+CM256+CM249</f>
      </c>
      <c r="CN258" t="str">
        <f>IF(CK258="","",C258-CK258)</f>
      </c>
      <c r="CO258" t="str">
        <f>IF(CK258=0,"",IF(CN258&lt;0,-ABS(CN258/CK258),ABS(CN258/CK258)))</f>
      </c>
      <c r="CP258" t="s">
        <v>2</v>
      </c>
      <c r="CQ258" t="str">
        <f>+CQ240+CQ256+CQ249</f>
      </c>
      <c r="CR258" t="str">
        <f>+CR240+CR256+CR249</f>
      </c>
      <c r="CS258" t="str">
        <f>+CS240+CS256+CS249</f>
      </c>
      <c r="CT258" t="str">
        <f>+CT240+CT256+CT249</f>
      </c>
      <c r="CU258" t="str">
        <f>+CU240+CU256+CU249</f>
      </c>
      <c r="CV258" t="s">
        <v>2</v>
      </c>
      <c r="CW258" t="str">
        <f>SUM(E258,F258,P258,S258,T258,U258,V258,CI258)</f>
      </c>
      <c r="CX258" t="s">
        <v>2</v>
      </c>
      <c r="CY258" t="str">
        <f>+CY240+CY256+CY249</f>
      </c>
      <c r="CZ258" t="str">
        <f>+CZ240+CZ256+CZ249</f>
      </c>
      <c r="DA258" t="str">
        <f>+DA240+DA256+DA249</f>
      </c>
      <c r="DB258" t="str">
        <f>+DB240+DB256+DB249</f>
      </c>
      <c r="DC258" t="str">
        <f>+DC240+DC256+DC249</f>
      </c>
      <c r="DD258" t="str">
        <f>SUM(CY258:DC258)</f>
      </c>
      <c r="DE258" t="s">
        <v>2</v>
      </c>
      <c r="DF258" t="str">
        <f>+DF240+DF256+DF249</f>
      </c>
      <c r="DG258" t="str">
        <f>+DG240+DG256+DG249</f>
      </c>
      <c r="DH258" t="str">
        <f>SUM(DF258:DG258)</f>
      </c>
      <c r="DI258" t="s">
        <v>2</v>
      </c>
      <c r="DJ258" t="str">
        <f>+DJ240+DJ256+DJ249</f>
      </c>
      <c r="DK258" t="str">
        <f>SUM(DL258:DO258)</f>
      </c>
      <c r="DL258" t="str">
        <f>+DL240+DL256+DL249</f>
      </c>
      <c r="DM258" t="str">
        <f>+DM240+DM256+DM249</f>
      </c>
      <c r="DN258" t="str">
        <f>+DN240+DN256+DN249</f>
      </c>
      <c r="DO258" t="str">
        <f>+DO240+DO256+DO249</f>
      </c>
      <c r="DP258" t="s">
        <v>2</v>
      </c>
      <c r="DQ258" t="s">
        <v>2</v>
      </c>
      <c r="DR258" t="s">
        <v>2</v>
      </c>
      <c r="DS258" t="s">
        <v>2</v>
      </c>
      <c r="DT258" t="s">
        <v>2</v>
      </c>
      <c r="DU258" t="s">
        <v>2</v>
      </c>
      <c r="DV258" t="s">
        <v>2</v>
      </c>
      <c r="DW258" t="str">
        <f>+DW240+DW256+DW249</f>
      </c>
      <c r="DX258" t="str">
        <f>+DX240+DX256+DX249</f>
      </c>
    </row>
    <row r="260">
      <c r="A260" t="s">
        <v>2</v>
      </c>
      <c r="B260" t="s">
        <v>459</v>
      </c>
      <c r="C260" t="s">
        <v>2</v>
      </c>
      <c r="D260" t="s">
        <v>2</v>
      </c>
      <c r="E260" t="s">
        <v>2</v>
      </c>
      <c r="F260" t="s">
        <v>2</v>
      </c>
      <c r="G260" t="s">
        <v>136</v>
      </c>
      <c r="H260" t="s">
        <v>136</v>
      </c>
      <c r="I260" t="s">
        <v>136</v>
      </c>
      <c r="J260" t="s">
        <v>136</v>
      </c>
      <c r="K260" t="s">
        <v>136</v>
      </c>
      <c r="L260" t="s">
        <v>136</v>
      </c>
      <c r="M260" t="s">
        <v>2</v>
      </c>
      <c r="N260" t="s">
        <v>136</v>
      </c>
      <c r="O260" t="s">
        <v>136</v>
      </c>
      <c r="P260" t="s">
        <v>136</v>
      </c>
      <c r="Q260" t="s">
        <v>136</v>
      </c>
      <c r="R260" t="s">
        <v>136</v>
      </c>
      <c r="S260" t="s">
        <v>2</v>
      </c>
      <c r="T260" t="s">
        <v>136</v>
      </c>
      <c r="U260" t="s">
        <v>136</v>
      </c>
      <c r="V260" t="s">
        <v>216</v>
      </c>
      <c r="W260" t="s">
        <v>136</v>
      </c>
      <c r="X260" t="s">
        <v>136</v>
      </c>
      <c r="Y260" t="s">
        <v>136</v>
      </c>
      <c r="Z260" t="s">
        <v>136</v>
      </c>
      <c r="AA260" t="s">
        <v>136</v>
      </c>
      <c r="AB260" t="s">
        <v>2</v>
      </c>
      <c r="AC260" t="s">
        <v>2</v>
      </c>
      <c r="AD260" t="s">
        <v>136</v>
      </c>
      <c r="AE260" t="s">
        <v>136</v>
      </c>
      <c r="AF260" t="s">
        <v>136</v>
      </c>
      <c r="AG260" t="s">
        <v>136</v>
      </c>
      <c r="AH260" t="s">
        <v>136</v>
      </c>
      <c r="AI260" t="s">
        <v>136</v>
      </c>
      <c r="AJ260" t="s">
        <v>136</v>
      </c>
      <c r="AK260" t="s">
        <v>136</v>
      </c>
      <c r="AL260" t="s">
        <v>136</v>
      </c>
      <c r="AM260" t="s">
        <v>136</v>
      </c>
      <c r="AN260" t="s">
        <v>136</v>
      </c>
      <c r="AO260" t="s">
        <v>136</v>
      </c>
      <c r="AP260" t="s">
        <v>136</v>
      </c>
      <c r="AQ260" t="s">
        <v>136</v>
      </c>
      <c r="AR260" t="s">
        <v>136</v>
      </c>
      <c r="AS260" t="s">
        <v>136</v>
      </c>
      <c r="AT260" t="s">
        <v>136</v>
      </c>
      <c r="AU260" t="s">
        <v>136</v>
      </c>
      <c r="AV260" t="s">
        <v>4</v>
      </c>
      <c r="AW260" t="s">
        <v>136</v>
      </c>
      <c r="AX260" t="s">
        <v>136</v>
      </c>
      <c r="AY260" t="s">
        <v>136</v>
      </c>
      <c r="AZ260" t="s">
        <v>136</v>
      </c>
      <c r="BA260" t="s">
        <v>136</v>
      </c>
      <c r="BB260" t="s">
        <v>136</v>
      </c>
      <c r="BC260" t="s">
        <v>136</v>
      </c>
      <c r="BD260" t="s">
        <v>136</v>
      </c>
      <c r="BE260" t="s">
        <v>136</v>
      </c>
      <c r="BF260" t="s">
        <v>136</v>
      </c>
      <c r="BG260" t="s">
        <v>136</v>
      </c>
      <c r="BH260" t="s">
        <v>136</v>
      </c>
      <c r="BI260" t="s">
        <v>136</v>
      </c>
      <c r="BJ260" t="s">
        <v>136</v>
      </c>
      <c r="BK260" t="s">
        <v>136</v>
      </c>
      <c r="BL260" t="s">
        <v>136</v>
      </c>
      <c r="BM260" t="s">
        <v>136</v>
      </c>
      <c r="BN260" t="s">
        <v>136</v>
      </c>
      <c r="BO260" t="s">
        <v>136</v>
      </c>
      <c r="BP260" t="s">
        <v>136</v>
      </c>
      <c r="BQ260" t="s">
        <v>136</v>
      </c>
      <c r="BR260" t="s">
        <v>136</v>
      </c>
      <c r="BS260" t="s">
        <v>136</v>
      </c>
      <c r="BT260" t="s">
        <v>136</v>
      </c>
      <c r="BU260" t="s">
        <v>136</v>
      </c>
      <c r="BV260" t="s">
        <v>136</v>
      </c>
      <c r="BW260" t="s">
        <v>136</v>
      </c>
      <c r="BX260" t="s">
        <v>136</v>
      </c>
      <c r="BY260" t="s">
        <v>136</v>
      </c>
      <c r="BZ260" t="s">
        <v>136</v>
      </c>
      <c r="CA260" t="s">
        <v>136</v>
      </c>
      <c r="CB260" t="s">
        <v>136</v>
      </c>
      <c r="CC260" t="s">
        <v>136</v>
      </c>
      <c r="CD260" t="s">
        <v>136</v>
      </c>
      <c r="CE260" t="s">
        <v>136</v>
      </c>
      <c r="CF260" t="s">
        <v>136</v>
      </c>
      <c r="CG260" t="s">
        <v>2</v>
      </c>
      <c r="CH260" t="s">
        <v>2</v>
      </c>
      <c r="CI260" t="s">
        <v>2</v>
      </c>
      <c r="CJ260" t="s">
        <v>2</v>
      </c>
      <c r="CK260" t="s">
        <v>2</v>
      </c>
      <c r="CL260" t="s">
        <v>2</v>
      </c>
      <c r="CM260" t="s">
        <v>2</v>
      </c>
      <c r="CN260" t="s">
        <v>2</v>
      </c>
      <c r="CO260" t="s">
        <v>2</v>
      </c>
      <c r="CP260" t="s">
        <v>2</v>
      </c>
      <c r="CQ260" t="s">
        <v>193</v>
      </c>
      <c r="CR260" t="s">
        <v>136</v>
      </c>
      <c r="CS260" t="s">
        <v>136</v>
      </c>
      <c r="CT260" t="s">
        <v>2</v>
      </c>
      <c r="CU260" t="s">
        <v>2</v>
      </c>
      <c r="CV260" t="s">
        <v>2</v>
      </c>
      <c r="CW260" t="s">
        <v>460</v>
      </c>
      <c r="CX260" t="s">
        <v>2</v>
      </c>
      <c r="CY260" t="s">
        <v>136</v>
      </c>
      <c r="CZ260" t="s">
        <v>136</v>
      </c>
      <c r="DA260" t="s">
        <v>136</v>
      </c>
      <c r="DB260" t="s">
        <v>136</v>
      </c>
      <c r="DC260" t="s">
        <v>136</v>
      </c>
      <c r="DD260" t="s">
        <v>2</v>
      </c>
      <c r="DE260" t="s">
        <v>2</v>
      </c>
      <c r="DF260" t="s">
        <v>136</v>
      </c>
      <c r="DG260" t="s">
        <v>136</v>
      </c>
      <c r="DH260" t="s">
        <v>2</v>
      </c>
      <c r="DI260" t="s">
        <v>2</v>
      </c>
      <c r="DJ260" t="s">
        <v>2</v>
      </c>
      <c r="DK260" t="s">
        <v>2</v>
      </c>
      <c r="DL260" t="s">
        <v>136</v>
      </c>
      <c r="DM260" t="s">
        <v>136</v>
      </c>
      <c r="DN260" t="s">
        <v>136</v>
      </c>
    </row>
    <row r="262">
      <c r="A262" t="str">
        <f>+A258+1</f>
      </c>
      <c r="B262" t="s">
        <v>461</v>
      </c>
      <c r="C262" t="str">
        <f>+CW262+DK262+CJ262+DJ262</f>
      </c>
      <c r="D262" t="s">
        <v>2</v>
      </c>
      <c r="E262" t="str">
        <f>SUM(CY262:DC262)</f>
      </c>
      <c r="F262" t="str">
        <f>SUM(DF262:DG262)</f>
      </c>
      <c r="G262" t="s">
        <v>136</v>
      </c>
      <c r="H262" t="s">
        <v>136</v>
      </c>
      <c r="I262" t="s">
        <v>136</v>
      </c>
      <c r="J262" t="s">
        <v>136</v>
      </c>
      <c r="K262" t="s">
        <v>136</v>
      </c>
      <c r="L262" t="s">
        <v>136</v>
      </c>
      <c r="M262" t="str">
        <f>SUM(G262:L262)</f>
      </c>
      <c r="N262" t="s">
        <v>136</v>
      </c>
      <c r="O262" t="s">
        <v>136</v>
      </c>
      <c r="P262" t="str">
        <f>SUM(G262:L262,N262:O262)</f>
      </c>
      <c r="Q262" t="s">
        <v>136</v>
      </c>
      <c r="R262" t="s">
        <v>136</v>
      </c>
      <c r="S262" t="str">
        <f>SUM(Q262:R262)</f>
      </c>
      <c r="T262" t="s">
        <v>136</v>
      </c>
      <c r="U262" t="s">
        <v>136</v>
      </c>
      <c r="V262" t="s">
        <v>136</v>
      </c>
      <c r="W262" t="s">
        <v>136</v>
      </c>
      <c r="X262" t="s">
        <v>136</v>
      </c>
      <c r="Y262" t="s">
        <v>136</v>
      </c>
      <c r="Z262" t="s">
        <v>136</v>
      </c>
      <c r="AA262" t="s">
        <v>136</v>
      </c>
      <c r="AB262" t="s">
        <v>2</v>
      </c>
      <c r="AC262" t="str">
        <f>SUM(W262:AB262)</f>
      </c>
      <c r="AD262" t="str">
        <f>ROUND(AD153/1000,0)</f>
      </c>
      <c r="AE262" t="str">
        <f>ROUND(AE153/1000,0)</f>
      </c>
      <c r="AF262" t="str">
        <f>ROUND(AF153/1000,0)</f>
      </c>
      <c r="AG262" t="str">
        <f>ROUND(AG153/1000,0)</f>
      </c>
      <c r="AH262" t="str">
        <f>ROUND(AH153/1000,0)</f>
      </c>
      <c r="AI262" t="str">
        <f>ROUND(AI153/1000,0)</f>
      </c>
      <c r="AJ262" t="str">
        <f>ROUND(AJ153/1000,0)</f>
      </c>
      <c r="AK262" t="str">
        <f>ROUND(AK153/1000,0)</f>
      </c>
      <c r="AL262" t="str">
        <f>ROUND(AL153/1000,0)</f>
      </c>
      <c r="AM262" t="str">
        <f>ROUND(AM153/1000,0)</f>
      </c>
      <c r="AN262" t="str">
        <f>ROUND(AN153/1000,0)</f>
      </c>
      <c r="AO262" t="str">
        <f>ROUND(AO153/1000,0)</f>
      </c>
      <c r="AP262" t="str">
        <f>ROUND(AP153/1000,0)</f>
      </c>
      <c r="AQ262" t="str">
        <f>ROUND(AQ153/1000,0)</f>
      </c>
      <c r="AR262" t="str">
        <f>ROUND(AR153/1000,0)</f>
      </c>
      <c r="AS262" t="str">
        <f>ROUND(AS153/1000,0)</f>
      </c>
      <c r="AT262" t="str">
        <f>ROUND(AT153/1000,0)</f>
      </c>
      <c r="AU262" t="str">
        <f>ROUND(AU153/1000,0)</f>
      </c>
      <c r="AV262" t="str">
        <f>ROUND(AV153/1000,0)</f>
      </c>
      <c r="AW262" t="str">
        <f>ROUND(AW153/1000,0)</f>
      </c>
      <c r="AX262" t="str">
        <f>ROUND(AX153/1000,0)</f>
      </c>
      <c r="AY262" t="str">
        <f>ROUND(AY153/1000,0)</f>
      </c>
      <c r="AZ262" t="str">
        <f>ROUND(AZ153/1000,0)</f>
      </c>
      <c r="BA262" t="str">
        <f>ROUND(BA153/1000,0)</f>
      </c>
      <c r="BB262" t="str">
        <f>ROUND(BB153/1000,0)</f>
      </c>
      <c r="BC262" t="str">
        <f>ROUND(BC153/1000,0)</f>
      </c>
      <c r="BD262" t="str">
        <f>ROUND(BD153/1000,0)</f>
      </c>
      <c r="BE262" t="str">
        <f>ROUND(BE153/1000,0)</f>
      </c>
      <c r="BF262" t="str">
        <f>ROUND(BF153/1000,0)</f>
      </c>
      <c r="BG262" t="str">
        <f>ROUND(BG153/1000,0)</f>
      </c>
      <c r="BH262" t="str">
        <f>ROUND(BH153/1000,0)</f>
      </c>
      <c r="BI262" t="str">
        <f>ROUND(BI153/1000,0)</f>
      </c>
      <c r="BJ262" t="str">
        <f>ROUND(BJ153/1000,0)</f>
      </c>
      <c r="BK262" t="str">
        <f>ROUND(BK153/1000,0)</f>
      </c>
      <c r="BL262" t="str">
        <f>ROUND(BL153/1000,0)</f>
      </c>
      <c r="BM262" t="str">
        <f>ROUND(BM153/1000,0)</f>
      </c>
      <c r="BN262" t="str">
        <f>ROUND(BN153/1000,0)</f>
      </c>
      <c r="BO262" t="str">
        <f>ROUND(BO153/1000,0)</f>
      </c>
      <c r="BP262" t="str">
        <f>ROUND(BP153/1000,0)</f>
      </c>
      <c r="BQ262" t="str">
        <f>ROUND(BQ153/1000,0)</f>
      </c>
      <c r="BR262" t="str">
        <f>ROUND(BR153/1000,0)</f>
      </c>
      <c r="BS262" t="str">
        <f>ROUND(BS153/1000,0)</f>
      </c>
      <c r="BT262" t="str">
        <f>ROUND(BT153/1000,0)</f>
      </c>
      <c r="BU262" t="str">
        <f>ROUND(BU153/1000,0)</f>
      </c>
      <c r="BV262" t="str">
        <f>ROUND(BV153/1000,0)</f>
      </c>
      <c r="BW262" t="str">
        <f>ROUND(BW153/1000,0)</f>
      </c>
      <c r="BX262" t="str">
        <f>ROUND(BX153/1000,0)</f>
      </c>
      <c r="BY262" t="str">
        <f>ROUND(BY153/1000,0)</f>
      </c>
      <c r="BZ262" t="str">
        <f>ROUND(BZ153/1000,0)</f>
      </c>
      <c r="CA262" t="str">
        <f>ROUND(CA153/1000,0)</f>
      </c>
      <c r="CB262" t="str">
        <f>ROUND(CB153/1000,0)</f>
      </c>
      <c r="CC262" t="str">
        <f>ROUND(CC153/1000,0)</f>
      </c>
      <c r="CD262" t="str">
        <f>ROUND(CD153/1000,0)</f>
      </c>
      <c r="CE262" t="str">
        <f>ROUND(CE153/1000,0)</f>
      </c>
      <c r="CF262" t="str">
        <f>ROUND(CF153/1000,0)</f>
      </c>
      <c r="CG262" t="s">
        <v>2</v>
      </c>
      <c r="CH262" t="str">
        <f>SUM(AD262:CG262)</f>
      </c>
      <c r="CI262" t="str">
        <f>SUM(W262:AB262,AD262:CG262)</f>
      </c>
      <c r="CJ262" t="str">
        <f>SUM(CQ262:CS262)</f>
      </c>
      <c r="CK262" t="s">
        <v>2</v>
      </c>
      <c r="CL262" t="s">
        <v>2</v>
      </c>
      <c r="CM262" t="s">
        <v>2</v>
      </c>
      <c r="CN262" t="str">
        <f>IF(CK262="","",C262-CK262)</f>
      </c>
      <c r="CO262" t="str">
        <f>IF(CK262=0,"",IF(CN262&lt;0,-ABS(CN262/CK262),ABS(CN262/CK262)))</f>
      </c>
      <c r="CP262" t="s">
        <v>2</v>
      </c>
      <c r="CQ262" t="s">
        <v>136</v>
      </c>
      <c r="CR262" t="s">
        <v>136</v>
      </c>
      <c r="CS262" t="s">
        <v>136</v>
      </c>
      <c r="CT262" t="s">
        <v>2</v>
      </c>
      <c r="CU262" t="str">
        <f>E262+F262+P262+T262+U262</f>
      </c>
      <c r="CV262" t="s">
        <v>2</v>
      </c>
      <c r="CW262" t="str">
        <f>SUM(E262,F262,P262,S262,T262,U262,V262,CI262)</f>
      </c>
      <c r="CX262" t="s">
        <v>2</v>
      </c>
      <c r="CY262" t="s">
        <v>136</v>
      </c>
      <c r="CZ262" t="s">
        <v>136</v>
      </c>
      <c r="DA262" t="s">
        <v>136</v>
      </c>
      <c r="DB262" t="s">
        <v>136</v>
      </c>
      <c r="DC262" t="s">
        <v>136</v>
      </c>
      <c r="DD262" t="str">
        <f>SUM(CY262:DC262)</f>
      </c>
      <c r="DE262" t="s">
        <v>2</v>
      </c>
      <c r="DF262" t="s">
        <v>136</v>
      </c>
      <c r="DG262" t="s">
        <v>136</v>
      </c>
      <c r="DH262" t="str">
        <f>SUM(DF262:DG262)</f>
      </c>
      <c r="DI262" t="s">
        <v>2</v>
      </c>
      <c r="DJ262" t="s">
        <v>2</v>
      </c>
      <c r="DK262" t="str">
        <f>SUM(DL262:DO262)</f>
      </c>
      <c r="DL262" t="s">
        <v>136</v>
      </c>
      <c r="DM262" t="s">
        <v>136</v>
      </c>
      <c r="DN262" t="s">
        <v>136</v>
      </c>
    </row>
    <row r="263">
      <c r="A263" t="str">
        <f>+A262+1</f>
      </c>
      <c r="B263" t="s">
        <v>459</v>
      </c>
      <c r="C263" t="str">
        <f>+CW263+DK263+CJ263+DJ263</f>
      </c>
      <c r="D263" t="s">
        <v>2</v>
      </c>
      <c r="E263" t="str">
        <f>SUM(CY263:DC263)</f>
      </c>
      <c r="F263" t="str">
        <f>SUM(DF263:DG263)</f>
      </c>
      <c r="G263" t="s">
        <v>136</v>
      </c>
      <c r="H263" t="s">
        <v>136</v>
      </c>
      <c r="I263" t="s">
        <v>136</v>
      </c>
      <c r="J263" t="s">
        <v>136</v>
      </c>
      <c r="K263" t="s">
        <v>136</v>
      </c>
      <c r="L263" t="s">
        <v>136</v>
      </c>
      <c r="M263" t="str">
        <f>SUM(G263:L263)</f>
      </c>
      <c r="N263" t="s">
        <v>136</v>
      </c>
      <c r="O263" t="s">
        <v>136</v>
      </c>
      <c r="P263" t="str">
        <f>SUM(G263:L263,N263:O263)</f>
      </c>
      <c r="Q263" t="s">
        <v>136</v>
      </c>
      <c r="R263" t="s">
        <v>136</v>
      </c>
      <c r="S263" t="str">
        <f>SUM(Q263:R263)</f>
      </c>
      <c r="T263" t="s">
        <v>136</v>
      </c>
      <c r="U263" t="s">
        <v>136</v>
      </c>
      <c r="V263" t="s">
        <v>216</v>
      </c>
      <c r="W263" t="s">
        <v>136</v>
      </c>
      <c r="X263" t="s">
        <v>136</v>
      </c>
      <c r="Y263" t="s">
        <v>136</v>
      </c>
      <c r="Z263" t="s">
        <v>136</v>
      </c>
      <c r="AA263" t="s">
        <v>136</v>
      </c>
      <c r="AB263" t="s">
        <v>2</v>
      </c>
      <c r="AC263" t="str">
        <f>SUM(W263:AB263)</f>
      </c>
      <c r="AD263" t="str">
        <f>ROUND(AD154/1000,0)</f>
      </c>
      <c r="AE263" t="str">
        <f>ROUND(AE154/1000,0)</f>
      </c>
      <c r="AF263" t="str">
        <f>ROUND(AF154/1000,0)</f>
      </c>
      <c r="AG263" t="str">
        <f>ROUND(AG154/1000,0)</f>
      </c>
      <c r="AH263" t="str">
        <f>ROUND(AH154/1000,0)</f>
      </c>
      <c r="AI263" t="str">
        <f>ROUND(AI154/1000,0)</f>
      </c>
      <c r="AJ263" t="str">
        <f>ROUND(AJ154/1000,0)</f>
      </c>
      <c r="AK263" t="str">
        <f>ROUND(AK154/1000,0)</f>
      </c>
      <c r="AL263" t="str">
        <f>ROUND(AL154/1000,0)</f>
      </c>
      <c r="AM263" t="str">
        <f>ROUND(AM154/1000,0)</f>
      </c>
      <c r="AN263" t="str">
        <f>ROUND(AN154/1000,0)</f>
      </c>
      <c r="AO263" t="str">
        <f>ROUND(AO154/1000,0)</f>
      </c>
      <c r="AP263" t="str">
        <f>ROUND(AP154/1000,0)</f>
      </c>
      <c r="AQ263" t="str">
        <f>ROUND(AQ154/1000,0)</f>
      </c>
      <c r="AR263" t="str">
        <f>ROUND(AR154/1000,0)</f>
      </c>
      <c r="AS263" t="str">
        <f>ROUND(AS154/1000,0)</f>
      </c>
      <c r="AT263" t="str">
        <f>ROUND(AT154/1000,0)</f>
      </c>
      <c r="AU263" t="str">
        <f>ROUND(AU154/1000,0)</f>
      </c>
      <c r="AV263" t="str">
        <f>ROUND(AV154/1000,0)</f>
      </c>
      <c r="AW263" t="str">
        <f>ROUND(AW154/1000,0)</f>
      </c>
      <c r="AX263" t="str">
        <f>ROUND(AX154/1000,0)</f>
      </c>
      <c r="AY263" t="str">
        <f>ROUND(AY154/1000,0)</f>
      </c>
      <c r="AZ263" t="str">
        <f>ROUND(AZ154/1000,0)</f>
      </c>
      <c r="BA263" t="str">
        <f>ROUND(BA154/1000,0)</f>
      </c>
      <c r="BB263" t="str">
        <f>ROUND(BB154/1000,0)</f>
      </c>
      <c r="BC263" t="str">
        <f>ROUND(BC154/1000,0)</f>
      </c>
      <c r="BD263" t="str">
        <f>ROUND(BD154/1000,0)</f>
      </c>
      <c r="BE263" t="str">
        <f>ROUND(BE154/1000,0)</f>
      </c>
      <c r="BF263" t="str">
        <f>ROUND(BF154/1000,0)</f>
      </c>
      <c r="BG263" t="str">
        <f>ROUND(BG154/1000,0)</f>
      </c>
      <c r="BH263" t="str">
        <f>ROUND(BH154/1000,0)</f>
      </c>
      <c r="BI263" t="str">
        <f>ROUND(BI154/1000,0)</f>
      </c>
      <c r="BJ263" t="str">
        <f>ROUND(BJ154/1000,0)</f>
      </c>
      <c r="BK263" t="str">
        <f>ROUND(BK154/1000,0)</f>
      </c>
      <c r="BL263" t="str">
        <f>ROUND(BL154/1000,0)</f>
      </c>
      <c r="BM263" t="str">
        <f>ROUND(BM154/1000,0)</f>
      </c>
      <c r="BN263" t="str">
        <f>ROUND(BN154/1000,0)</f>
      </c>
      <c r="BO263" t="str">
        <f>ROUND(BO154/1000,0)</f>
      </c>
      <c r="BP263" t="str">
        <f>ROUND(BP154/1000,0)</f>
      </c>
      <c r="BQ263" t="str">
        <f>ROUND(BQ154/1000,0)</f>
      </c>
      <c r="BR263" t="str">
        <f>ROUND(BR154/1000,0)</f>
      </c>
      <c r="BS263" t="str">
        <f>ROUND(BS154/1000,0)</f>
      </c>
      <c r="BT263" t="str">
        <f>ROUND(BT154/1000,0)</f>
      </c>
      <c r="BU263" t="str">
        <f>ROUND(BU154/1000,0)</f>
      </c>
      <c r="BV263" t="str">
        <f>ROUND(BV154/1000,0)</f>
      </c>
      <c r="BW263" t="str">
        <f>ROUND(BW154/1000,0)</f>
      </c>
      <c r="BX263" t="str">
        <f>ROUND(BX154/1000,0)</f>
      </c>
      <c r="BY263" t="str">
        <f>ROUND(BY154/1000,0)</f>
      </c>
      <c r="BZ263" t="str">
        <f>ROUND(BZ154/1000,0)</f>
      </c>
      <c r="CA263" t="str">
        <f>ROUND(CA154/1000,0)</f>
      </c>
      <c r="CB263" t="str">
        <f>ROUND(CB154/1000,0)</f>
      </c>
      <c r="CC263" t="str">
        <f>ROUND(CC154/1000,0)</f>
      </c>
      <c r="CD263" t="str">
        <f>ROUND(CD154/1000,0)</f>
      </c>
      <c r="CE263" t="str">
        <f>ROUND(CE154/1000,0)</f>
      </c>
      <c r="CF263" t="str">
        <f>ROUND(CF154/1000,0)</f>
      </c>
      <c r="CG263" t="s">
        <v>2</v>
      </c>
      <c r="CH263" t="str">
        <f>SUM(AD263:CG263)</f>
      </c>
      <c r="CI263" t="str">
        <f>SUM(W263:AB263,AD263:CG263)</f>
      </c>
      <c r="CJ263" t="str">
        <f>SUM(CQ263:CS263)</f>
      </c>
      <c r="CK263" t="s">
        <v>2</v>
      </c>
      <c r="CL263" t="s">
        <v>2</v>
      </c>
      <c r="CM263" t="s">
        <v>2</v>
      </c>
      <c r="CN263" t="str">
        <f>IF(CK263="","",C263-CK263)</f>
      </c>
      <c r="CO263" t="s">
        <v>2</v>
      </c>
      <c r="CP263" t="s">
        <v>2</v>
      </c>
      <c r="CQ263" t="s">
        <v>193</v>
      </c>
      <c r="CR263" t="s">
        <v>136</v>
      </c>
      <c r="CS263" t="s">
        <v>136</v>
      </c>
      <c r="CT263" t="s">
        <v>2</v>
      </c>
      <c r="CU263" t="str">
        <f>SUM(CU260:CU262)</f>
      </c>
      <c r="CV263" t="s">
        <v>2</v>
      </c>
      <c r="CW263" t="str">
        <f>SUM(E263,F263,P263,S263,T263,U263,V263,CI263)</f>
      </c>
      <c r="CX263" t="s">
        <v>2</v>
      </c>
      <c r="CY263" t="s">
        <v>136</v>
      </c>
      <c r="CZ263" t="s">
        <v>136</v>
      </c>
      <c r="DA263" t="s">
        <v>136</v>
      </c>
      <c r="DB263" t="s">
        <v>136</v>
      </c>
      <c r="DC263" t="s">
        <v>136</v>
      </c>
      <c r="DD263" t="str">
        <f>SUM(CY263:DC263)</f>
      </c>
      <c r="DE263" t="s">
        <v>2</v>
      </c>
      <c r="DF263" t="s">
        <v>136</v>
      </c>
      <c r="DG263" t="s">
        <v>136</v>
      </c>
      <c r="DH263" t="str">
        <f>SUM(DF263:DG263)</f>
      </c>
      <c r="DI263" t="s">
        <v>2</v>
      </c>
      <c r="DJ263" t="s">
        <v>2</v>
      </c>
      <c r="DK263" t="str">
        <f>SUM(DL263:DO263)</f>
      </c>
      <c r="DL263" t="s">
        <v>136</v>
      </c>
      <c r="DM263" t="s">
        <v>136</v>
      </c>
      <c r="DN263" t="s">
        <v>136</v>
      </c>
    </row>
    <row r="265">
      <c r="A265" t="s">
        <v>2</v>
      </c>
      <c r="B265" t="s">
        <v>462</v>
      </c>
      <c r="C265" t="s">
        <v>2</v>
      </c>
      <c r="D265" t="s">
        <v>2</v>
      </c>
      <c r="E265" t="s">
        <v>2</v>
      </c>
      <c r="F265" t="s">
        <v>2</v>
      </c>
      <c r="G265" t="s">
        <v>136</v>
      </c>
      <c r="H265" t="s">
        <v>136</v>
      </c>
      <c r="I265" t="s">
        <v>136</v>
      </c>
      <c r="J265" t="s">
        <v>136</v>
      </c>
      <c r="K265" t="s">
        <v>136</v>
      </c>
      <c r="L265" t="s">
        <v>136</v>
      </c>
      <c r="M265" t="s">
        <v>2</v>
      </c>
      <c r="N265" t="s">
        <v>136</v>
      </c>
      <c r="O265" t="s">
        <v>136</v>
      </c>
      <c r="P265" t="s">
        <v>136</v>
      </c>
      <c r="Q265" t="s">
        <v>136</v>
      </c>
      <c r="R265" t="s">
        <v>136</v>
      </c>
      <c r="S265" t="s">
        <v>2</v>
      </c>
      <c r="T265" t="s">
        <v>463</v>
      </c>
      <c r="U265" t="s">
        <v>464</v>
      </c>
      <c r="V265" t="s">
        <v>136</v>
      </c>
      <c r="W265" t="s">
        <v>136</v>
      </c>
      <c r="X265" t="s">
        <v>136</v>
      </c>
      <c r="Y265" t="s">
        <v>465</v>
      </c>
      <c r="Z265" t="s">
        <v>466</v>
      </c>
      <c r="AA265" t="s">
        <v>136</v>
      </c>
      <c r="AB265" t="s">
        <v>2</v>
      </c>
      <c r="AC265" t="s">
        <v>2</v>
      </c>
      <c r="AD265" t="s">
        <v>136</v>
      </c>
      <c r="AE265" t="s">
        <v>136</v>
      </c>
      <c r="AF265" t="s">
        <v>136</v>
      </c>
      <c r="AG265" t="s">
        <v>136</v>
      </c>
      <c r="AH265" t="s">
        <v>136</v>
      </c>
      <c r="AI265" t="s">
        <v>136</v>
      </c>
      <c r="AJ265" t="s">
        <v>136</v>
      </c>
      <c r="AK265" t="s">
        <v>136</v>
      </c>
      <c r="AL265" t="s">
        <v>136</v>
      </c>
      <c r="AM265" t="s">
        <v>136</v>
      </c>
      <c r="AN265" t="s">
        <v>136</v>
      </c>
      <c r="AO265" t="s">
        <v>136</v>
      </c>
      <c r="AP265" t="s">
        <v>136</v>
      </c>
      <c r="AQ265" t="s">
        <v>136</v>
      </c>
      <c r="AR265" t="s">
        <v>136</v>
      </c>
      <c r="AS265" t="s">
        <v>136</v>
      </c>
      <c r="AT265" t="s">
        <v>136</v>
      </c>
      <c r="AU265" t="s">
        <v>136</v>
      </c>
      <c r="AV265" t="s">
        <v>136</v>
      </c>
      <c r="AW265" t="s">
        <v>136</v>
      </c>
      <c r="AX265" t="s">
        <v>136</v>
      </c>
      <c r="AY265" t="s">
        <v>136</v>
      </c>
      <c r="AZ265" t="s">
        <v>136</v>
      </c>
      <c r="BA265" t="s">
        <v>136</v>
      </c>
      <c r="BB265" t="s">
        <v>136</v>
      </c>
      <c r="BC265" t="s">
        <v>464</v>
      </c>
      <c r="BD265" t="s">
        <v>136</v>
      </c>
      <c r="BE265" t="s">
        <v>136</v>
      </c>
      <c r="BF265" t="s">
        <v>136</v>
      </c>
      <c r="BG265" t="s">
        <v>136</v>
      </c>
      <c r="BH265" t="s">
        <v>136</v>
      </c>
      <c r="BI265" t="s">
        <v>136</v>
      </c>
      <c r="BJ265" t="s">
        <v>136</v>
      </c>
      <c r="BK265" t="s">
        <v>136</v>
      </c>
      <c r="BL265" t="s">
        <v>136</v>
      </c>
      <c r="BM265" t="s">
        <v>136</v>
      </c>
      <c r="BN265" t="s">
        <v>467</v>
      </c>
      <c r="BO265" t="s">
        <v>136</v>
      </c>
      <c r="BP265" t="s">
        <v>136</v>
      </c>
      <c r="BQ265" t="s">
        <v>136</v>
      </c>
      <c r="BR265" t="s">
        <v>136</v>
      </c>
      <c r="BS265" t="s">
        <v>136</v>
      </c>
      <c r="BT265" t="s">
        <v>136</v>
      </c>
      <c r="BU265" t="s">
        <v>466</v>
      </c>
      <c r="BV265" t="s">
        <v>136</v>
      </c>
      <c r="BW265" t="s">
        <v>136</v>
      </c>
      <c r="BX265" t="s">
        <v>136</v>
      </c>
      <c r="BY265" t="s">
        <v>136</v>
      </c>
      <c r="BZ265" t="s">
        <v>136</v>
      </c>
      <c r="CA265" t="s">
        <v>136</v>
      </c>
      <c r="CB265" t="s">
        <v>136</v>
      </c>
      <c r="CC265" t="s">
        <v>136</v>
      </c>
      <c r="CD265" t="s">
        <v>136</v>
      </c>
      <c r="CE265" t="s">
        <v>136</v>
      </c>
      <c r="CF265" t="s">
        <v>136</v>
      </c>
      <c r="CG265" t="s">
        <v>2</v>
      </c>
      <c r="CH265" t="s">
        <v>2</v>
      </c>
      <c r="CI265" t="s">
        <v>2</v>
      </c>
      <c r="CJ265" t="s">
        <v>2</v>
      </c>
      <c r="CK265" t="s">
        <v>2</v>
      </c>
      <c r="CL265" t="s">
        <v>2</v>
      </c>
      <c r="CM265" t="s">
        <v>2</v>
      </c>
      <c r="CN265" t="s">
        <v>2</v>
      </c>
      <c r="CO265" t="s">
        <v>2</v>
      </c>
      <c r="CP265" t="s">
        <v>2</v>
      </c>
      <c r="CQ265" t="s">
        <v>136</v>
      </c>
      <c r="CR265" t="s">
        <v>136</v>
      </c>
      <c r="CS265" t="s">
        <v>136</v>
      </c>
      <c r="CT265" t="s">
        <v>2</v>
      </c>
      <c r="CU265" t="s">
        <v>2</v>
      </c>
      <c r="CV265" t="s">
        <v>2</v>
      </c>
      <c r="CW265" t="s">
        <v>468</v>
      </c>
      <c r="CX265" t="s">
        <v>2</v>
      </c>
      <c r="CY265" t="s">
        <v>136</v>
      </c>
      <c r="CZ265" t="s">
        <v>136</v>
      </c>
      <c r="DA265" t="s">
        <v>136</v>
      </c>
      <c r="DB265" t="s">
        <v>136</v>
      </c>
      <c r="DC265" t="s">
        <v>136</v>
      </c>
      <c r="DD265" t="s">
        <v>2</v>
      </c>
      <c r="DE265" t="s">
        <v>2</v>
      </c>
      <c r="DF265" t="s">
        <v>136</v>
      </c>
      <c r="DG265" t="s">
        <v>136</v>
      </c>
      <c r="DH265" t="s">
        <v>2</v>
      </c>
      <c r="DI265" t="s">
        <v>2</v>
      </c>
      <c r="DJ265" t="s">
        <v>2</v>
      </c>
      <c r="DK265" t="s">
        <v>2</v>
      </c>
      <c r="DL265" t="s">
        <v>469</v>
      </c>
      <c r="DM265" t="s">
        <v>136</v>
      </c>
      <c r="DN265" t="s">
        <v>136</v>
      </c>
    </row>
    <row r="266">
      <c r="A266" t="str">
        <f>+A263+1</f>
      </c>
      <c r="B266" t="s">
        <v>470</v>
      </c>
      <c r="C266" t="str">
        <f>+CW266+DK266+CJ266+DJ266</f>
      </c>
      <c r="D266" t="s">
        <v>2</v>
      </c>
      <c r="E266" t="str">
        <f>SUM(CY266:DC266)</f>
      </c>
      <c r="F266" t="str">
        <f>SUM(DF266:DG266)</f>
      </c>
      <c r="G266" t="s">
        <v>136</v>
      </c>
      <c r="H266" t="s">
        <v>136</v>
      </c>
      <c r="I266" t="s">
        <v>136</v>
      </c>
      <c r="J266" t="s">
        <v>136</v>
      </c>
      <c r="K266" t="s">
        <v>136</v>
      </c>
      <c r="L266" t="s">
        <v>136</v>
      </c>
      <c r="M266" t="str">
        <f>SUM(G266:L266)</f>
      </c>
      <c r="N266" t="s">
        <v>136</v>
      </c>
      <c r="O266" t="s">
        <v>136</v>
      </c>
      <c r="P266" t="str">
        <f>SUM(G266:L266,N266:O266)</f>
      </c>
      <c r="Q266" t="s">
        <v>136</v>
      </c>
      <c r="R266" t="s">
        <v>136</v>
      </c>
      <c r="S266" t="str">
        <f>SUM(Q266:R266)</f>
      </c>
      <c r="T266" t="s">
        <v>136</v>
      </c>
      <c r="U266" t="s">
        <v>136</v>
      </c>
      <c r="V266" t="s">
        <v>136</v>
      </c>
      <c r="W266" t="s">
        <v>136</v>
      </c>
      <c r="X266" t="s">
        <v>136</v>
      </c>
      <c r="Y266" t="s">
        <v>136</v>
      </c>
      <c r="Z266" t="s">
        <v>136</v>
      </c>
      <c r="AA266" t="s">
        <v>136</v>
      </c>
      <c r="AB266" t="s">
        <v>2</v>
      </c>
      <c r="AC266" t="str">
        <f>SUM(W266:AB266)</f>
      </c>
      <c r="AD266" t="str">
        <f>ROUND(AD157/1000,0)</f>
      </c>
      <c r="AE266" t="str">
        <f>ROUND(AE157/1000,0)</f>
      </c>
      <c r="AF266" t="str">
        <f>ROUND(AF157/1000,0)</f>
      </c>
      <c r="AG266" t="str">
        <f>ROUND(AG157/1000,0)</f>
      </c>
      <c r="AH266" t="str">
        <f>ROUND(AH157/1000,0)</f>
      </c>
      <c r="AI266" t="str">
        <f>ROUND(AI157/1000,0)</f>
      </c>
      <c r="AJ266" t="str">
        <f>ROUND(AJ157/1000,0)</f>
      </c>
      <c r="AK266" t="str">
        <f>ROUND(AK157/1000,0)</f>
      </c>
      <c r="AL266" t="str">
        <f>ROUND(AL157/1000,0)</f>
      </c>
      <c r="AM266" t="str">
        <f>ROUND(AM157/1000,0)</f>
      </c>
      <c r="AN266" t="str">
        <f>ROUND(AN157/1000,0)</f>
      </c>
      <c r="AO266" t="str">
        <f>ROUND(AO157/1000,0)</f>
      </c>
      <c r="AP266" t="str">
        <f>ROUND(AP157/1000,0)</f>
      </c>
      <c r="AQ266" t="str">
        <f>ROUND(AQ157/1000,0)</f>
      </c>
      <c r="AR266" t="str">
        <f>ROUND(AR157/1000,0)</f>
      </c>
      <c r="AS266" t="str">
        <f>ROUND(AS157/1000,0)</f>
      </c>
      <c r="AT266" t="str">
        <f>ROUND(AT157/1000,0)</f>
      </c>
      <c r="AU266" t="str">
        <f>ROUND(AU157/1000,0)</f>
      </c>
      <c r="AV266" t="str">
        <f>ROUND(AV157/1000,0)</f>
      </c>
      <c r="AW266" t="str">
        <f>ROUND(AW157/1000,0)</f>
      </c>
      <c r="AX266" t="str">
        <f>ROUND(AX157/1000,0)</f>
      </c>
      <c r="AY266" t="str">
        <f>ROUND(AY157/1000,0)</f>
      </c>
      <c r="AZ266" t="str">
        <f>ROUND(AZ157/1000,0)</f>
      </c>
      <c r="BA266" t="str">
        <f>ROUND(BA157/1000,0)</f>
      </c>
      <c r="BB266" t="str">
        <f>ROUND(BB157/1000,0)</f>
      </c>
      <c r="BC266" t="str">
        <f>ROUND(BC157/1000,0)</f>
      </c>
      <c r="BD266" t="str">
        <f>ROUND(BD157/1000,0)</f>
      </c>
      <c r="BE266" t="str">
        <f>ROUND(BE157/1000,0)</f>
      </c>
      <c r="BF266" t="str">
        <f>ROUND(BF157/1000,0)</f>
      </c>
      <c r="BG266" t="str">
        <f>ROUND(BG157/1000,0)</f>
      </c>
      <c r="BH266" t="str">
        <f>ROUND(BH157/1000,0)</f>
      </c>
      <c r="BI266" t="str">
        <f>ROUND(BI157/1000,0)</f>
      </c>
      <c r="BJ266" t="str">
        <f>ROUND(BJ157/1000,0)</f>
      </c>
      <c r="BK266" t="str">
        <f>ROUND(BK157/1000,0)</f>
      </c>
      <c r="BL266" t="str">
        <f>ROUND(BL157/1000,0)</f>
      </c>
      <c r="BM266" t="str">
        <f>ROUND(BM157/1000,0)</f>
      </c>
      <c r="BN266" t="str">
        <f>ROUND(BN157/1000,0)</f>
      </c>
      <c r="BO266" t="str">
        <f>ROUND(BO157/1000,0)</f>
      </c>
      <c r="BP266" t="str">
        <f>ROUND(BP157/1000,0)</f>
      </c>
      <c r="BQ266" t="str">
        <f>ROUND(BQ157/1000,0)</f>
      </c>
      <c r="BR266" t="str">
        <f>ROUND(BR157/1000,0)</f>
      </c>
      <c r="BS266" t="str">
        <f>ROUND(BS157/1000,0)</f>
      </c>
      <c r="BT266" t="str">
        <f>ROUND(BT157/1000,0)</f>
      </c>
      <c r="BU266" t="str">
        <f>ROUND(BU157/1000,0)</f>
      </c>
      <c r="BV266" t="str">
        <f>ROUND(BV157/1000,0)</f>
      </c>
      <c r="BW266" t="str">
        <f>ROUND(BW157/1000,0)</f>
      </c>
      <c r="BX266" t="str">
        <f>ROUND(BX157/1000,0)</f>
      </c>
      <c r="BY266" t="str">
        <f>ROUND(BY157/1000,0)</f>
      </c>
      <c r="BZ266" t="str">
        <f>ROUND(BZ157/1000,0)</f>
      </c>
      <c r="CA266" t="str">
        <f>ROUND(CA157/1000,0)</f>
      </c>
      <c r="CB266" t="str">
        <f>ROUND(CB157/1000,0)</f>
      </c>
      <c r="CC266" t="str">
        <f>ROUND(CC157/1000,0)</f>
      </c>
      <c r="CD266" t="str">
        <f>ROUND(CD157/1000,0)</f>
      </c>
      <c r="CE266" t="str">
        <f>ROUND(CE157/1000,0)</f>
      </c>
      <c r="CF266" t="str">
        <f>ROUND(CF157/1000,0)</f>
      </c>
      <c r="CG266" t="s">
        <v>2</v>
      </c>
      <c r="CH266" t="str">
        <f>SUM(AD266:CG266)</f>
      </c>
      <c r="CI266" t="str">
        <f>SUM(W266:AB266,AD266:CG266)</f>
      </c>
      <c r="CJ266" t="str">
        <f>SUM(CQ266:CS266)</f>
      </c>
      <c r="CK266" t="s">
        <v>2</v>
      </c>
      <c r="CL266" t="s">
        <v>2</v>
      </c>
      <c r="CM266" t="s">
        <v>2</v>
      </c>
      <c r="CN266" t="str">
        <f>IF(CK266="","",C266-CK266)</f>
      </c>
      <c r="CO266" t="s">
        <v>2</v>
      </c>
      <c r="CP266" t="s">
        <v>2</v>
      </c>
      <c r="CQ266" t="s">
        <v>136</v>
      </c>
      <c r="CR266" t="s">
        <v>136</v>
      </c>
      <c r="CS266" t="s">
        <v>136</v>
      </c>
      <c r="CT266" t="s">
        <v>2</v>
      </c>
      <c r="CU266" t="str">
        <f>E266+F266+P266+T266+U266</f>
      </c>
      <c r="CV266" t="s">
        <v>2</v>
      </c>
      <c r="CW266" t="str">
        <f>SUM(E266,F266,P266,S266,T266,U266,V266,CI266)</f>
      </c>
      <c r="CX266" t="s">
        <v>2</v>
      </c>
      <c r="CY266" t="s">
        <v>223</v>
      </c>
      <c r="CZ266" t="s">
        <v>169</v>
      </c>
      <c r="DA266" t="s">
        <v>136</v>
      </c>
      <c r="DB266" t="s">
        <v>169</v>
      </c>
      <c r="DC266" t="s">
        <v>136</v>
      </c>
      <c r="DD266" t="str">
        <f>SUM(CY266:DC266)</f>
      </c>
      <c r="DE266" t="s">
        <v>2</v>
      </c>
      <c r="DF266" t="s">
        <v>136</v>
      </c>
      <c r="DG266" t="s">
        <v>136</v>
      </c>
      <c r="DH266" t="str">
        <f>SUM(DF266:DG266)</f>
      </c>
      <c r="DI266" t="s">
        <v>2</v>
      </c>
      <c r="DJ266" t="s">
        <v>2</v>
      </c>
      <c r="DK266" t="str">
        <f>SUM(DL266:DO266)</f>
      </c>
      <c r="DL266" t="s">
        <v>136</v>
      </c>
      <c r="DM266" t="s">
        <v>136</v>
      </c>
      <c r="DN266" t="s">
        <v>223</v>
      </c>
    </row>
    <row r="267">
      <c r="A267" t="str">
        <f>+A266+1</f>
      </c>
      <c r="B267" t="s">
        <v>471</v>
      </c>
      <c r="C267" t="str">
        <f>+CW267+DK267+CJ267+DJ267</f>
      </c>
      <c r="D267" t="s">
        <v>2</v>
      </c>
      <c r="E267" t="str">
        <f>SUM(CY267:DC267)</f>
      </c>
      <c r="F267" t="str">
        <f>SUM(DF267:DG267)</f>
      </c>
      <c r="G267" t="s">
        <v>136</v>
      </c>
      <c r="H267" t="s">
        <v>136</v>
      </c>
      <c r="I267" t="s">
        <v>136</v>
      </c>
      <c r="J267" t="s">
        <v>136</v>
      </c>
      <c r="K267" t="s">
        <v>136</v>
      </c>
      <c r="L267" t="s">
        <v>136</v>
      </c>
      <c r="M267" t="str">
        <f>SUM(G267:L267)</f>
      </c>
      <c r="N267" t="s">
        <v>136</v>
      </c>
      <c r="O267" t="s">
        <v>136</v>
      </c>
      <c r="P267" t="str">
        <f>SUM(G267:L267,N267:O267)</f>
      </c>
      <c r="Q267" t="s">
        <v>136</v>
      </c>
      <c r="R267" t="s">
        <v>136</v>
      </c>
      <c r="S267" t="str">
        <f>SUM(Q267:R267)</f>
      </c>
      <c r="T267" t="s">
        <v>136</v>
      </c>
      <c r="U267" t="s">
        <v>136</v>
      </c>
      <c r="V267" t="s">
        <v>136</v>
      </c>
      <c r="W267" t="s">
        <v>136</v>
      </c>
      <c r="X267" t="s">
        <v>136</v>
      </c>
      <c r="Y267" t="s">
        <v>136</v>
      </c>
      <c r="Z267" t="s">
        <v>136</v>
      </c>
      <c r="AA267" t="s">
        <v>136</v>
      </c>
      <c r="AB267" t="s">
        <v>2</v>
      </c>
      <c r="AC267" t="str">
        <f>SUM(W267:AB267)</f>
      </c>
      <c r="AD267" t="str">
        <f>ROUND(AD158/1000,0)</f>
      </c>
      <c r="AE267" t="str">
        <f>ROUND(AE158/1000,0)</f>
      </c>
      <c r="AF267" t="str">
        <f>ROUND(AF158/1000,0)</f>
      </c>
      <c r="AG267" t="str">
        <f>ROUND(AG158/1000,0)</f>
      </c>
      <c r="AH267" t="str">
        <f>ROUND(AH158/1000,0)</f>
      </c>
      <c r="AI267" t="str">
        <f>ROUND(AI158/1000,0)</f>
      </c>
      <c r="AJ267" t="str">
        <f>ROUND(AJ158/1000,0)</f>
      </c>
      <c r="AK267" t="str">
        <f>ROUND(AK158/1000,0)</f>
      </c>
      <c r="AL267" t="str">
        <f>ROUND(AL158/1000,0)</f>
      </c>
      <c r="AM267" t="str">
        <f>ROUND(AM158/1000,0)</f>
      </c>
      <c r="AN267" t="str">
        <f>ROUND(AN158/1000,0)</f>
      </c>
      <c r="AO267" t="str">
        <f>ROUND(AO158/1000,0)</f>
      </c>
      <c r="AP267" t="str">
        <f>ROUND(AP158/1000,0)</f>
      </c>
      <c r="AQ267" t="str">
        <f>ROUND(AQ158/1000,0)</f>
      </c>
      <c r="AR267" t="str">
        <f>ROUND(AR158/1000,0)</f>
      </c>
      <c r="AS267" t="str">
        <f>ROUND(AS158/1000,0)</f>
      </c>
      <c r="AT267" t="str">
        <f>ROUND(AT158/1000,0)</f>
      </c>
      <c r="AU267" t="str">
        <f>ROUND(AU158/1000,0)</f>
      </c>
      <c r="AV267" t="str">
        <f>ROUND(AV158/1000,0)</f>
      </c>
      <c r="AW267" t="str">
        <f>ROUND(AW158/1000,0)</f>
      </c>
      <c r="AX267" t="str">
        <f>ROUND(AX158/1000,0)</f>
      </c>
      <c r="AY267" t="str">
        <f>ROUND(AY158/1000,0)</f>
      </c>
      <c r="AZ267" t="str">
        <f>ROUND(AZ158/1000,0)</f>
      </c>
      <c r="BA267" t="str">
        <f>ROUND(BA158/1000,0)</f>
      </c>
      <c r="BB267" t="str">
        <f>ROUND(BB158/1000,0)</f>
      </c>
      <c r="BC267" t="str">
        <f>ROUND(BC158/1000,0)</f>
      </c>
      <c r="BD267" t="str">
        <f>ROUND(BD158/1000,0)</f>
      </c>
      <c r="BE267" t="str">
        <f>ROUND(BE158/1000,0)</f>
      </c>
      <c r="BF267" t="str">
        <f>ROUND(BF158/1000,0)</f>
      </c>
      <c r="BG267" t="str">
        <f>ROUND(BG158/1000,0)</f>
      </c>
      <c r="BH267" t="str">
        <f>ROUND(BH158/1000,0)</f>
      </c>
      <c r="BI267" t="str">
        <f>ROUND(BI158/1000,0)</f>
      </c>
      <c r="BJ267" t="str">
        <f>ROUND(BJ158/1000,0)</f>
      </c>
      <c r="BK267" t="str">
        <f>ROUND(BK158/1000,0)</f>
      </c>
      <c r="BL267" t="str">
        <f>ROUND(BL158/1000,0)</f>
      </c>
      <c r="BM267" t="str">
        <f>ROUND(BM158/1000,0)</f>
      </c>
      <c r="BN267" t="str">
        <f>ROUND(BN158/1000,0)</f>
      </c>
      <c r="BO267" t="str">
        <f>ROUND(BO158/1000,0)</f>
      </c>
      <c r="BP267" t="str">
        <f>ROUND(BP158/1000,0)</f>
      </c>
      <c r="BQ267" t="str">
        <f>ROUND(BQ158/1000,0)</f>
      </c>
      <c r="BR267" t="str">
        <f>ROUND(BR158/1000,0)</f>
      </c>
      <c r="BS267" t="str">
        <f>ROUND(BS158/1000,0)</f>
      </c>
      <c r="BT267" t="str">
        <f>ROUND(BT158/1000,0)</f>
      </c>
      <c r="BU267" t="str">
        <f>ROUND(BU158/1000,0)</f>
      </c>
      <c r="BV267" t="str">
        <f>ROUND(BV158/1000,0)</f>
      </c>
      <c r="BW267" t="str">
        <f>ROUND(BW158/1000,0)</f>
      </c>
      <c r="BX267" t="str">
        <f>ROUND(BX158/1000,0)</f>
      </c>
      <c r="BY267" t="str">
        <f>ROUND(BY158/1000,0)</f>
      </c>
      <c r="BZ267" t="str">
        <f>ROUND(BZ158/1000,0)</f>
      </c>
      <c r="CA267" t="str">
        <f>ROUND(CA158/1000,0)</f>
      </c>
      <c r="CB267" t="str">
        <f>ROUND(CB158/1000,0)</f>
      </c>
      <c r="CC267" t="str">
        <f>ROUND(CC158/1000,0)</f>
      </c>
      <c r="CD267" t="str">
        <f>ROUND(CD158/1000,0)</f>
      </c>
      <c r="CE267" t="str">
        <f>ROUND(CE158/1000,0)</f>
      </c>
      <c r="CF267" t="str">
        <f>ROUND(CF158/1000,0)</f>
      </c>
      <c r="CG267" t="s">
        <v>2</v>
      </c>
      <c r="CH267" t="str">
        <f>SUM(AD267:CG267)</f>
      </c>
      <c r="CI267" t="str">
        <f>SUM(W267:AB267,AD267:CG267)</f>
      </c>
      <c r="CJ267" t="str">
        <f>SUM(CQ267:CS267)</f>
      </c>
      <c r="CK267" t="s">
        <v>2</v>
      </c>
      <c r="CL267" t="s">
        <v>2</v>
      </c>
      <c r="CM267" t="s">
        <v>2</v>
      </c>
      <c r="CN267" t="str">
        <f>IF(CK267="","",C267-CK267)</f>
      </c>
      <c r="CO267" t="str">
        <f>IF(CK267=0,"",IF(CN267&lt;0,-ABS(CN267/CK267),ABS(CN267/CK267)))</f>
      </c>
      <c r="CP267" t="s">
        <v>2</v>
      </c>
      <c r="CQ267" t="s">
        <v>136</v>
      </c>
      <c r="CR267" t="s">
        <v>136</v>
      </c>
      <c r="CS267" t="s">
        <v>136</v>
      </c>
      <c r="CT267" t="s">
        <v>2</v>
      </c>
      <c r="CU267" t="str">
        <f>E267+F267+P267+T267+U267</f>
      </c>
      <c r="CV267" t="s">
        <v>2</v>
      </c>
      <c r="CW267" t="str">
        <f>SUM(E267,F267,P267,S267,T267,U267,V267,CI267)</f>
      </c>
      <c r="CX267" t="s">
        <v>2</v>
      </c>
      <c r="CY267" t="s">
        <v>136</v>
      </c>
      <c r="CZ267" t="s">
        <v>136</v>
      </c>
      <c r="DA267" t="s">
        <v>136</v>
      </c>
      <c r="DB267" t="s">
        <v>136</v>
      </c>
      <c r="DC267" t="s">
        <v>136</v>
      </c>
      <c r="DD267" t="str">
        <f>SUM(CY267:DC267)</f>
      </c>
      <c r="DE267" t="s">
        <v>2</v>
      </c>
      <c r="DF267" t="s">
        <v>136</v>
      </c>
      <c r="DG267" t="s">
        <v>136</v>
      </c>
      <c r="DH267" t="str">
        <f>SUM(DF267:DG267)</f>
      </c>
      <c r="DI267" t="s">
        <v>2</v>
      </c>
      <c r="DJ267" t="s">
        <v>2</v>
      </c>
      <c r="DK267" t="str">
        <f>SUM(DL267:DO267)</f>
      </c>
      <c r="DL267" t="s">
        <v>136</v>
      </c>
      <c r="DM267" t="s">
        <v>136</v>
      </c>
      <c r="DN267" t="s">
        <v>136</v>
      </c>
    </row>
    <row r="269">
      <c r="A269" t="str">
        <f>+A267+1</f>
      </c>
      <c r="B269" t="s">
        <v>472</v>
      </c>
      <c r="C269" t="str">
        <f>+CW269+DK269+CJ269+DJ269</f>
      </c>
      <c r="D269" t="s">
        <v>2</v>
      </c>
      <c r="E269" t="str">
        <f>SUM(CY269:DC269)</f>
      </c>
      <c r="F269" t="str">
        <f>SUM(DF269:DG269)</f>
      </c>
      <c r="G269" t="s">
        <v>2</v>
      </c>
      <c r="H269" t="s">
        <v>2</v>
      </c>
      <c r="I269" t="s">
        <v>2</v>
      </c>
      <c r="J269" t="s">
        <v>2</v>
      </c>
      <c r="K269" t="s">
        <v>2</v>
      </c>
      <c r="L269" t="s">
        <v>2</v>
      </c>
      <c r="M269" t="str">
        <f>SUM(G269:L269)</f>
      </c>
      <c r="N269" t="s">
        <v>2</v>
      </c>
      <c r="O269" t="s">
        <v>2</v>
      </c>
      <c r="P269" t="str">
        <f>SUM(G269:L269,N269:O269)</f>
      </c>
      <c r="Q269" t="s">
        <v>136</v>
      </c>
      <c r="R269" t="s">
        <v>136</v>
      </c>
      <c r="S269" t="str">
        <f>SUM(Q269:R269)</f>
      </c>
      <c r="T269" t="s">
        <v>136</v>
      </c>
      <c r="U269" t="s">
        <v>136</v>
      </c>
      <c r="V269" t="s">
        <v>136</v>
      </c>
      <c r="W269" t="s">
        <v>136</v>
      </c>
      <c r="X269" t="s">
        <v>136</v>
      </c>
      <c r="Y269" t="s">
        <v>136</v>
      </c>
      <c r="Z269" t="s">
        <v>136</v>
      </c>
      <c r="AA269" t="s">
        <v>136</v>
      </c>
      <c r="AB269" t="s">
        <v>136</v>
      </c>
      <c r="AC269" t="str">
        <f>SUM(W269:AB269)</f>
      </c>
      <c r="AD269" t="str">
        <f>ROUND(AD160/1000,0)</f>
      </c>
      <c r="AE269" t="str">
        <f>ROUND(AE160/1000,0)</f>
      </c>
      <c r="AF269" t="str">
        <f>ROUND(AF160/1000,0)</f>
      </c>
      <c r="AG269" t="str">
        <f>ROUND(AG160/1000,0)</f>
      </c>
      <c r="AH269" t="str">
        <f>ROUND(AH160/1000,0)</f>
      </c>
      <c r="AI269" t="str">
        <f>ROUND(AI160/1000,0)</f>
      </c>
      <c r="AJ269" t="str">
        <f>ROUND(AJ160/1000,0)</f>
      </c>
      <c r="AK269" t="str">
        <f>ROUND(AK160/1000,0)</f>
      </c>
      <c r="AL269" t="str">
        <f>ROUND(AL160/1000,0)</f>
      </c>
      <c r="AM269" t="str">
        <f>ROUND(AM160/1000,0)</f>
      </c>
      <c r="AN269" t="str">
        <f>ROUND(AN160/1000,0)</f>
      </c>
      <c r="AO269" t="str">
        <f>ROUND(AO160/1000,0)</f>
      </c>
      <c r="AP269" t="str">
        <f>ROUND(AP160/1000,0)</f>
      </c>
      <c r="AQ269" t="str">
        <f>ROUND(AQ160/1000,0)</f>
      </c>
      <c r="AR269" t="str">
        <f>ROUND(AR160/1000,0)</f>
      </c>
      <c r="AS269" t="str">
        <f>ROUND(AS160/1000,0)</f>
      </c>
      <c r="AT269" t="str">
        <f>ROUND(AT160/1000,0)</f>
      </c>
      <c r="AU269" t="str">
        <f>ROUND(AU160/1000,0)</f>
      </c>
      <c r="AV269" t="str">
        <f>ROUND(AV160/1000,0)</f>
      </c>
      <c r="AW269" t="str">
        <f>ROUND(AW160/1000,0)</f>
      </c>
      <c r="AX269" t="str">
        <f>ROUND(AX160/1000,0)</f>
      </c>
      <c r="AY269" t="str">
        <f>ROUND(AY160/1000,0)</f>
      </c>
      <c r="AZ269" t="str">
        <f>ROUND(AZ160/1000,0)</f>
      </c>
      <c r="BA269" t="str">
        <f>ROUND(BA160/1000,0)</f>
      </c>
      <c r="BB269" t="str">
        <f>ROUND(BB160/1000,0)</f>
      </c>
      <c r="BC269" t="str">
        <f>ROUND(BC160/1000,0)</f>
      </c>
      <c r="BD269" t="str">
        <f>ROUND(BD160/1000,0)</f>
      </c>
      <c r="BE269" t="str">
        <f>ROUND(BE160/1000,0)</f>
      </c>
      <c r="BF269" t="str">
        <f>ROUND(BF160/1000,0)</f>
      </c>
      <c r="BG269" t="str">
        <f>ROUND(BG160/1000,0)</f>
      </c>
      <c r="BH269" t="str">
        <f>ROUND(BH160/1000,0)</f>
      </c>
      <c r="BI269" t="str">
        <f>ROUND(BI160/1000,0)</f>
      </c>
      <c r="BJ269" t="str">
        <f>ROUND(BJ160/1000,0)</f>
      </c>
      <c r="BK269" t="str">
        <f>ROUND(BK160/1000,0)</f>
      </c>
      <c r="BL269" t="str">
        <f>ROUND(BL160/1000,0)</f>
      </c>
      <c r="BM269" t="str">
        <f>ROUND(BM160/1000,0)</f>
      </c>
      <c r="BN269" t="str">
        <f>ROUND(BN160/1000,0)</f>
      </c>
      <c r="BO269" t="str">
        <f>ROUND(BO160/1000,0)</f>
      </c>
      <c r="BP269" t="str">
        <f>ROUND(BP160/1000,0)</f>
      </c>
      <c r="BQ269" t="str">
        <f>ROUND(BQ160/1000,0)</f>
      </c>
      <c r="BR269" t="str">
        <f>ROUND(BR160/1000,0)</f>
      </c>
      <c r="BS269" t="str">
        <f>ROUND(BS160/1000,0)</f>
      </c>
      <c r="BT269" t="str">
        <f>ROUND(BT160/1000,0)</f>
      </c>
      <c r="BU269" t="str">
        <f>ROUND(BU160/1000,0)</f>
      </c>
      <c r="BV269" t="str">
        <f>ROUND(BV160/1000,0)</f>
      </c>
      <c r="BW269" t="str">
        <f>ROUND(BW160/1000,0)</f>
      </c>
      <c r="BX269" t="str">
        <f>ROUND(BX160/1000,0)</f>
      </c>
      <c r="BY269" t="str">
        <f>ROUND(BY160/1000,0)</f>
      </c>
      <c r="BZ269" t="str">
        <f>ROUND(BZ160/1000,0)</f>
      </c>
      <c r="CA269" t="str">
        <f>ROUND(CA160/1000,0)</f>
      </c>
      <c r="CB269" t="str">
        <f>ROUND(CB160/1000,0)</f>
      </c>
      <c r="CC269" t="str">
        <f>ROUND(CC160/1000,0)</f>
      </c>
      <c r="CD269" t="str">
        <f>ROUND(CD160/1000,0)</f>
      </c>
      <c r="CE269" t="str">
        <f>ROUND(CE160/1000,0)</f>
      </c>
      <c r="CF269" t="str">
        <f>ROUND(CF160/1000,0)</f>
      </c>
      <c r="CG269" t="s">
        <v>2</v>
      </c>
      <c r="CH269" t="str">
        <f>SUM(AD269:CG269)</f>
      </c>
      <c r="CI269" t="str">
        <f>SUM(W269:AB269,AD269:CG269)</f>
      </c>
      <c r="CJ269" t="str">
        <f>SUM(CQ269:CS269)</f>
      </c>
      <c r="CK269" t="s">
        <v>136</v>
      </c>
      <c r="CL269" t="s">
        <v>136</v>
      </c>
      <c r="CM269" t="s">
        <v>136</v>
      </c>
      <c r="CN269" t="str">
        <f>IF(CK269="","",C269-CK269)</f>
      </c>
      <c r="CO269" t="str">
        <f>IF(CK269=0,"",IF(CN269&lt;0,-ABS(CN269/CK269),ABS(CN269/CK269)))</f>
      </c>
      <c r="CP269" t="s">
        <v>2</v>
      </c>
      <c r="CQ269" t="s">
        <v>136</v>
      </c>
      <c r="CR269" t="s">
        <v>136</v>
      </c>
      <c r="CS269" t="s">
        <v>136</v>
      </c>
      <c r="CT269" t="s">
        <v>2</v>
      </c>
      <c r="CU269" t="str">
        <f>E269+F269+P269+T269+U269</f>
      </c>
      <c r="CV269" t="s">
        <v>2</v>
      </c>
      <c r="CW269" t="str">
        <f>SUM(E269,F269,P269,S269,T269,U269,V269,CI269)</f>
      </c>
      <c r="CX269" t="s">
        <v>2</v>
      </c>
      <c r="CY269" t="s">
        <v>136</v>
      </c>
      <c r="CZ269" t="s">
        <v>136</v>
      </c>
      <c r="DA269" t="s">
        <v>136</v>
      </c>
      <c r="DB269" t="s">
        <v>136</v>
      </c>
      <c r="DC269" t="s">
        <v>136</v>
      </c>
      <c r="DD269" t="str">
        <f>SUM(CY269:DC269)</f>
      </c>
      <c r="DE269" t="s">
        <v>2</v>
      </c>
      <c r="DF269" t="s">
        <v>136</v>
      </c>
      <c r="DG269" t="s">
        <v>136</v>
      </c>
      <c r="DH269" t="str">
        <f>SUM(DF269:DG269)</f>
      </c>
      <c r="DI269" t="s">
        <v>2</v>
      </c>
      <c r="DJ269" t="s">
        <v>136</v>
      </c>
      <c r="DK269" t="str">
        <f>SUM(DL269:DO269)</f>
      </c>
      <c r="DL269" t="s">
        <v>136</v>
      </c>
    </row>
    <row r="270">
      <c r="A270" t="str">
        <f>+A269+1</f>
      </c>
      <c r="B270" t="s">
        <v>462</v>
      </c>
      <c r="C270" t="str">
        <f>+CW270+DK270+CJ270+DJ270</f>
      </c>
      <c r="D270" t="s">
        <v>2</v>
      </c>
      <c r="E270" t="str">
        <f>SUM(CY270:DC270)</f>
      </c>
      <c r="F270" t="str">
        <f>SUM(DF270:DG270)</f>
      </c>
      <c r="G270" t="s">
        <v>136</v>
      </c>
      <c r="H270" t="s">
        <v>136</v>
      </c>
      <c r="I270" t="s">
        <v>136</v>
      </c>
      <c r="J270" t="s">
        <v>136</v>
      </c>
      <c r="K270" t="s">
        <v>136</v>
      </c>
      <c r="L270" t="s">
        <v>136</v>
      </c>
      <c r="M270" t="str">
        <f>SUM(G270:L270)</f>
      </c>
      <c r="N270" t="s">
        <v>136</v>
      </c>
      <c r="O270" t="s">
        <v>136</v>
      </c>
      <c r="P270" t="str">
        <f>SUM(G270:L270,N270:O270)</f>
      </c>
      <c r="Q270" t="s">
        <v>136</v>
      </c>
      <c r="R270" t="s">
        <v>136</v>
      </c>
      <c r="S270" t="str">
        <f>SUM(Q270:R270)</f>
      </c>
      <c r="T270" t="s">
        <v>463</v>
      </c>
      <c r="U270" t="s">
        <v>464</v>
      </c>
      <c r="V270" t="s">
        <v>136</v>
      </c>
      <c r="W270" t="s">
        <v>136</v>
      </c>
      <c r="X270" t="s">
        <v>136</v>
      </c>
      <c r="Y270" t="s">
        <v>465</v>
      </c>
      <c r="Z270" t="s">
        <v>466</v>
      </c>
      <c r="AA270" t="s">
        <v>136</v>
      </c>
      <c r="AB270" t="s">
        <v>2</v>
      </c>
      <c r="AC270" t="str">
        <f>SUM(W270:AB270)</f>
      </c>
      <c r="AD270" t="str">
        <f>ROUND(AD161/1000,0)</f>
      </c>
      <c r="AE270" t="str">
        <f>ROUND(AE161/1000,0)</f>
      </c>
      <c r="AF270" t="str">
        <f>ROUND(AF161/1000,0)</f>
      </c>
      <c r="AG270" t="str">
        <f>ROUND(AG161/1000,0)</f>
      </c>
      <c r="AH270" t="str">
        <f>ROUND(AH161/1000,0)</f>
      </c>
      <c r="AI270" t="str">
        <f>ROUND(AI161/1000,0)</f>
      </c>
      <c r="AJ270" t="str">
        <f>ROUND(AJ161/1000,0)</f>
      </c>
      <c r="AK270" t="str">
        <f>ROUND(AK161/1000,0)</f>
      </c>
      <c r="AL270" t="str">
        <f>ROUND(AL161/1000,0)</f>
      </c>
      <c r="AM270" t="str">
        <f>ROUND(AM161/1000,0)</f>
      </c>
      <c r="AN270" t="str">
        <f>ROUND(AN161/1000,0)</f>
      </c>
      <c r="AO270" t="str">
        <f>ROUND(AO161/1000,0)</f>
      </c>
      <c r="AP270" t="str">
        <f>ROUND(AP161/1000,0)</f>
      </c>
      <c r="AQ270" t="str">
        <f>ROUND(AQ161/1000,0)</f>
      </c>
      <c r="AR270" t="str">
        <f>ROUND(AR161/1000,0)</f>
      </c>
      <c r="AS270" t="str">
        <f>ROUND(AS161/1000,0)</f>
      </c>
      <c r="AT270" t="str">
        <f>ROUND(AT161/1000,0)</f>
      </c>
      <c r="AU270" t="str">
        <f>ROUND(AU161/1000,0)</f>
      </c>
      <c r="AV270" t="str">
        <f>ROUND(AV161/1000,0)</f>
      </c>
      <c r="AW270" t="str">
        <f>ROUND(AW161/1000,0)</f>
      </c>
      <c r="AX270" t="str">
        <f>ROUND(AX161/1000,0)</f>
      </c>
      <c r="AY270" t="str">
        <f>ROUND(AY161/1000,0)</f>
      </c>
      <c r="AZ270" t="str">
        <f>ROUND(AZ161/1000,0)</f>
      </c>
      <c r="BA270" t="str">
        <f>ROUND(BA161/1000,0)</f>
      </c>
      <c r="BB270" t="str">
        <f>ROUND(BB161/1000,0)</f>
      </c>
      <c r="BC270" t="str">
        <f>ROUND(BC161/1000,0)</f>
      </c>
      <c r="BD270" t="str">
        <f>ROUND(BD161/1000,0)</f>
      </c>
      <c r="BE270" t="str">
        <f>ROUND(BE161/1000,0)</f>
      </c>
      <c r="BF270" t="str">
        <f>ROUND(BF161/1000,0)</f>
      </c>
      <c r="BG270" t="str">
        <f>ROUND(BG161/1000,0)</f>
      </c>
      <c r="BH270" t="str">
        <f>ROUND(BH161/1000,0)</f>
      </c>
      <c r="BI270" t="str">
        <f>ROUND(BI161/1000,0)</f>
      </c>
      <c r="BJ270" t="str">
        <f>ROUND(BJ161/1000,0)</f>
      </c>
      <c r="BK270" t="str">
        <f>ROUND(BK161/1000,0)</f>
      </c>
      <c r="BL270" t="str">
        <f>ROUND(BL161/1000,0)</f>
      </c>
      <c r="BM270" t="str">
        <f>ROUND(BM161/1000,0)</f>
      </c>
      <c r="BN270" t="str">
        <f>ROUND(BN161/1000,0)</f>
      </c>
      <c r="BO270" t="str">
        <f>ROUND(BO161/1000,0)</f>
      </c>
      <c r="BP270" t="str">
        <f>ROUND(BP161/1000,0)</f>
      </c>
      <c r="BQ270" t="str">
        <f>ROUND(BQ161/1000,0)</f>
      </c>
      <c r="BR270" t="str">
        <f>ROUND(BR161/1000,0)</f>
      </c>
      <c r="BS270" t="str">
        <f>ROUND(BS161/1000,0)</f>
      </c>
      <c r="BT270" t="str">
        <f>ROUND(BT161/1000,0)</f>
      </c>
      <c r="BU270" t="str">
        <f>ROUND(BU161/1000,0)</f>
      </c>
      <c r="BV270" t="str">
        <f>ROUND(BV161/1000,0)</f>
      </c>
      <c r="BW270" t="str">
        <f>ROUND(BW161/1000,0)</f>
      </c>
      <c r="BX270" t="str">
        <f>ROUND(BX161/1000,0)</f>
      </c>
      <c r="BY270" t="str">
        <f>ROUND(BY161/1000,0)</f>
      </c>
      <c r="BZ270" t="str">
        <f>ROUND(BZ161/1000,0)</f>
      </c>
      <c r="CA270" t="str">
        <f>ROUND(CA161/1000,0)</f>
      </c>
      <c r="CB270" t="str">
        <f>ROUND(CB161/1000,0)</f>
      </c>
      <c r="CC270" t="str">
        <f>ROUND(CC161/1000,0)</f>
      </c>
      <c r="CD270" t="str">
        <f>ROUND(CD161/1000,0)</f>
      </c>
      <c r="CE270" t="str">
        <f>ROUND(CE161/1000,0)</f>
      </c>
      <c r="CF270" t="str">
        <f>ROUND(CF161/1000,0)</f>
      </c>
      <c r="CG270" t="s">
        <v>2</v>
      </c>
      <c r="CH270" t="str">
        <f>SUM(AD270:CG270)</f>
      </c>
      <c r="CI270" t="str">
        <f>SUM(W270:AB270,AD270:CG270)</f>
      </c>
      <c r="CJ270" t="str">
        <f>SUM(CQ270:CS270)</f>
      </c>
      <c r="CK270" t="s">
        <v>2</v>
      </c>
      <c r="CL270" t="s">
        <v>2</v>
      </c>
      <c r="CM270" t="s">
        <v>2</v>
      </c>
      <c r="CN270" t="str">
        <f>IF(CK270="","",C270-CK270)</f>
      </c>
      <c r="CO270" t="s">
        <v>2</v>
      </c>
      <c r="CP270" t="s">
        <v>2</v>
      </c>
      <c r="CQ270" t="s">
        <v>136</v>
      </c>
      <c r="CR270" t="s">
        <v>136</v>
      </c>
      <c r="CS270" t="s">
        <v>136</v>
      </c>
      <c r="CT270" t="s">
        <v>2</v>
      </c>
      <c r="CU270" t="str">
        <f>E270+F270+P270+T270+U270</f>
      </c>
      <c r="CV270" t="s">
        <v>2</v>
      </c>
      <c r="CW270" t="str">
        <f>SUM(E270,F270,P270,S270,T270,U270,V270,CI270)</f>
      </c>
      <c r="CX270" t="s">
        <v>2</v>
      </c>
      <c r="CY270" t="s">
        <v>136</v>
      </c>
      <c r="CZ270" t="s">
        <v>136</v>
      </c>
      <c r="DA270" t="s">
        <v>136</v>
      </c>
      <c r="DB270" t="s">
        <v>136</v>
      </c>
      <c r="DC270" t="s">
        <v>136</v>
      </c>
      <c r="DD270" t="str">
        <f>SUM(CY270:DC270)</f>
      </c>
      <c r="DE270" t="s">
        <v>2</v>
      </c>
      <c r="DF270" t="s">
        <v>136</v>
      </c>
      <c r="DG270" t="s">
        <v>136</v>
      </c>
      <c r="DH270" t="str">
        <f>SUM(DF270:DG270)</f>
      </c>
      <c r="DI270" t="s">
        <v>2</v>
      </c>
      <c r="DJ270" t="s">
        <v>2</v>
      </c>
      <c r="DK270" t="str">
        <f>SUM(DL270:DO270)</f>
      </c>
      <c r="DL270" t="s">
        <v>469</v>
      </c>
      <c r="DM270" t="s">
        <v>136</v>
      </c>
      <c r="DN270" t="s">
        <v>136</v>
      </c>
    </row>
    <row r="272">
      <c r="A272" t="str">
        <f>+A270+1</f>
      </c>
      <c r="B272" t="s">
        <v>473</v>
      </c>
      <c r="C272" t="str">
        <f>+CW272+DK272+CJ272+DJ272</f>
      </c>
      <c r="D272" t="s">
        <v>2</v>
      </c>
      <c r="E272" t="str">
        <f>SUM(CY272:DC272)</f>
      </c>
      <c r="F272" t="str">
        <f>SUM(DF272:DG272)</f>
      </c>
      <c r="G272" t="s">
        <v>136</v>
      </c>
      <c r="H272" t="s">
        <v>136</v>
      </c>
      <c r="I272" t="s">
        <v>136</v>
      </c>
      <c r="J272" t="s">
        <v>136</v>
      </c>
      <c r="K272" t="s">
        <v>474</v>
      </c>
      <c r="L272" t="s">
        <v>474</v>
      </c>
      <c r="M272" t="str">
        <f>SUM(G272:L272)</f>
      </c>
      <c r="N272" t="s">
        <v>474</v>
      </c>
      <c r="O272" t="s">
        <v>474</v>
      </c>
      <c r="P272" t="str">
        <f>SUM(G272:L272,N272:O272)</f>
      </c>
      <c r="Q272" t="s">
        <v>474</v>
      </c>
      <c r="R272" t="s">
        <v>474</v>
      </c>
      <c r="S272" t="str">
        <f>SUM(Q272:R272)</f>
      </c>
      <c r="T272" t="s">
        <v>474</v>
      </c>
      <c r="U272" t="s">
        <v>474</v>
      </c>
      <c r="V272" t="s">
        <v>474</v>
      </c>
      <c r="W272" t="s">
        <v>474</v>
      </c>
      <c r="X272" t="s">
        <v>474</v>
      </c>
      <c r="Y272" t="s">
        <v>474</v>
      </c>
      <c r="Z272" t="s">
        <v>474</v>
      </c>
      <c r="AA272" t="s">
        <v>474</v>
      </c>
      <c r="AB272" t="s">
        <v>2</v>
      </c>
      <c r="AC272" t="str">
        <f>SUM(W272:AB272)</f>
      </c>
      <c r="AD272" t="s">
        <v>474</v>
      </c>
      <c r="AE272" t="s">
        <v>474</v>
      </c>
      <c r="AF272" t="s">
        <v>474</v>
      </c>
      <c r="AG272" t="s">
        <v>474</v>
      </c>
      <c r="AH272" t="s">
        <v>474</v>
      </c>
      <c r="AI272" t="s">
        <v>474</v>
      </c>
      <c r="AJ272" t="s">
        <v>474</v>
      </c>
      <c r="AK272" t="s">
        <v>474</v>
      </c>
      <c r="AL272" t="s">
        <v>474</v>
      </c>
      <c r="AM272" t="s">
        <v>474</v>
      </c>
      <c r="AN272" t="s">
        <v>474</v>
      </c>
      <c r="AO272" t="s">
        <v>474</v>
      </c>
      <c r="AP272" t="s">
        <v>474</v>
      </c>
      <c r="AQ272" t="s">
        <v>474</v>
      </c>
      <c r="AR272" t="s">
        <v>474</v>
      </c>
      <c r="AS272" t="s">
        <v>474</v>
      </c>
      <c r="AT272" t="s">
        <v>474</v>
      </c>
      <c r="AU272" t="s">
        <v>474</v>
      </c>
      <c r="AV272" t="s">
        <v>474</v>
      </c>
      <c r="AW272" t="s">
        <v>474</v>
      </c>
      <c r="AX272" t="s">
        <v>474</v>
      </c>
      <c r="AY272" t="s">
        <v>474</v>
      </c>
      <c r="AZ272" t="s">
        <v>474</v>
      </c>
      <c r="BA272" t="s">
        <v>474</v>
      </c>
      <c r="BB272" t="s">
        <v>474</v>
      </c>
      <c r="BC272" t="s">
        <v>474</v>
      </c>
      <c r="BD272" t="s">
        <v>474</v>
      </c>
      <c r="BE272" t="s">
        <v>474</v>
      </c>
      <c r="BF272" t="s">
        <v>474</v>
      </c>
      <c r="BG272" t="s">
        <v>474</v>
      </c>
      <c r="BH272" t="s">
        <v>474</v>
      </c>
      <c r="BI272" t="s">
        <v>474</v>
      </c>
      <c r="BJ272" t="s">
        <v>474</v>
      </c>
      <c r="BK272" t="s">
        <v>474</v>
      </c>
      <c r="BL272" t="s">
        <v>474</v>
      </c>
      <c r="BM272" t="s">
        <v>474</v>
      </c>
      <c r="BN272" t="s">
        <v>474</v>
      </c>
      <c r="BO272" t="s">
        <v>474</v>
      </c>
      <c r="BP272" t="s">
        <v>474</v>
      </c>
      <c r="BQ272" t="s">
        <v>474</v>
      </c>
      <c r="BR272" t="s">
        <v>474</v>
      </c>
      <c r="BS272" t="s">
        <v>474</v>
      </c>
      <c r="BT272" t="s">
        <v>474</v>
      </c>
      <c r="BU272" t="s">
        <v>474</v>
      </c>
      <c r="BV272" t="s">
        <v>474</v>
      </c>
      <c r="BW272" t="s">
        <v>474</v>
      </c>
      <c r="BX272" t="s">
        <v>474</v>
      </c>
      <c r="BY272" t="s">
        <v>474</v>
      </c>
      <c r="BZ272" t="s">
        <v>474</v>
      </c>
      <c r="CA272" t="s">
        <v>474</v>
      </c>
      <c r="CB272" t="s">
        <v>474</v>
      </c>
      <c r="CC272" t="s">
        <v>474</v>
      </c>
      <c r="CD272" t="s">
        <v>474</v>
      </c>
      <c r="CE272" t="s">
        <v>474</v>
      </c>
      <c r="CF272" t="s">
        <v>474</v>
      </c>
      <c r="CG272" t="s">
        <v>2</v>
      </c>
      <c r="CH272" t="str">
        <f>SUM(AD272:CG272)</f>
      </c>
      <c r="CI272" t="str">
        <f>SUM(W272:AB272,AD272:CG272)</f>
      </c>
      <c r="CJ272" t="str">
        <f>SUM(CQ272:CS272)</f>
      </c>
      <c r="CK272" t="s">
        <v>2</v>
      </c>
      <c r="CL272" t="s">
        <v>2</v>
      </c>
      <c r="CM272" t="s">
        <v>2</v>
      </c>
      <c r="CN272" t="str">
        <f>IF(CK272="","",C272-CK272)</f>
      </c>
      <c r="CO272" t="str">
        <f>IF(CK272=0,"",IF(CN272&lt;0,-ABS(CN272/CK272),ABS(CN272/CK272)))</f>
      </c>
      <c r="CP272" t="s">
        <v>2</v>
      </c>
      <c r="CQ272" t="s">
        <v>474</v>
      </c>
      <c r="CR272" t="s">
        <v>474</v>
      </c>
      <c r="CS272" t="s">
        <v>474</v>
      </c>
      <c r="CT272" t="s">
        <v>2</v>
      </c>
      <c r="CU272" t="str">
        <f>E272+F272+P272+T272+U272</f>
      </c>
      <c r="CV272" t="s">
        <v>2</v>
      </c>
      <c r="CW272" t="str">
        <f>SUM(E272,F272,P272,S272,T272,U272,V272,CI272)</f>
      </c>
      <c r="CX272" t="s">
        <v>2</v>
      </c>
      <c r="CY272" t="s">
        <v>226</v>
      </c>
      <c r="CZ272" t="s">
        <v>143</v>
      </c>
      <c r="DA272" t="s">
        <v>152</v>
      </c>
      <c r="DB272" t="s">
        <v>156</v>
      </c>
      <c r="DC272" t="s">
        <v>169</v>
      </c>
      <c r="DD272" t="str">
        <f>SUM(CY272:DC272)</f>
      </c>
      <c r="DE272" t="s">
        <v>2</v>
      </c>
      <c r="DF272" t="s">
        <v>196</v>
      </c>
      <c r="DG272" t="s">
        <v>196</v>
      </c>
      <c r="DH272" t="str">
        <f>SUM(DF272:DG272)</f>
      </c>
      <c r="DI272" t="s">
        <v>2</v>
      </c>
      <c r="DJ272" t="s">
        <v>2</v>
      </c>
      <c r="DK272" t="str">
        <f>SUM(DL272:DO272)</f>
      </c>
      <c r="DL272" t="s">
        <v>136</v>
      </c>
      <c r="DM272" t="s">
        <v>474</v>
      </c>
      <c r="DN272" t="s">
        <v>226</v>
      </c>
    </row>
    <row r="273">
      <c r="A273" t="str">
        <f>+A272+1</f>
      </c>
      <c r="B273" t="s">
        <v>475</v>
      </c>
      <c r="C273" t="str">
        <f>+CW273+DK273+CJ273+DJ273</f>
      </c>
      <c r="D273" t="s">
        <v>2</v>
      </c>
      <c r="E273" t="str">
        <f>SUM(CY273:DC273)</f>
      </c>
      <c r="F273" t="str">
        <f>SUM(DF273:DG273)</f>
      </c>
      <c r="G273" t="s">
        <v>222</v>
      </c>
      <c r="H273" t="s">
        <v>183</v>
      </c>
      <c r="I273" t="s">
        <v>169</v>
      </c>
      <c r="J273" t="s">
        <v>169</v>
      </c>
      <c r="K273" t="s">
        <v>169</v>
      </c>
      <c r="L273" t="s">
        <v>136</v>
      </c>
      <c r="M273" t="str">
        <f>SUM(G273:L273)</f>
      </c>
      <c r="N273" t="s">
        <v>169</v>
      </c>
      <c r="O273" t="s">
        <v>136</v>
      </c>
      <c r="P273" t="str">
        <f>SUM(G273:L273,N273:O273)</f>
      </c>
      <c r="Q273" t="s">
        <v>476</v>
      </c>
      <c r="R273" t="s">
        <v>465</v>
      </c>
      <c r="S273" t="str">
        <f>SUM(Q273:R273)</f>
      </c>
      <c r="T273" t="s">
        <v>136</v>
      </c>
      <c r="U273" t="s">
        <v>136</v>
      </c>
      <c r="V273" t="s">
        <v>477</v>
      </c>
      <c r="W273" t="s">
        <v>4</v>
      </c>
      <c r="X273" t="s">
        <v>136</v>
      </c>
      <c r="Y273" t="s">
        <v>162</v>
      </c>
      <c r="Z273" t="s">
        <v>163</v>
      </c>
      <c r="AA273" t="s">
        <v>156</v>
      </c>
      <c r="AB273" t="s">
        <v>2</v>
      </c>
      <c r="AC273" t="str">
        <f>SUM(W273:AB273)</f>
      </c>
      <c r="AD273" t="s">
        <v>136</v>
      </c>
      <c r="AE273" t="s">
        <v>163</v>
      </c>
      <c r="AF273" t="s">
        <v>169</v>
      </c>
      <c r="AG273" t="s">
        <v>136</v>
      </c>
      <c r="AH273" t="s">
        <v>183</v>
      </c>
      <c r="AI273" t="s">
        <v>136</v>
      </c>
      <c r="AJ273" t="s">
        <v>162</v>
      </c>
      <c r="AK273" t="s">
        <v>163</v>
      </c>
      <c r="AL273" t="s">
        <v>136</v>
      </c>
      <c r="AM273" t="s">
        <v>214</v>
      </c>
      <c r="AN273" t="s">
        <v>136</v>
      </c>
      <c r="AO273" t="s">
        <v>136</v>
      </c>
      <c r="AP273" t="s">
        <v>136</v>
      </c>
      <c r="AQ273" t="s">
        <v>191</v>
      </c>
      <c r="AR273" t="s">
        <v>163</v>
      </c>
      <c r="AS273" t="s">
        <v>136</v>
      </c>
      <c r="AT273" t="s">
        <v>138</v>
      </c>
      <c r="AU273" t="s">
        <v>163</v>
      </c>
      <c r="AV273" t="s">
        <v>163</v>
      </c>
      <c r="AW273" t="s">
        <v>163</v>
      </c>
      <c r="AX273" t="s">
        <v>191</v>
      </c>
      <c r="AY273" t="s">
        <v>136</v>
      </c>
      <c r="AZ273" t="s">
        <v>163</v>
      </c>
      <c r="BA273" t="s">
        <v>136</v>
      </c>
      <c r="BB273" t="s">
        <v>4</v>
      </c>
      <c r="BC273" t="s">
        <v>4</v>
      </c>
      <c r="BD273" t="s">
        <v>4</v>
      </c>
      <c r="BE273" t="s">
        <v>4</v>
      </c>
      <c r="BF273" t="s">
        <v>136</v>
      </c>
      <c r="BG273" t="s">
        <v>156</v>
      </c>
      <c r="BH273" t="s">
        <v>162</v>
      </c>
      <c r="BI273" t="s">
        <v>478</v>
      </c>
      <c r="BJ273" t="s">
        <v>136</v>
      </c>
      <c r="BK273" t="s">
        <v>136</v>
      </c>
      <c r="BL273" t="s">
        <v>136</v>
      </c>
      <c r="BM273" t="s">
        <v>136</v>
      </c>
      <c r="BN273" t="s">
        <v>479</v>
      </c>
      <c r="BO273" t="s">
        <v>185</v>
      </c>
      <c r="BP273" t="s">
        <v>136</v>
      </c>
      <c r="BQ273" t="s">
        <v>271</v>
      </c>
      <c r="BR273" t="s">
        <v>4</v>
      </c>
      <c r="BS273" t="s">
        <v>156</v>
      </c>
      <c r="BT273" t="s">
        <v>156</v>
      </c>
      <c r="BU273" t="s">
        <v>162</v>
      </c>
      <c r="BV273" t="s">
        <v>158</v>
      </c>
      <c r="BW273" t="s">
        <v>136</v>
      </c>
      <c r="BX273" t="s">
        <v>136</v>
      </c>
      <c r="BY273" t="s">
        <v>134</v>
      </c>
      <c r="BZ273" t="s">
        <v>136</v>
      </c>
      <c r="CA273" t="s">
        <v>162</v>
      </c>
      <c r="CB273" t="s">
        <v>136</v>
      </c>
      <c r="CC273" t="s">
        <v>136</v>
      </c>
      <c r="CD273" t="s">
        <v>137</v>
      </c>
      <c r="CE273" t="s">
        <v>132</v>
      </c>
      <c r="CF273" t="s">
        <v>138</v>
      </c>
      <c r="CG273" t="s">
        <v>2</v>
      </c>
      <c r="CH273" t="str">
        <f>SUM(AD273:CG273)</f>
      </c>
      <c r="CI273" t="str">
        <f>SUM(W273:AB273,AD273:CG273)</f>
      </c>
      <c r="CJ273" t="str">
        <f>SUM(CQ273:CS273)</f>
      </c>
      <c r="CK273" t="s">
        <v>2</v>
      </c>
      <c r="CL273" t="s">
        <v>2</v>
      </c>
      <c r="CM273" t="s">
        <v>2</v>
      </c>
      <c r="CN273" t="str">
        <f>IF(CK273="","",C273-CK273)</f>
      </c>
      <c r="CO273" t="str">
        <f>IF(CK273=0,"",IF(CN273&lt;0,-ABS(CN273/CK273),ABS(CN273/CK273)))</f>
      </c>
      <c r="CP273" t="s">
        <v>2</v>
      </c>
      <c r="CQ273" t="s">
        <v>136</v>
      </c>
      <c r="CR273" t="s">
        <v>136</v>
      </c>
      <c r="CS273" t="s">
        <v>136</v>
      </c>
      <c r="CT273" t="s">
        <v>2</v>
      </c>
      <c r="CU273" t="str">
        <f>E273+F273+P273+T273+U273</f>
      </c>
      <c r="CV273" t="s">
        <v>2</v>
      </c>
      <c r="CW273" t="str">
        <f>SUM(E273,F273,P273,S273,T273,U273,V273,CI273)</f>
      </c>
      <c r="CX273" t="s">
        <v>2</v>
      </c>
      <c r="CY273" t="s">
        <v>480</v>
      </c>
      <c r="CZ273" t="s">
        <v>466</v>
      </c>
      <c r="DA273" t="s">
        <v>481</v>
      </c>
      <c r="DB273" t="s">
        <v>482</v>
      </c>
      <c r="DC273" t="s">
        <v>4</v>
      </c>
      <c r="DD273" t="str">
        <f>SUM(CY273:DC273)</f>
      </c>
      <c r="DE273" t="s">
        <v>2</v>
      </c>
      <c r="DF273" t="s">
        <v>483</v>
      </c>
      <c r="DG273" t="s">
        <v>484</v>
      </c>
      <c r="DH273" t="str">
        <f>SUM(DF273:DG273)</f>
      </c>
      <c r="DI273" t="s">
        <v>2</v>
      </c>
      <c r="DJ273" t="s">
        <v>2</v>
      </c>
      <c r="DK273" t="str">
        <f>SUM(DL273:DO273)</f>
      </c>
      <c r="DL273" t="s">
        <v>136</v>
      </c>
      <c r="DM273" t="s">
        <v>136</v>
      </c>
      <c r="DN273" t="s">
        <v>480</v>
      </c>
    </row>
    <row r="274">
      <c r="A274" t="str">
        <f>+A273+1</f>
      </c>
      <c r="B274" t="s">
        <v>485</v>
      </c>
      <c r="C274" t="str">
        <f>+CW274+DK274+CJ274+DJ274</f>
      </c>
      <c r="D274" t="s">
        <v>2</v>
      </c>
      <c r="E274" t="str">
        <f>SUM(CY274:DC274)</f>
      </c>
      <c r="F274" t="str">
        <f>SUM(DF274:DG274)</f>
      </c>
      <c r="G274" t="str">
        <f>INDIRECT("'"&amp;$EW$7&amp;"'!"&amp;ADDRESS(267, COLUMN(), 4))</f>
      </c>
      <c r="H274" t="str">
        <f>INDIRECT("'"&amp;$EW$7&amp;"'!"&amp;ADDRESS(267, COLUMN(), 4))</f>
      </c>
      <c r="I274" t="str">
        <f>INDIRECT("'"&amp;$EW$7&amp;"'!"&amp;ADDRESS(267, COLUMN(), 4))</f>
      </c>
      <c r="J274" t="str">
        <f>INDIRECT("'"&amp;$EW$7&amp;"'!"&amp;ADDRESS(267, COLUMN(), 4))</f>
      </c>
      <c r="K274" t="str">
        <f>INDIRECT("'"&amp;$EW$7&amp;"'!"&amp;ADDRESS(267, COLUMN(), 4))</f>
      </c>
      <c r="L274" t="str">
        <f>INDIRECT("'"&amp;$EW$7&amp;"'!"&amp;ADDRESS(267, COLUMN(), 4))</f>
      </c>
      <c r="M274" t="str">
        <f>SUM(G274:L274)</f>
      </c>
      <c r="N274" t="str">
        <f>INDIRECT("'"&amp;$EW$7&amp;"'!"&amp;ADDRESS(267, COLUMN(), 4))</f>
      </c>
      <c r="O274" t="str">
        <f>INDIRECT("'"&amp;$EW$7&amp;"'!"&amp;ADDRESS(267, COLUMN(), 4))</f>
      </c>
      <c r="P274" t="str">
        <f>SUM(G274:L274,N274:O274)</f>
      </c>
      <c r="Q274" t="str">
        <f>INDIRECT("'"&amp;$EW$7&amp;"'!"&amp;ADDRESS(267, COLUMN(), 4))</f>
      </c>
      <c r="R274" t="str">
        <f>INDIRECT("'"&amp;$EW$7&amp;"'!"&amp;ADDRESS(267, COLUMN(), 4))</f>
      </c>
      <c r="S274" t="str">
        <f>SUM(Q274:R274)</f>
      </c>
      <c r="T274" t="str">
        <f>INDIRECT("'"&amp;$EW$7&amp;"'!"&amp;ADDRESS(267, COLUMN(), 4))</f>
      </c>
      <c r="U274" t="str">
        <f>INDIRECT("'"&amp;$EW$7&amp;"'!"&amp;ADDRESS(267, COLUMN(), 4))</f>
      </c>
      <c r="V274" t="str">
        <f>INDIRECT("'"&amp;$EW$7&amp;"'!"&amp;ADDRESS(267, COLUMN(), 4))</f>
      </c>
      <c r="W274" t="str">
        <f>INDIRECT("'"&amp;$EW$7&amp;"'!"&amp;ADDRESS(267, COLUMN(), 4))</f>
      </c>
      <c r="X274" t="str">
        <f>INDIRECT("'"&amp;$EW$7&amp;"'!"&amp;ADDRESS(267, COLUMN(), 4))</f>
      </c>
      <c r="Y274" t="str">
        <f>INDIRECT("'"&amp;$EW$7&amp;"'!"&amp;ADDRESS(267, COLUMN(), 4))</f>
      </c>
      <c r="Z274" t="str">
        <f>INDIRECT("'"&amp;$EW$7&amp;"'!"&amp;ADDRESS(267, COLUMN(), 4))</f>
      </c>
      <c r="AA274" t="str">
        <f>INDIRECT("'"&amp;$EW$7&amp;"'!"&amp;ADDRESS(267, COLUMN(), 4))</f>
      </c>
      <c r="AB274" t="str">
        <f>INDIRECT("'"&amp;$EW$7&amp;"'!"&amp;ADDRESS(267, COLUMN(), 4))</f>
      </c>
      <c r="AC274" t="str">
        <f>SUM(W274:AB274)</f>
      </c>
      <c r="AD274" t="str">
        <f>INDIRECT("'"&amp;$EW$7&amp;"'!"&amp;ADDRESS(267, COLUMN(), 4))</f>
      </c>
      <c r="AE274" t="str">
        <f>INDIRECT("'"&amp;$EW$7&amp;"'!"&amp;ADDRESS(267, COLUMN(), 4))</f>
      </c>
      <c r="AF274" t="str">
        <f>INDIRECT("'"&amp;$EW$7&amp;"'!"&amp;ADDRESS(267, COLUMN(), 4))</f>
      </c>
      <c r="AG274" t="str">
        <f>INDIRECT("'"&amp;$EW$7&amp;"'!"&amp;ADDRESS(267, COLUMN(), 4))</f>
      </c>
      <c r="AH274" t="str">
        <f>INDIRECT("'"&amp;$EW$7&amp;"'!"&amp;ADDRESS(267, COLUMN(), 4))</f>
      </c>
      <c r="AI274" t="str">
        <f>INDIRECT("'"&amp;$EW$7&amp;"'!"&amp;ADDRESS(267, COLUMN(), 4))</f>
      </c>
      <c r="AJ274" t="str">
        <f>INDIRECT("'"&amp;$EW$7&amp;"'!"&amp;ADDRESS(267, COLUMN(), 4))</f>
      </c>
      <c r="AK274" t="str">
        <f>INDIRECT("'"&amp;$EW$7&amp;"'!"&amp;ADDRESS(267, COLUMN(), 4))</f>
      </c>
      <c r="AL274" t="str">
        <f>INDIRECT("'"&amp;$EW$7&amp;"'!"&amp;ADDRESS(267, COLUMN(), 4))</f>
      </c>
      <c r="AM274" t="str">
        <f>INDIRECT("'"&amp;$EW$7&amp;"'!"&amp;ADDRESS(267, COLUMN(), 4))</f>
      </c>
      <c r="AN274" t="str">
        <f>INDIRECT("'"&amp;$EW$7&amp;"'!"&amp;ADDRESS(267, COLUMN(), 4))</f>
      </c>
      <c r="AO274" t="str">
        <f>INDIRECT("'"&amp;$EW$7&amp;"'!"&amp;ADDRESS(267, COLUMN(), 4))</f>
      </c>
      <c r="AP274" t="str">
        <f>INDIRECT("'"&amp;$EW$7&amp;"'!"&amp;ADDRESS(267, COLUMN(), 4))</f>
      </c>
      <c r="AQ274" t="str">
        <f>INDIRECT("'"&amp;$EW$7&amp;"'!"&amp;ADDRESS(267, COLUMN(), 4))</f>
      </c>
      <c r="AR274" t="str">
        <f>INDIRECT("'"&amp;$EW$7&amp;"'!"&amp;ADDRESS(267, COLUMN(), 4))</f>
      </c>
      <c r="AS274" t="str">
        <f>INDIRECT("'"&amp;$EW$7&amp;"'!"&amp;ADDRESS(267, COLUMN(), 4))</f>
      </c>
      <c r="AT274" t="str">
        <f>INDIRECT("'"&amp;$EW$7&amp;"'!"&amp;ADDRESS(267, COLUMN(), 4))</f>
      </c>
      <c r="AU274" t="str">
        <f>INDIRECT("'"&amp;$EW$7&amp;"'!"&amp;ADDRESS(267, COLUMN(), 4))</f>
      </c>
      <c r="AV274" t="str">
        <f>INDIRECT("'"&amp;$EW$7&amp;"'!"&amp;ADDRESS(267, COLUMN(), 4))</f>
      </c>
      <c r="AW274" t="str">
        <f>INDIRECT("'"&amp;$EW$7&amp;"'!"&amp;ADDRESS(267, COLUMN(), 4))</f>
      </c>
      <c r="AX274" t="str">
        <f>INDIRECT("'"&amp;$EW$7&amp;"'!"&amp;ADDRESS(267, COLUMN(), 4))</f>
      </c>
      <c r="AY274" t="str">
        <f>INDIRECT("'"&amp;$EW$7&amp;"'!"&amp;ADDRESS(267, COLUMN(), 4))</f>
      </c>
      <c r="AZ274" t="str">
        <f>INDIRECT("'"&amp;$EW$7&amp;"'!"&amp;ADDRESS(267, COLUMN(), 4))</f>
      </c>
      <c r="BA274" t="str">
        <f>INDIRECT("'"&amp;$EW$7&amp;"'!"&amp;ADDRESS(267, COLUMN(), 4))</f>
      </c>
      <c r="BB274" t="str">
        <f>INDIRECT("'"&amp;$EW$7&amp;"'!"&amp;ADDRESS(267, COLUMN(), 4))</f>
      </c>
      <c r="BC274" t="str">
        <f>INDIRECT("'"&amp;$EW$7&amp;"'!"&amp;ADDRESS(267, COLUMN(), 4))</f>
      </c>
      <c r="BD274" t="str">
        <f>INDIRECT("'"&amp;$EW$7&amp;"'!"&amp;ADDRESS(267, COLUMN(), 4))</f>
      </c>
      <c r="BE274" t="str">
        <f>INDIRECT("'"&amp;$EW$7&amp;"'!"&amp;ADDRESS(267, COLUMN(), 4))</f>
      </c>
      <c r="BF274" t="str">
        <f>INDIRECT("'"&amp;$EW$7&amp;"'!"&amp;ADDRESS(267, COLUMN(), 4))</f>
      </c>
      <c r="BG274" t="str">
        <f>INDIRECT("'"&amp;$EW$7&amp;"'!"&amp;ADDRESS(267, COLUMN(), 4))</f>
      </c>
      <c r="BH274" t="str">
        <f>INDIRECT("'"&amp;$EW$7&amp;"'!"&amp;ADDRESS(267, COLUMN(), 4))</f>
      </c>
      <c r="BI274" t="str">
        <f>INDIRECT("'"&amp;$EW$7&amp;"'!"&amp;ADDRESS(267, COLUMN(), 4))</f>
      </c>
      <c r="BJ274" t="str">
        <f>INDIRECT("'"&amp;$EW$7&amp;"'!"&amp;ADDRESS(267, COLUMN(), 4))</f>
      </c>
      <c r="BK274" t="str">
        <f>INDIRECT("'"&amp;$EW$7&amp;"'!"&amp;ADDRESS(267, COLUMN(), 4))</f>
      </c>
      <c r="BL274" t="str">
        <f>INDIRECT("'"&amp;$EW$7&amp;"'!"&amp;ADDRESS(267, COLUMN(), 4))</f>
      </c>
      <c r="BM274" t="str">
        <f>INDIRECT("'"&amp;$EW$7&amp;"'!"&amp;ADDRESS(267, COLUMN(), 4))</f>
      </c>
      <c r="BN274" t="str">
        <f>INDIRECT("'"&amp;$EW$7&amp;"'!"&amp;ADDRESS(267, COLUMN(), 4))</f>
      </c>
      <c r="BO274" t="str">
        <f>INDIRECT("'"&amp;$EW$7&amp;"'!"&amp;ADDRESS(267, COLUMN(), 4))</f>
      </c>
      <c r="BP274" t="str">
        <f>INDIRECT("'"&amp;$EW$7&amp;"'!"&amp;ADDRESS(267, COLUMN(), 4))</f>
      </c>
      <c r="BQ274" t="str">
        <f>INDIRECT("'"&amp;$EW$7&amp;"'!"&amp;ADDRESS(267, COLUMN(), 4))</f>
      </c>
      <c r="BR274" t="str">
        <f>INDIRECT("'"&amp;$EW$7&amp;"'!"&amp;ADDRESS(267, COLUMN(), 4))</f>
      </c>
      <c r="BS274" t="str">
        <f>INDIRECT("'"&amp;$EW$7&amp;"'!"&amp;ADDRESS(267, COLUMN(), 4))</f>
      </c>
      <c r="BT274" t="str">
        <f>INDIRECT("'"&amp;$EW$7&amp;"'!"&amp;ADDRESS(267, COLUMN(), 4))</f>
      </c>
      <c r="BU274" t="str">
        <f>INDIRECT("'"&amp;$EW$7&amp;"'!"&amp;ADDRESS(267, COLUMN(), 4))</f>
      </c>
      <c r="BV274" t="str">
        <f>INDIRECT("'"&amp;$EW$7&amp;"'!"&amp;ADDRESS(267, COLUMN(), 4))</f>
      </c>
      <c r="BW274" t="str">
        <f>INDIRECT("'"&amp;$EW$7&amp;"'!"&amp;ADDRESS(267, COLUMN(), 4))</f>
      </c>
      <c r="BX274" t="str">
        <f>INDIRECT("'"&amp;$EW$7&amp;"'!"&amp;ADDRESS(267, COLUMN(), 4))</f>
      </c>
      <c r="BY274" t="str">
        <f>INDIRECT("'"&amp;$EW$7&amp;"'!"&amp;ADDRESS(267, COLUMN(), 4))</f>
      </c>
      <c r="BZ274" t="str">
        <f>INDIRECT("'"&amp;$EW$7&amp;"'!"&amp;ADDRESS(267, COLUMN(), 4))</f>
      </c>
      <c r="CA274" t="str">
        <f>INDIRECT("'"&amp;$EW$7&amp;"'!"&amp;ADDRESS(267, COLUMN(), 4))</f>
      </c>
      <c r="CB274" t="str">
        <f>INDIRECT("'"&amp;$EW$7&amp;"'!"&amp;ADDRESS(267, COLUMN(), 4))</f>
      </c>
      <c r="CC274" t="str">
        <f>INDIRECT("'"&amp;$EW$7&amp;"'!"&amp;ADDRESS(267, COLUMN(), 4))</f>
      </c>
      <c r="CD274" t="str">
        <f>INDIRECT("'"&amp;$EW$7&amp;"'!"&amp;ADDRESS(267, COLUMN(), 4))</f>
      </c>
      <c r="CE274" t="str">
        <f>INDIRECT("'"&amp;$EW$7&amp;"'!"&amp;ADDRESS(267, COLUMN(), 4))</f>
      </c>
      <c r="CF274" t="str">
        <f>INDIRECT("'"&amp;$EW$7&amp;"'!"&amp;ADDRESS(267, COLUMN(), 4))</f>
      </c>
      <c r="CG274" t="str">
        <f>INDIRECT("'"&amp;$EW$7&amp;"'!"&amp;ADDRESS(267, COLUMN(), 4))</f>
      </c>
      <c r="CH274" t="str">
        <f>SUM(AD274:CG274)</f>
      </c>
      <c r="CI274" t="str">
        <f>SUM(W274:AB274,AD274:CG274)</f>
      </c>
      <c r="CJ274" t="str">
        <f>SUM(CQ274:CS274)</f>
      </c>
      <c r="CK274" t="str">
        <f>INDIRECT("'"&amp;$EW$7&amp;"'!"&amp;ADDRESS(267, COLUMN(), 4))</f>
      </c>
      <c r="CL274" t="str">
        <f>INDIRECT("'"&amp;$EW$7&amp;"'!"&amp;ADDRESS(267, COLUMN(), 4))</f>
      </c>
      <c r="CM274" t="str">
        <f>INDIRECT("'"&amp;$EW$7&amp;"'!"&amp;ADDRESS(267, COLUMN(), 4))</f>
      </c>
      <c r="CN274" t="str">
        <f>IF(CK274="","",C274-CK274)</f>
      </c>
      <c r="CO274" t="str">
        <f>IF(CK274=0,"",IF(CN274&lt;0,-ABS(CN274/CK274),ABS(CN274/CK274)))</f>
      </c>
      <c r="CP274" t="s">
        <v>2</v>
      </c>
      <c r="CQ274" t="str">
        <f>INDIRECT("'"&amp;$EW$7&amp;"'!"&amp;ADDRESS(267, COLUMN(), 4))</f>
      </c>
      <c r="CR274" t="str">
        <f>INDIRECT("'"&amp;$EW$7&amp;"'!"&amp;ADDRESS(267, COLUMN(), 4))</f>
      </c>
      <c r="CS274" t="str">
        <f>INDIRECT("'"&amp;$EW$7&amp;"'!"&amp;ADDRESS(267, COLUMN(), 4))</f>
      </c>
      <c r="CT274" t="s">
        <v>2</v>
      </c>
      <c r="CU274" t="str">
        <f>E274+F274+P274+T274+U274</f>
      </c>
      <c r="CV274" t="s">
        <v>2</v>
      </c>
      <c r="CW274" t="str">
        <f>SUM(E274,F274,P274,S274,T274,U274,V274,CI274)</f>
      </c>
      <c r="CX274" t="s">
        <v>2</v>
      </c>
      <c r="CY274" t="str">
        <f>INDIRECT("'"&amp;$EW$7&amp;"'!"&amp;ADDRESS(267, COLUMN(), 4))</f>
      </c>
      <c r="CZ274" t="str">
        <f>INDIRECT("'"&amp;$EW$7&amp;"'!"&amp;ADDRESS(267, COLUMN(), 4))</f>
      </c>
      <c r="DA274" t="str">
        <f>INDIRECT("'"&amp;$EW$7&amp;"'!"&amp;ADDRESS(267, COLUMN(), 4))</f>
      </c>
      <c r="DB274" t="str">
        <f>INDIRECT("'"&amp;$EW$7&amp;"'!"&amp;ADDRESS(267, COLUMN(), 4))</f>
      </c>
      <c r="DC274" t="str">
        <f>INDIRECT("'"&amp;$EW$7&amp;"'!"&amp;ADDRESS(267, COLUMN(), 4))</f>
      </c>
      <c r="DD274" t="str">
        <f>SUM(CY274:DC274)</f>
      </c>
      <c r="DE274" t="s">
        <v>2</v>
      </c>
      <c r="DF274" t="str">
        <f>INDIRECT("'"&amp;$EW$7&amp;"'!"&amp;ADDRESS(267, COLUMN(), 4))</f>
      </c>
      <c r="DG274" t="str">
        <f>INDIRECT("'"&amp;$EW$7&amp;"'!"&amp;ADDRESS(267, COLUMN(), 4))</f>
      </c>
      <c r="DH274" t="str">
        <f>SUM(DF274:DG274)</f>
      </c>
      <c r="DI274" t="s">
        <v>2</v>
      </c>
      <c r="DJ274" t="str">
        <f>INDIRECT("'"&amp;$EW$7&amp;"'!"&amp;ADDRESS(267, COLUMN(), 4))</f>
      </c>
      <c r="DK274" t="str">
        <f>SUM(DL274:DO274)</f>
      </c>
      <c r="DL274" t="str">
        <f>INDIRECT("'"&amp;$EW$7&amp;"'!"&amp;ADDRESS(267, COLUMN(), 4))</f>
      </c>
      <c r="DM274" t="str">
        <f>INDIRECT("'"&amp;$EW$7&amp;"'!"&amp;ADDRESS(267, COLUMN(), 4))</f>
      </c>
      <c r="DN274" t="str">
        <f>INDIRECT("'"&amp;$EW$7&amp;"'!"&amp;ADDRESS(267, COLUMN(), 4))</f>
      </c>
      <c r="DO274" t="str">
        <f>INDIRECT("'"&amp;$EW$7&amp;"'!"&amp;ADDRESS(267, COLUMN(), 4))</f>
      </c>
    </row>
    <row r="275">
      <c r="A275" t="str">
        <f>+A274+1</f>
      </c>
      <c r="B275" t="s">
        <v>486</v>
      </c>
      <c r="C275" t="str">
        <f>+CW275+DK275+CJ275+DJ275</f>
      </c>
      <c r="D275" t="s">
        <v>2</v>
      </c>
      <c r="E275" t="str">
        <f>SUM(CY275:DC275)</f>
      </c>
      <c r="F275" t="str">
        <f>SUM(DF275:DG275)</f>
      </c>
      <c r="G275" t="s">
        <v>474</v>
      </c>
      <c r="H275" t="s">
        <v>474</v>
      </c>
      <c r="I275" t="s">
        <v>474</v>
      </c>
      <c r="J275" t="s">
        <v>474</v>
      </c>
      <c r="K275" t="s">
        <v>136</v>
      </c>
      <c r="L275" t="s">
        <v>136</v>
      </c>
      <c r="M275" t="str">
        <f>SUM(G275:L275)</f>
      </c>
      <c r="N275" t="s">
        <v>136</v>
      </c>
      <c r="O275" t="s">
        <v>136</v>
      </c>
      <c r="P275" t="str">
        <f>SUM(G275:L275,N275:O275)</f>
      </c>
      <c r="Q275" t="s">
        <v>136</v>
      </c>
      <c r="R275" t="s">
        <v>136</v>
      </c>
      <c r="S275" t="str">
        <f>SUM(Q275:R275)</f>
      </c>
      <c r="T275" t="s">
        <v>136</v>
      </c>
      <c r="U275" t="s">
        <v>136</v>
      </c>
      <c r="V275" t="s">
        <v>136</v>
      </c>
      <c r="W275" t="s">
        <v>136</v>
      </c>
      <c r="X275" t="s">
        <v>136</v>
      </c>
      <c r="Y275" t="s">
        <v>136</v>
      </c>
      <c r="Z275" t="s">
        <v>136</v>
      </c>
      <c r="AA275" t="s">
        <v>136</v>
      </c>
      <c r="AB275" t="s">
        <v>2</v>
      </c>
      <c r="AC275" t="str">
        <f>SUM(W275:AB275)</f>
      </c>
      <c r="AD275" t="s">
        <v>136</v>
      </c>
      <c r="AE275" t="s">
        <v>136</v>
      </c>
      <c r="AF275" t="s">
        <v>136</v>
      </c>
      <c r="AG275" t="s">
        <v>136</v>
      </c>
      <c r="AH275" t="s">
        <v>136</v>
      </c>
      <c r="AI275" t="s">
        <v>136</v>
      </c>
      <c r="AJ275" t="s">
        <v>136</v>
      </c>
      <c r="AK275" t="s">
        <v>136</v>
      </c>
      <c r="AL275" t="s">
        <v>136</v>
      </c>
      <c r="AM275" t="s">
        <v>136</v>
      </c>
      <c r="AN275" t="s">
        <v>136</v>
      </c>
      <c r="AO275" t="s">
        <v>136</v>
      </c>
      <c r="AP275" t="s">
        <v>136</v>
      </c>
      <c r="AQ275" t="s">
        <v>136</v>
      </c>
      <c r="AR275" t="s">
        <v>136</v>
      </c>
      <c r="AS275" t="s">
        <v>136</v>
      </c>
      <c r="AT275" t="s">
        <v>136</v>
      </c>
      <c r="AU275" t="s">
        <v>136</v>
      </c>
      <c r="AV275" t="s">
        <v>136</v>
      </c>
      <c r="AW275" t="s">
        <v>136</v>
      </c>
      <c r="AX275" t="s">
        <v>136</v>
      </c>
      <c r="AY275" t="s">
        <v>136</v>
      </c>
      <c r="AZ275" t="s">
        <v>136</v>
      </c>
      <c r="BA275" t="s">
        <v>136</v>
      </c>
      <c r="BB275" t="s">
        <v>136</v>
      </c>
      <c r="BC275" t="s">
        <v>136</v>
      </c>
      <c r="BD275" t="s">
        <v>136</v>
      </c>
      <c r="BE275" t="s">
        <v>136</v>
      </c>
      <c r="BF275" t="s">
        <v>136</v>
      </c>
      <c r="BG275" t="s">
        <v>136</v>
      </c>
      <c r="BH275" t="s">
        <v>136</v>
      </c>
      <c r="BI275" t="s">
        <v>136</v>
      </c>
      <c r="BJ275" t="s">
        <v>136</v>
      </c>
      <c r="BK275" t="s">
        <v>136</v>
      </c>
      <c r="BL275" t="s">
        <v>136</v>
      </c>
      <c r="BM275" t="s">
        <v>136</v>
      </c>
      <c r="BN275" t="s">
        <v>136</v>
      </c>
      <c r="BO275" t="s">
        <v>136</v>
      </c>
      <c r="BP275" t="s">
        <v>136</v>
      </c>
      <c r="BQ275" t="s">
        <v>136</v>
      </c>
      <c r="BR275" t="s">
        <v>136</v>
      </c>
      <c r="BS275" t="s">
        <v>136</v>
      </c>
      <c r="BT275" t="s">
        <v>136</v>
      </c>
      <c r="BU275" t="s">
        <v>136</v>
      </c>
      <c r="BV275" t="s">
        <v>136</v>
      </c>
      <c r="BW275" t="s">
        <v>136</v>
      </c>
      <c r="BX275" t="s">
        <v>136</v>
      </c>
      <c r="BY275" t="s">
        <v>136</v>
      </c>
      <c r="BZ275" t="s">
        <v>136</v>
      </c>
      <c r="CA275" t="s">
        <v>136</v>
      </c>
      <c r="CB275" t="s">
        <v>136</v>
      </c>
      <c r="CC275" t="s">
        <v>136</v>
      </c>
      <c r="CD275" t="s">
        <v>136</v>
      </c>
      <c r="CE275" t="s">
        <v>136</v>
      </c>
      <c r="CF275" t="s">
        <v>136</v>
      </c>
      <c r="CG275" t="s">
        <v>2</v>
      </c>
      <c r="CH275" t="str">
        <f>SUM(AD275:CG275)</f>
      </c>
      <c r="CI275" t="str">
        <f>SUM(W275:AB275,AD275:CG275)</f>
      </c>
      <c r="CJ275" t="str">
        <f>SUM(CQ275:CS275)</f>
      </c>
      <c r="CK275" t="s">
        <v>2</v>
      </c>
      <c r="CL275" t="s">
        <v>2</v>
      </c>
      <c r="CM275" t="s">
        <v>2</v>
      </c>
      <c r="CN275" t="str">
        <f>IF(CK275="","",C275-CK275)</f>
      </c>
      <c r="CO275" t="str">
        <f>IF(CK275=0,"",IF(CN275&lt;0,-ABS(CN275/CK275),ABS(CN275/CK275)))</f>
      </c>
      <c r="CP275" t="s">
        <v>2</v>
      </c>
      <c r="CQ275" t="s">
        <v>136</v>
      </c>
      <c r="CR275" t="s">
        <v>136</v>
      </c>
      <c r="CS275" t="s">
        <v>136</v>
      </c>
      <c r="CT275" t="s">
        <v>2</v>
      </c>
      <c r="CU275" t="str">
        <f>E275+F275+P275+T275+U275</f>
      </c>
      <c r="CV275" t="s">
        <v>2</v>
      </c>
      <c r="CW275" t="str">
        <f>SUM(E275,F275,P275,S275,T275,U275,V275,CI275)</f>
      </c>
      <c r="CX275" t="s">
        <v>2</v>
      </c>
      <c r="CY275" t="s">
        <v>487</v>
      </c>
      <c r="CZ275" t="s">
        <v>136</v>
      </c>
      <c r="DA275" t="s">
        <v>136</v>
      </c>
      <c r="DB275" t="s">
        <v>136</v>
      </c>
      <c r="DC275" t="s">
        <v>136</v>
      </c>
      <c r="DD275" t="str">
        <f>SUM(CY275:DC275)</f>
      </c>
      <c r="DE275" t="s">
        <v>2</v>
      </c>
      <c r="DF275" t="s">
        <v>157</v>
      </c>
      <c r="DG275" t="s">
        <v>157</v>
      </c>
      <c r="DH275" t="str">
        <f>SUM(DF275:DG275)</f>
      </c>
      <c r="DI275" t="s">
        <v>2</v>
      </c>
      <c r="DJ275" t="s">
        <v>2</v>
      </c>
      <c r="DK275" t="str">
        <f>SUM(DL275:DO275)</f>
      </c>
      <c r="DL275" t="s">
        <v>488</v>
      </c>
      <c r="DM275" t="s">
        <v>136</v>
      </c>
      <c r="DN275" t="s">
        <v>487</v>
      </c>
    </row>
    <row r="276">
      <c r="A276" t="str">
        <f>+A275+1</f>
      </c>
      <c r="B276" t="s">
        <v>489</v>
      </c>
      <c r="C276" t="str">
        <f>+CW276+DK276+CJ276+DJ276</f>
      </c>
      <c r="D276" t="s">
        <v>2</v>
      </c>
      <c r="E276" t="str">
        <f>SUM(CY276:DC276)</f>
      </c>
      <c r="F276" t="str">
        <f>SUM(DF276:DG276)</f>
      </c>
      <c r="G276" t="str">
        <f>INDIRECT("'"&amp;$EW$7&amp;"'!"&amp;ADDRESS(269, COLUMN(), 4))</f>
      </c>
      <c r="H276" t="str">
        <f>INDIRECT("'"&amp;$EW$7&amp;"'!"&amp;ADDRESS(269, COLUMN(), 4))</f>
      </c>
      <c r="I276" t="str">
        <f>INDIRECT("'"&amp;$EW$7&amp;"'!"&amp;ADDRESS(269, COLUMN(), 4))</f>
      </c>
      <c r="J276" t="str">
        <f>INDIRECT("'"&amp;$EW$7&amp;"'!"&amp;ADDRESS(269, COLUMN(), 4))</f>
      </c>
      <c r="K276" t="str">
        <f>INDIRECT("'"&amp;$EW$7&amp;"'!"&amp;ADDRESS(269, COLUMN(), 4))</f>
      </c>
      <c r="L276" t="str">
        <f>INDIRECT("'"&amp;$EW$7&amp;"'!"&amp;ADDRESS(269, COLUMN(), 4))</f>
      </c>
      <c r="M276" t="str">
        <f>SUM(G276:L276)</f>
      </c>
      <c r="N276" t="str">
        <f>INDIRECT("'"&amp;$EW$7&amp;"'!"&amp;ADDRESS(269, COLUMN(), 4))</f>
      </c>
      <c r="O276" t="str">
        <f>INDIRECT("'"&amp;$EW$7&amp;"'!"&amp;ADDRESS(269, COLUMN(), 4))</f>
      </c>
      <c r="P276" t="str">
        <f>SUM(G276:L276,N276:O276)</f>
      </c>
      <c r="Q276" t="str">
        <f>INDIRECT("'"&amp;$EW$7&amp;"'!"&amp;ADDRESS(269, COLUMN(), 4))</f>
      </c>
      <c r="R276" t="str">
        <f>INDIRECT("'"&amp;$EW$7&amp;"'!"&amp;ADDRESS(269, COLUMN(), 4))</f>
      </c>
      <c r="S276" t="str">
        <f>SUM(Q276:R276)</f>
      </c>
      <c r="T276" t="str">
        <f>INDIRECT("'"&amp;$EW$7&amp;"'!"&amp;ADDRESS(269, COLUMN(), 4))</f>
      </c>
      <c r="U276" t="str">
        <f>INDIRECT("'"&amp;$EW$7&amp;"'!"&amp;ADDRESS(269, COLUMN(), 4))</f>
      </c>
      <c r="V276" t="str">
        <f>INDIRECT("'"&amp;$EW$7&amp;"'!"&amp;ADDRESS(269, COLUMN(), 4))</f>
      </c>
      <c r="W276" t="str">
        <f>INDIRECT("'"&amp;$EW$7&amp;"'!"&amp;ADDRESS(269, COLUMN(), 4))</f>
      </c>
      <c r="X276" t="str">
        <f>INDIRECT("'"&amp;$EW$7&amp;"'!"&amp;ADDRESS(269, COLUMN(), 4))</f>
      </c>
      <c r="Y276" t="str">
        <f>INDIRECT("'"&amp;$EW$7&amp;"'!"&amp;ADDRESS(269, COLUMN(), 4))</f>
      </c>
      <c r="Z276" t="str">
        <f>INDIRECT("'"&amp;$EW$7&amp;"'!"&amp;ADDRESS(269, COLUMN(), 4))</f>
      </c>
      <c r="AA276" t="str">
        <f>INDIRECT("'"&amp;$EW$7&amp;"'!"&amp;ADDRESS(269, COLUMN(), 4))</f>
      </c>
      <c r="AB276" t="str">
        <f>INDIRECT("'"&amp;$EW$7&amp;"'!"&amp;ADDRESS(269, COLUMN(), 4))</f>
      </c>
      <c r="AC276" t="str">
        <f>SUM(W276:AB276)</f>
      </c>
      <c r="AD276" t="str">
        <f>INDIRECT("'"&amp;$EW$7&amp;"'!"&amp;ADDRESS(269, COLUMN(), 4))</f>
      </c>
      <c r="AE276" t="str">
        <f>INDIRECT("'"&amp;$EW$7&amp;"'!"&amp;ADDRESS(269, COLUMN(), 4))</f>
      </c>
      <c r="AF276" t="str">
        <f>INDIRECT("'"&amp;$EW$7&amp;"'!"&amp;ADDRESS(269, COLUMN(), 4))</f>
      </c>
      <c r="AG276" t="str">
        <f>INDIRECT("'"&amp;$EW$7&amp;"'!"&amp;ADDRESS(269, COLUMN(), 4))</f>
      </c>
      <c r="AH276" t="str">
        <f>INDIRECT("'"&amp;$EW$7&amp;"'!"&amp;ADDRESS(269, COLUMN(), 4))</f>
      </c>
      <c r="AI276" t="str">
        <f>INDIRECT("'"&amp;$EW$7&amp;"'!"&amp;ADDRESS(269, COLUMN(), 4))</f>
      </c>
      <c r="AJ276" t="str">
        <f>INDIRECT("'"&amp;$EW$7&amp;"'!"&amp;ADDRESS(269, COLUMN(), 4))</f>
      </c>
      <c r="AK276" t="str">
        <f>INDIRECT("'"&amp;$EW$7&amp;"'!"&amp;ADDRESS(269, COLUMN(), 4))</f>
      </c>
      <c r="AL276" t="str">
        <f>INDIRECT("'"&amp;$EW$7&amp;"'!"&amp;ADDRESS(269, COLUMN(), 4))</f>
      </c>
      <c r="AM276" t="str">
        <f>INDIRECT("'"&amp;$EW$7&amp;"'!"&amp;ADDRESS(269, COLUMN(), 4))</f>
      </c>
      <c r="AN276" t="str">
        <f>INDIRECT("'"&amp;$EW$7&amp;"'!"&amp;ADDRESS(269, COLUMN(), 4))</f>
      </c>
      <c r="AO276" t="str">
        <f>INDIRECT("'"&amp;$EW$7&amp;"'!"&amp;ADDRESS(269, COLUMN(), 4))</f>
      </c>
      <c r="AP276" t="str">
        <f>INDIRECT("'"&amp;$EW$7&amp;"'!"&amp;ADDRESS(269, COLUMN(), 4))</f>
      </c>
      <c r="AQ276" t="str">
        <f>INDIRECT("'"&amp;$EW$7&amp;"'!"&amp;ADDRESS(269, COLUMN(), 4))</f>
      </c>
      <c r="AR276" t="str">
        <f>INDIRECT("'"&amp;$EW$7&amp;"'!"&amp;ADDRESS(269, COLUMN(), 4))</f>
      </c>
      <c r="AS276" t="str">
        <f>INDIRECT("'"&amp;$EW$7&amp;"'!"&amp;ADDRESS(269, COLUMN(), 4))</f>
      </c>
      <c r="AT276" t="str">
        <f>INDIRECT("'"&amp;$EW$7&amp;"'!"&amp;ADDRESS(269, COLUMN(), 4))</f>
      </c>
      <c r="AU276" t="str">
        <f>INDIRECT("'"&amp;$EW$7&amp;"'!"&amp;ADDRESS(269, COLUMN(), 4))</f>
      </c>
      <c r="AV276" t="str">
        <f>INDIRECT("'"&amp;$EW$7&amp;"'!"&amp;ADDRESS(269, COLUMN(), 4))</f>
      </c>
      <c r="AW276" t="str">
        <f>INDIRECT("'"&amp;$EW$7&amp;"'!"&amp;ADDRESS(269, COLUMN(), 4))</f>
      </c>
      <c r="AX276" t="str">
        <f>INDIRECT("'"&amp;$EW$7&amp;"'!"&amp;ADDRESS(269, COLUMN(), 4))</f>
      </c>
      <c r="AY276" t="str">
        <f>INDIRECT("'"&amp;$EW$7&amp;"'!"&amp;ADDRESS(269, COLUMN(), 4))</f>
      </c>
      <c r="AZ276" t="str">
        <f>INDIRECT("'"&amp;$EW$7&amp;"'!"&amp;ADDRESS(269, COLUMN(), 4))</f>
      </c>
      <c r="BA276" t="str">
        <f>INDIRECT("'"&amp;$EW$7&amp;"'!"&amp;ADDRESS(269, COLUMN(), 4))</f>
      </c>
      <c r="BB276" t="str">
        <f>INDIRECT("'"&amp;$EW$7&amp;"'!"&amp;ADDRESS(269, COLUMN(), 4))</f>
      </c>
      <c r="BC276" t="str">
        <f>INDIRECT("'"&amp;$EW$7&amp;"'!"&amp;ADDRESS(269, COLUMN(), 4))</f>
      </c>
      <c r="BD276" t="str">
        <f>INDIRECT("'"&amp;$EW$7&amp;"'!"&amp;ADDRESS(269, COLUMN(), 4))</f>
      </c>
      <c r="BE276" t="str">
        <f>INDIRECT("'"&amp;$EW$7&amp;"'!"&amp;ADDRESS(269, COLUMN(), 4))</f>
      </c>
      <c r="BF276" t="str">
        <f>INDIRECT("'"&amp;$EW$7&amp;"'!"&amp;ADDRESS(269, COLUMN(), 4))</f>
      </c>
      <c r="BG276" t="str">
        <f>INDIRECT("'"&amp;$EW$7&amp;"'!"&amp;ADDRESS(269, COLUMN(), 4))</f>
      </c>
      <c r="BH276" t="str">
        <f>INDIRECT("'"&amp;$EW$7&amp;"'!"&amp;ADDRESS(269, COLUMN(), 4))</f>
      </c>
      <c r="BI276" t="str">
        <f>INDIRECT("'"&amp;$EW$7&amp;"'!"&amp;ADDRESS(269, COLUMN(), 4))</f>
      </c>
      <c r="BJ276" t="str">
        <f>INDIRECT("'"&amp;$EW$7&amp;"'!"&amp;ADDRESS(269, COLUMN(), 4))</f>
      </c>
      <c r="BK276" t="str">
        <f>INDIRECT("'"&amp;$EW$7&amp;"'!"&amp;ADDRESS(269, COLUMN(), 4))</f>
      </c>
      <c r="BL276" t="str">
        <f>INDIRECT("'"&amp;$EW$7&amp;"'!"&amp;ADDRESS(269, COLUMN(), 4))</f>
      </c>
      <c r="BM276" t="str">
        <f>INDIRECT("'"&amp;$EW$7&amp;"'!"&amp;ADDRESS(269, COLUMN(), 4))</f>
      </c>
      <c r="BN276" t="str">
        <f>INDIRECT("'"&amp;$EW$7&amp;"'!"&amp;ADDRESS(269, COLUMN(), 4))</f>
      </c>
      <c r="BO276" t="str">
        <f>INDIRECT("'"&amp;$EW$7&amp;"'!"&amp;ADDRESS(269, COLUMN(), 4))</f>
      </c>
      <c r="BP276" t="str">
        <f>INDIRECT("'"&amp;$EW$7&amp;"'!"&amp;ADDRESS(269, COLUMN(), 4))</f>
      </c>
      <c r="BQ276" t="str">
        <f>INDIRECT("'"&amp;$EW$7&amp;"'!"&amp;ADDRESS(269, COLUMN(), 4))</f>
      </c>
      <c r="BR276" t="str">
        <f>INDIRECT("'"&amp;$EW$7&amp;"'!"&amp;ADDRESS(269, COLUMN(), 4))</f>
      </c>
      <c r="BS276" t="str">
        <f>INDIRECT("'"&amp;$EW$7&amp;"'!"&amp;ADDRESS(269, COLUMN(), 4))</f>
      </c>
      <c r="BT276" t="str">
        <f>INDIRECT("'"&amp;$EW$7&amp;"'!"&amp;ADDRESS(269, COLUMN(), 4))</f>
      </c>
      <c r="BU276" t="str">
        <f>INDIRECT("'"&amp;$EW$7&amp;"'!"&amp;ADDRESS(269, COLUMN(), 4))</f>
      </c>
      <c r="BV276" t="str">
        <f>INDIRECT("'"&amp;$EW$7&amp;"'!"&amp;ADDRESS(269, COLUMN(), 4))</f>
      </c>
      <c r="BW276" t="str">
        <f>INDIRECT("'"&amp;$EW$7&amp;"'!"&amp;ADDRESS(269, COLUMN(), 4))</f>
      </c>
      <c r="BX276" t="str">
        <f>INDIRECT("'"&amp;$EW$7&amp;"'!"&amp;ADDRESS(269, COLUMN(), 4))</f>
      </c>
      <c r="BY276" t="str">
        <f>INDIRECT("'"&amp;$EW$7&amp;"'!"&amp;ADDRESS(269, COLUMN(), 4))</f>
      </c>
      <c r="BZ276" t="str">
        <f>INDIRECT("'"&amp;$EW$7&amp;"'!"&amp;ADDRESS(269, COLUMN(), 4))</f>
      </c>
      <c r="CA276" t="str">
        <f>INDIRECT("'"&amp;$EW$7&amp;"'!"&amp;ADDRESS(269, COLUMN(), 4))</f>
      </c>
      <c r="CB276" t="str">
        <f>INDIRECT("'"&amp;$EW$7&amp;"'!"&amp;ADDRESS(269, COLUMN(), 4))</f>
      </c>
      <c r="CC276" t="str">
        <f>INDIRECT("'"&amp;$EW$7&amp;"'!"&amp;ADDRESS(269, COLUMN(), 4))</f>
      </c>
      <c r="CD276" t="str">
        <f>INDIRECT("'"&amp;$EW$7&amp;"'!"&amp;ADDRESS(269, COLUMN(), 4))</f>
      </c>
      <c r="CE276" t="str">
        <f>INDIRECT("'"&amp;$EW$7&amp;"'!"&amp;ADDRESS(269, COLUMN(), 4))</f>
      </c>
      <c r="CF276" t="str">
        <f>INDIRECT("'"&amp;$EW$7&amp;"'!"&amp;ADDRESS(269, COLUMN(), 4))</f>
      </c>
      <c r="CG276" t="str">
        <f>INDIRECT("'"&amp;$EW$7&amp;"'!"&amp;ADDRESS(269, COLUMN(), 4))</f>
      </c>
      <c r="CH276" t="str">
        <f>SUM(AD276:CG276)</f>
      </c>
      <c r="CI276" t="str">
        <f>SUM(W276:AB276,AD276:CG276)</f>
      </c>
      <c r="CJ276" t="str">
        <f>SUM(CQ276:CS276)</f>
      </c>
      <c r="CK276" t="str">
        <f>INDIRECT("'"&amp;$EW$7&amp;"'!"&amp;ADDRESS(269, COLUMN(), 4))</f>
      </c>
      <c r="CL276" t="str">
        <f>INDIRECT("'"&amp;$EW$7&amp;"'!"&amp;ADDRESS(269, COLUMN(), 4))</f>
      </c>
      <c r="CM276" t="str">
        <f>INDIRECT("'"&amp;$EW$7&amp;"'!"&amp;ADDRESS(269, COLUMN(), 4))</f>
      </c>
      <c r="CN276" t="str">
        <f>IF(CK276="","",C276-CK276)</f>
      </c>
      <c r="CO276" t="str">
        <f>IF(CK276=0,"",IF(CN276&lt;0,-ABS(CN276/CK276),ABS(CN276/CK276)))</f>
      </c>
      <c r="CP276" t="s">
        <v>2</v>
      </c>
      <c r="CQ276" t="str">
        <f>INDIRECT("'"&amp;$EW$7&amp;"'!"&amp;ADDRESS(269, COLUMN(), 4))</f>
      </c>
      <c r="CR276" t="str">
        <f>INDIRECT("'"&amp;$EW$7&amp;"'!"&amp;ADDRESS(269, COLUMN(), 4))</f>
      </c>
      <c r="CS276" t="str">
        <f>INDIRECT("'"&amp;$EW$7&amp;"'!"&amp;ADDRESS(269, COLUMN(), 4))</f>
      </c>
      <c r="CT276" t="s">
        <v>2</v>
      </c>
      <c r="CU276" t="str">
        <f>E276+F276+P276+T276+U276</f>
      </c>
      <c r="CV276" t="s">
        <v>2</v>
      </c>
      <c r="CW276" t="str">
        <f>SUM(E276,F276,P276,S276,T276,U276,V276,CI276)</f>
      </c>
      <c r="CX276" t="s">
        <v>2</v>
      </c>
      <c r="CY276" t="str">
        <f>INDIRECT("'"&amp;$EW$7&amp;"'!"&amp;ADDRESS(269, COLUMN(), 4))</f>
      </c>
      <c r="CZ276" t="str">
        <f>INDIRECT("'"&amp;$EW$7&amp;"'!"&amp;ADDRESS(269, COLUMN(), 4))</f>
      </c>
      <c r="DA276" t="str">
        <f>INDIRECT("'"&amp;$EW$7&amp;"'!"&amp;ADDRESS(269, COLUMN(), 4))</f>
      </c>
      <c r="DB276" t="str">
        <f>INDIRECT("'"&amp;$EW$7&amp;"'!"&amp;ADDRESS(269, COLUMN(), 4))</f>
      </c>
      <c r="DC276" t="str">
        <f>INDIRECT("'"&amp;$EW$7&amp;"'!"&amp;ADDRESS(269, COLUMN(), 4))</f>
      </c>
      <c r="DD276" t="str">
        <f>SUM(CY276:DC276)</f>
      </c>
      <c r="DE276" t="s">
        <v>2</v>
      </c>
      <c r="DF276" t="str">
        <f>INDIRECT("'"&amp;$EW$7&amp;"'!"&amp;ADDRESS(269, COLUMN(), 4))</f>
      </c>
      <c r="DG276" t="str">
        <f>INDIRECT("'"&amp;$EW$7&amp;"'!"&amp;ADDRESS(269, COLUMN(), 4))</f>
      </c>
      <c r="DH276" t="str">
        <f>SUM(DF276:DG276)</f>
      </c>
      <c r="DI276" t="s">
        <v>2</v>
      </c>
      <c r="DJ276" t="str">
        <f>INDIRECT("'"&amp;$EW$7&amp;"'!"&amp;ADDRESS(269, COLUMN(), 4))</f>
      </c>
      <c r="DK276" t="str">
        <f>SUM(DL276:DO276)</f>
      </c>
      <c r="DL276" t="str">
        <f>INDIRECT("'"&amp;$EW$7&amp;"'!"&amp;ADDRESS(269, COLUMN(), 4))</f>
      </c>
      <c r="DM276" t="str">
        <f>INDIRECT("'"&amp;$EW$7&amp;"'!"&amp;ADDRESS(269, COLUMN(), 4))</f>
      </c>
      <c r="DN276" t="str">
        <f>INDIRECT("'"&amp;$EW$7&amp;"'!"&amp;ADDRESS(269, COLUMN(), 4))</f>
      </c>
      <c r="DO276" t="str">
        <f>INDIRECT("'"&amp;$EW$7&amp;"'!"&amp;ADDRESS(269, COLUMN(), 4))</f>
      </c>
    </row>
    <row r="277">
      <c r="A277" t="str">
        <f>+A276+1</f>
      </c>
      <c r="B277" t="s">
        <v>490</v>
      </c>
      <c r="C277" t="str">
        <f>+CW277+DK277+CJ277+DJ277</f>
      </c>
      <c r="D277" t="s">
        <v>2</v>
      </c>
      <c r="E277" t="str">
        <f>SUM(CY277:DC277)</f>
      </c>
      <c r="F277" t="str">
        <f>SUM(DF277:DG277)</f>
      </c>
      <c r="G277" t="s">
        <v>136</v>
      </c>
      <c r="H277" t="s">
        <v>162</v>
      </c>
      <c r="I277" t="s">
        <v>163</v>
      </c>
      <c r="J277" t="s">
        <v>4</v>
      </c>
      <c r="K277" t="s">
        <v>4</v>
      </c>
      <c r="L277" t="s">
        <v>136</v>
      </c>
      <c r="M277" t="str">
        <f>SUM(G277:L277)</f>
      </c>
      <c r="N277" t="s">
        <v>163</v>
      </c>
      <c r="O277" t="s">
        <v>4</v>
      </c>
      <c r="P277" t="str">
        <f>SUM(G277:L277,N277:O277)</f>
      </c>
      <c r="Q277" t="s">
        <v>130</v>
      </c>
      <c r="R277" t="s">
        <v>136</v>
      </c>
      <c r="S277" t="str">
        <f>SUM(Q277:R277)</f>
      </c>
      <c r="T277" t="s">
        <v>491</v>
      </c>
      <c r="U277" t="s">
        <v>143</v>
      </c>
      <c r="V277" t="s">
        <v>492</v>
      </c>
      <c r="W277" t="s">
        <v>130</v>
      </c>
      <c r="X277" t="s">
        <v>210</v>
      </c>
      <c r="Y277" t="s">
        <v>176</v>
      </c>
      <c r="Z277" t="s">
        <v>156</v>
      </c>
      <c r="AA277" t="s">
        <v>145</v>
      </c>
      <c r="AB277" t="s">
        <v>2</v>
      </c>
      <c r="AC277" t="str">
        <f>SUM(W277:AB277)</f>
      </c>
      <c r="AD277" t="s">
        <v>241</v>
      </c>
      <c r="AE277" t="s">
        <v>493</v>
      </c>
      <c r="AF277" t="s">
        <v>268</v>
      </c>
      <c r="AG277" t="s">
        <v>136</v>
      </c>
      <c r="AH277" t="s">
        <v>494</v>
      </c>
      <c r="AI277" t="s">
        <v>136</v>
      </c>
      <c r="AJ277" t="s">
        <v>258</v>
      </c>
      <c r="AK277" t="s">
        <v>201</v>
      </c>
      <c r="AL277" t="s">
        <v>4</v>
      </c>
      <c r="AM277" t="s">
        <v>139</v>
      </c>
      <c r="AN277" t="s">
        <v>136</v>
      </c>
      <c r="AO277" t="s">
        <v>136</v>
      </c>
      <c r="AP277" t="s">
        <v>136</v>
      </c>
      <c r="AQ277" t="s">
        <v>130</v>
      </c>
      <c r="AR277" t="s">
        <v>137</v>
      </c>
      <c r="AS277" t="s">
        <v>136</v>
      </c>
      <c r="AT277" t="s">
        <v>131</v>
      </c>
      <c r="AU277" t="s">
        <v>214</v>
      </c>
      <c r="AV277" t="s">
        <v>147</v>
      </c>
      <c r="AW277" t="s">
        <v>4</v>
      </c>
      <c r="AX277" t="s">
        <v>177</v>
      </c>
      <c r="AY277" t="s">
        <v>136</v>
      </c>
      <c r="AZ277" t="s">
        <v>177</v>
      </c>
      <c r="BA277" t="s">
        <v>136</v>
      </c>
      <c r="BB277" t="s">
        <v>156</v>
      </c>
      <c r="BC277" t="s">
        <v>159</v>
      </c>
      <c r="BD277" t="s">
        <v>163</v>
      </c>
      <c r="BE277" t="s">
        <v>136</v>
      </c>
      <c r="BF277" t="s">
        <v>136</v>
      </c>
      <c r="BG277" t="s">
        <v>134</v>
      </c>
      <c r="BH277" t="s">
        <v>139</v>
      </c>
      <c r="BI277" t="s">
        <v>495</v>
      </c>
      <c r="BJ277" t="s">
        <v>136</v>
      </c>
      <c r="BK277" t="s">
        <v>136</v>
      </c>
      <c r="BL277" t="s">
        <v>136</v>
      </c>
      <c r="BM277" t="s">
        <v>136</v>
      </c>
      <c r="BN277" t="s">
        <v>496</v>
      </c>
      <c r="BO277" t="s">
        <v>497</v>
      </c>
      <c r="BP277" t="s">
        <v>136</v>
      </c>
      <c r="BQ277" t="s">
        <v>498</v>
      </c>
      <c r="BR277" t="s">
        <v>177</v>
      </c>
      <c r="BS277" t="s">
        <v>138</v>
      </c>
      <c r="BT277" t="s">
        <v>145</v>
      </c>
      <c r="BU277" t="s">
        <v>499</v>
      </c>
      <c r="BV277" t="s">
        <v>181</v>
      </c>
      <c r="BW277" t="s">
        <v>136</v>
      </c>
      <c r="BX277" t="s">
        <v>138</v>
      </c>
      <c r="BY277" t="s">
        <v>138</v>
      </c>
      <c r="BZ277" t="s">
        <v>1</v>
      </c>
      <c r="CA277" t="s">
        <v>149</v>
      </c>
      <c r="CB277" t="s">
        <v>152</v>
      </c>
      <c r="CC277" t="s">
        <v>130</v>
      </c>
      <c r="CD277" t="s">
        <v>492</v>
      </c>
      <c r="CE277" t="s">
        <v>500</v>
      </c>
      <c r="CF277" t="s">
        <v>193</v>
      </c>
      <c r="CG277" t="s">
        <v>2</v>
      </c>
      <c r="CH277" t="str">
        <f>SUM(AD277:CG277)</f>
      </c>
      <c r="CI277" t="str">
        <f>SUM(W277:AB277,AD277:CG277)</f>
      </c>
      <c r="CJ277" t="str">
        <f>SUM(CQ277:CS277)</f>
      </c>
      <c r="CK277" t="s">
        <v>2</v>
      </c>
      <c r="CL277" t="s">
        <v>2</v>
      </c>
      <c r="CM277" t="s">
        <v>2</v>
      </c>
      <c r="CN277" t="str">
        <f>IF(CK277="","",C277-CK277)</f>
      </c>
      <c r="CO277" t="str">
        <f>IF(CK277=0,"",IF(CN277&lt;0,-ABS(CN277/CK277),ABS(CN277/CK277)))</f>
      </c>
      <c r="CP277" t="s">
        <v>2</v>
      </c>
      <c r="CQ277" t="s">
        <v>501</v>
      </c>
      <c r="CR277" t="s">
        <v>150</v>
      </c>
      <c r="CS277" t="s">
        <v>193</v>
      </c>
      <c r="CT277" t="s">
        <v>2</v>
      </c>
      <c r="CU277" t="str">
        <f>E277+F277+P277+T277+U277</f>
      </c>
      <c r="CV277" t="s">
        <v>2</v>
      </c>
      <c r="CW277" t="str">
        <f>SUM(E277,F277,P277,S277,T277,U277,V277,CI277)</f>
      </c>
      <c r="CX277" t="s">
        <v>2</v>
      </c>
      <c r="CY277" t="s">
        <v>502</v>
      </c>
      <c r="CZ277" t="s">
        <v>143</v>
      </c>
      <c r="DA277" t="s">
        <v>137</v>
      </c>
      <c r="DB277" t="s">
        <v>136</v>
      </c>
      <c r="DC277" t="s">
        <v>163</v>
      </c>
      <c r="DD277" t="str">
        <f>SUM(CY277:DC277)</f>
      </c>
      <c r="DE277" t="s">
        <v>2</v>
      </c>
      <c r="DF277" t="s">
        <v>503</v>
      </c>
      <c r="DG277" t="s">
        <v>259</v>
      </c>
      <c r="DH277" t="str">
        <f>SUM(DF277:DG277)</f>
      </c>
      <c r="DI277" t="s">
        <v>2</v>
      </c>
      <c r="DJ277" t="s">
        <v>2</v>
      </c>
      <c r="DK277" t="str">
        <f>SUM(DL277:DO277)</f>
      </c>
      <c r="DL277" t="s">
        <v>504</v>
      </c>
      <c r="DM277" t="s">
        <v>4</v>
      </c>
      <c r="DN277" t="s">
        <v>502</v>
      </c>
    </row>
    <row r="279">
      <c r="A279" t="str">
        <f>+A277+1</f>
      </c>
      <c r="B279" t="s">
        <v>505</v>
      </c>
      <c r="C279" t="str">
        <f>+CW279+DK279+CJ279+DJ279</f>
      </c>
      <c r="D279" t="s">
        <v>2</v>
      </c>
      <c r="E279" t="str">
        <f>SUM(CY279:DC279)</f>
      </c>
      <c r="F279" t="str">
        <f>SUM(DF279:DG279)</f>
      </c>
      <c r="G279" t="str">
        <f>G258+SUM(G269+G270)+SUM(G266+G267)+SUM(G262+G263)+SUM(G272:G277)</f>
      </c>
      <c r="H279" t="str">
        <f>H258+SUM(H269+H270)+SUM(H266+H267)+SUM(H262+H263)+SUM(H272:H277)</f>
      </c>
      <c r="I279" t="str">
        <f>I258+SUM(I269+I270)+SUM(I266+I267)+SUM(I262+I263)+SUM(I272:I277)</f>
      </c>
      <c r="J279" t="str">
        <f>J258+SUM(J269+J270)+SUM(J266+J267)+SUM(J262+J263)+SUM(J272:J277)</f>
      </c>
      <c r="K279" t="str">
        <f>K258+SUM(K269+K270)+SUM(K266+K267)+SUM(K262+K263)+SUM(K272:K277)</f>
      </c>
      <c r="L279" t="str">
        <f>L258+SUM(L269+L270)+SUM(L266+L267)+SUM(L262+L263)+SUM(L272:L277)</f>
      </c>
      <c r="M279" t="str">
        <f>SUM(G279:L279)</f>
      </c>
      <c r="N279" t="str">
        <f>N258+SUM(N269+N270)+SUM(N266+N267)+SUM(N262+N263)+SUM(N272:N277)</f>
      </c>
      <c r="O279" t="str">
        <f>O258+SUM(O269+O270)+SUM(O266+O267)+SUM(O262+O263)+SUM(O272:O277)</f>
      </c>
      <c r="P279" t="str">
        <f>SUM(G279:L279,N279:O279)</f>
      </c>
      <c r="Q279" t="str">
        <f>Q258+SUM(Q269+Q270)+SUM(Q266+Q267)+SUM(Q262+Q263)+SUM(Q272:Q277)</f>
      </c>
      <c r="R279" t="str">
        <f>R258+SUM(R269+R270)+SUM(R266+R267)+SUM(R262+R263)+SUM(R272:R277)</f>
      </c>
      <c r="S279" t="str">
        <f>SUM(Q279:R279)</f>
      </c>
      <c r="T279" t="str">
        <f>T258+SUM(T269+T270)+SUM(T266+T267)+SUM(T262+T263)+SUM(T272:T277)</f>
      </c>
      <c r="U279" t="str">
        <f>U258+SUM(U269+U270)+SUM(U266+U267)+SUM(U262+U263)+SUM(U272:U277)</f>
      </c>
      <c r="V279" t="str">
        <f>V258+SUM(V269+V270)+SUM(V266+V267)+SUM(V262+V263)+SUM(V272:V277)</f>
      </c>
      <c r="W279" t="str">
        <f>W258+SUM(W269+W270)+SUM(W266+W267)+SUM(W262+W263)+SUM(W272:W277)</f>
      </c>
      <c r="X279" t="str">
        <f>X258+SUM(X269+X270)+SUM(X266+X267)+SUM(X262+X263)+SUM(X272:X277)</f>
      </c>
      <c r="Y279" t="str">
        <f>Y258+SUM(Y269+Y270)+SUM(Y266+Y267)+SUM(Y262+Y263)+SUM(Y272:Y277)</f>
      </c>
      <c r="Z279" t="str">
        <f>Z258+SUM(Z269+Z270)+SUM(Z266+Z267)+SUM(Z262+Z263)+SUM(Z272:Z277)</f>
      </c>
      <c r="AA279" t="str">
        <f>AA258+SUM(AA269+AA270)+SUM(AA266+AA267)+SUM(AA262+AA263)+SUM(AA272:AA277)</f>
      </c>
      <c r="AB279" t="str">
        <f>AB258+SUM(AB269+AB270)+SUM(AB266+AB267)+SUM(AB262+AB263)+SUM(AB272:AB277)</f>
      </c>
      <c r="AC279" t="str">
        <f>SUM(W279:AB279)</f>
      </c>
      <c r="AD279" t="str">
        <f>AD258+SUM(AD269+AD270)+SUM(AD266+AD267)+SUM(AD262+AD263)+SUM(AD272:AD277)</f>
      </c>
      <c r="AE279" t="str">
        <f>AE258+SUM(AE269+AE270)+SUM(AE266+AE267)+SUM(AE262+AE263)+SUM(AE272:AE277)</f>
      </c>
      <c r="AF279" t="str">
        <f>AF258+SUM(AF269+AF270)+SUM(AF266+AF267)+SUM(AF262+AF263)+SUM(AF272:AF277)</f>
      </c>
      <c r="AG279" t="str">
        <f>AG258+SUM(AG269+AG270)+SUM(AG266+AG267)+SUM(AG262+AG263)+SUM(AG272:AG277)</f>
      </c>
      <c r="AH279" t="str">
        <f>AH258+SUM(AH269+AH270)+SUM(AH266+AH267)+SUM(AH262+AH263)+SUM(AH272:AH277)</f>
      </c>
      <c r="AI279" t="str">
        <f>AI258+SUM(AI269+AI270)+SUM(AI266+AI267)+SUM(AI262+AI263)+SUM(AI272:AI277)</f>
      </c>
      <c r="AJ279" t="str">
        <f>AJ258+SUM(AJ269+AJ270)+SUM(AJ266+AJ267)+SUM(AJ262+AJ263)+SUM(AJ272:AJ277)</f>
      </c>
      <c r="AK279" t="str">
        <f>AK258+SUM(AK269+AK270)+SUM(AK266+AK267)+SUM(AK262+AK263)+SUM(AK272:AK277)</f>
      </c>
      <c r="AL279" t="str">
        <f>AL258+SUM(AL269+AL270)+SUM(AL266+AL267)+SUM(AL262+AL263)+SUM(AL272:AL277)</f>
      </c>
      <c r="AM279" t="str">
        <f>AM258+SUM(AM269+AM270)+SUM(AM266+AM267)+SUM(AM262+AM263)+SUM(AM272:AM277)</f>
      </c>
      <c r="AN279" t="str">
        <f>AN258+SUM(AN269+AN270)+SUM(AN266+AN267)+SUM(AN262+AN263)+SUM(AN272:AN277)</f>
      </c>
      <c r="AO279" t="str">
        <f>AO258+SUM(AO269+AO270)+SUM(AO266+AO267)+SUM(AO262+AO263)+SUM(AO272:AO277)</f>
      </c>
      <c r="AP279" t="str">
        <f>AP258+SUM(AP269+AP270)+SUM(AP266+AP267)+SUM(AP262+AP263)+SUM(AP272:AP277)</f>
      </c>
      <c r="AQ279" t="str">
        <f>AQ258+SUM(AQ269+AQ270)+SUM(AQ266+AQ267)+SUM(AQ262+AQ263)+SUM(AQ272:AQ277)</f>
      </c>
      <c r="AR279" t="str">
        <f>AR258+SUM(AR269+AR270)+SUM(AR266+AR267)+SUM(AR262+AR263)+SUM(AR272:AR277)</f>
      </c>
      <c r="AS279" t="str">
        <f>AS258+SUM(AS269+AS270)+SUM(AS266+AS267)+SUM(AS262+AS263)+SUM(AS272:AS277)</f>
      </c>
      <c r="AT279" t="str">
        <f>AT258+SUM(AT269+AT270)+SUM(AT266+AT267)+SUM(AT262+AT263)+SUM(AT272:AT277)</f>
      </c>
      <c r="AU279" t="str">
        <f>AU258+SUM(AU269+AU270)+SUM(AU266+AU267)+SUM(AU262+AU263)+SUM(AU272:AU277)</f>
      </c>
      <c r="AV279" t="str">
        <f>AV258+SUM(AV269+AV270)+SUM(AV266+AV267)+SUM(AV262+AV263)+SUM(AV272:AV277)</f>
      </c>
      <c r="AW279" t="str">
        <f>AW258+SUM(AW269+AW270)+SUM(AW266+AW267)+SUM(AW262+AW263)+SUM(AW272:AW277)</f>
      </c>
      <c r="AX279" t="str">
        <f>AX258+SUM(AX269+AX270)+SUM(AX266+AX267)+SUM(AX262+AX263)+SUM(AX272:AX277)</f>
      </c>
      <c r="AY279" t="str">
        <f>AY258+SUM(AY269+AY270)+SUM(AY266+AY267)+SUM(AY262+AY263)+SUM(AY272:AY277)</f>
      </c>
      <c r="AZ279" t="str">
        <f>AZ258+SUM(AZ269+AZ270)+SUM(AZ266+AZ267)+SUM(AZ262+AZ263)+SUM(AZ272:AZ277)</f>
      </c>
      <c r="BA279" t="str">
        <f>BA258+SUM(BA269+BA270)+SUM(BA266+BA267)+SUM(BA262+BA263)+SUM(BA272:BA277)</f>
      </c>
      <c r="BB279" t="str">
        <f>BB258+SUM(BB269+BB270)+SUM(BB266+BB267)+SUM(BB262+BB263)+SUM(BB272:BB277)</f>
      </c>
      <c r="BC279" t="str">
        <f>BC258+SUM(BC269+BC270)+SUM(BC266+BC267)+SUM(BC262+BC263)+SUM(BC272:BC277)</f>
      </c>
      <c r="BD279" t="str">
        <f>BD258+SUM(BD269+BD270)+SUM(BD266+BD267)+SUM(BD262+BD263)+SUM(BD272:BD277)</f>
      </c>
      <c r="BE279" t="str">
        <f>BE258+SUM(BE269+BE270)+SUM(BE266+BE267)+SUM(BE262+BE263)+SUM(BE272:BE277)</f>
      </c>
      <c r="BF279" t="str">
        <f>BF258+SUM(BF269+BF270)+SUM(BF266+BF267)+SUM(BF262+BF263)+SUM(BF272:BF277)</f>
      </c>
      <c r="BG279" t="str">
        <f>BG258+SUM(BG269+BG270)+SUM(BG266+BG267)+SUM(BG262+BG263)+SUM(BG272:BG277)</f>
      </c>
      <c r="BH279" t="str">
        <f>BH258+SUM(BH269+BH270)+SUM(BH266+BH267)+SUM(BH262+BH263)+SUM(BH272:BH277)</f>
      </c>
      <c r="BI279" t="str">
        <f>BI258+SUM(BI269+BI270)+SUM(BI266+BI267)+SUM(BI262+BI263)+SUM(BI272:BI277)</f>
      </c>
      <c r="BJ279" t="str">
        <f>BJ258+SUM(BJ269+BJ270)+SUM(BJ266+BJ267)+SUM(BJ262+BJ263)+SUM(BJ272:BJ277)</f>
      </c>
      <c r="BK279" t="str">
        <f>BK258+SUM(BK269+BK270)+SUM(BK266+BK267)+SUM(BK262+BK263)+SUM(BK272:BK277)</f>
      </c>
      <c r="BL279" t="str">
        <f>BL258+SUM(BL269+BL270)+SUM(BL266+BL267)+SUM(BL262+BL263)+SUM(BL272:BL277)</f>
      </c>
      <c r="BM279" t="str">
        <f>BM258+SUM(BM269+BM270)+SUM(BM266+BM267)+SUM(BM262+BM263)+SUM(BM272:BM277)</f>
      </c>
      <c r="BN279" t="str">
        <f>BN258+SUM(BN269+BN270)+SUM(BN266+BN267)+SUM(BN262+BN263)+SUM(BN272:BN277)</f>
      </c>
      <c r="BO279" t="str">
        <f>BO258+SUM(BO269+BO270)+SUM(BO266+BO267)+SUM(BO262+BO263)+SUM(BO272:BO277)</f>
      </c>
      <c r="BP279" t="str">
        <f>BP258+SUM(BP269+BP270)+SUM(BP266+BP267)+SUM(BP262+BP263)+SUM(BP272:BP277)</f>
      </c>
      <c r="BQ279" t="str">
        <f>BQ258+SUM(BQ269+BQ270)+SUM(BQ266+BQ267)+SUM(BQ262+BQ263)+SUM(BQ272:BQ277)</f>
      </c>
      <c r="BR279" t="str">
        <f>BR258+SUM(BR269+BR270)+SUM(BR266+BR267)+SUM(BR262+BR263)+SUM(BR272:BR277)</f>
      </c>
      <c r="BS279" t="str">
        <f>BS258+SUM(BS269+BS270)+SUM(BS266+BS267)+SUM(BS262+BS263)+SUM(BS272:BS277)</f>
      </c>
      <c r="BT279" t="str">
        <f>BT258+SUM(BT269+BT270)+SUM(BT266+BT267)+SUM(BT262+BT263)+SUM(BT272:BT277)</f>
      </c>
      <c r="BU279" t="str">
        <f>BU258+SUM(BU269+BU270)+SUM(BU266+BU267)+SUM(BU262+BU263)+SUM(BU272:BU277)</f>
      </c>
      <c r="BV279" t="str">
        <f>BV258+SUM(BV269+BV270)+SUM(BV266+BV267)+SUM(BV262+BV263)+SUM(BV272:BV277)</f>
      </c>
      <c r="BW279" t="str">
        <f>BW258+SUM(BW269+BW270)+SUM(BW266+BW267)+SUM(BW262+BW263)+SUM(BW272:BW277)</f>
      </c>
      <c r="BX279" t="str">
        <f>BX258+SUM(BX269+BX270)+SUM(BX266+BX267)+SUM(BX262+BX263)+SUM(BX272:BX277)</f>
      </c>
      <c r="BY279" t="str">
        <f>BY258+SUM(BY269+BY270)+SUM(BY266+BY267)+SUM(BY262+BY263)+SUM(BY272:BY277)</f>
      </c>
      <c r="BZ279" t="str">
        <f>BZ258+SUM(BZ269+BZ270)+SUM(BZ266+BZ267)+SUM(BZ262+BZ263)+SUM(BZ272:BZ277)</f>
      </c>
      <c r="CA279" t="str">
        <f>CA258+SUM(CA269+CA270)+SUM(CA266+CA267)+SUM(CA262+CA263)+SUM(CA272:CA277)</f>
      </c>
      <c r="CB279" t="str">
        <f>CB258+SUM(CB269+CB270)+SUM(CB266+CB267)+SUM(CB262+CB263)+SUM(CB272:CB277)</f>
      </c>
      <c r="CC279" t="str">
        <f>CC258+SUM(CC269+CC270)+SUM(CC266+CC267)+SUM(CC262+CC263)+SUM(CC272:CC277)</f>
      </c>
      <c r="CD279" t="str">
        <f>CD258+SUM(CD269+CD270)+SUM(CD266+CD267)+SUM(CD262+CD263)+SUM(CD272:CD277)</f>
      </c>
      <c r="CE279" t="str">
        <f>CE258+SUM(CE269+CE270)+SUM(CE266+CE267)+SUM(CE262+CE263)+SUM(CE272:CE277)</f>
      </c>
      <c r="CF279" t="str">
        <f>CF258+SUM(CF269+CF270)+SUM(CF266+CF267)+SUM(CF262+CF263)+SUM(CF272:CF277)</f>
      </c>
      <c r="CG279" t="str">
        <f>CG258+SUM(CG269+CG270)+SUM(CG266+CG267)+SUM(CG262+CG263)+SUM(CG272:CG277)</f>
      </c>
      <c r="CH279" t="str">
        <f>SUM(AD279:CG279)</f>
      </c>
      <c r="CI279" t="str">
        <f>SUM(W279:AB279,AD279:CG279)</f>
      </c>
      <c r="CJ279" t="str">
        <f>SUM(CQ279:CS279)</f>
      </c>
      <c r="CK279" t="str">
        <f>CK258+SUM(CK269+CK270)+SUM(CK266+CK267)+SUM(CK262+CK263)+SUM(CK272:CK277)</f>
      </c>
      <c r="CL279" t="str">
        <f>CL258+SUM(CL269+CL270)+SUM(CL266+CL267)+SUM(CL262+CL263)+SUM(CL272:CL277)</f>
      </c>
      <c r="CM279" t="str">
        <f>CM258+SUM(CM269+CM270)+SUM(CM266+CM267)+SUM(CM262+CM263)+SUM(CM272:CM277)</f>
      </c>
      <c r="CN279" t="str">
        <f>IF(CK279="","",C279-CK279)</f>
      </c>
      <c r="CO279" t="str">
        <f>IF(CK279=0,"",IF(CN279&lt;0,-ABS(CN279/CK279),ABS(CN279/CK279)))</f>
      </c>
      <c r="CP279" t="s">
        <v>2</v>
      </c>
      <c r="CQ279" t="str">
        <f>CQ258+SUM(CQ269+CQ270)+SUM(CQ266+CQ267)+SUM(CQ262+CQ263)+SUM(CQ272:CQ277)</f>
      </c>
      <c r="CR279" t="str">
        <f>CR258+SUM(CR269+CR270)+SUM(CR266+CR267)+SUM(CR262+CR263)+SUM(CR272:CR277)</f>
      </c>
      <c r="CS279" t="str">
        <f>CS258+SUM(CS269+CS270)+SUM(CS266+CS267)+SUM(CS262+CS263)+SUM(CS272:CS277)</f>
      </c>
      <c r="CT279" t="s">
        <v>2</v>
      </c>
      <c r="CU279" t="str">
        <f>CU258+SUM(CU269+CU270)+SUM(CU266+CU267)+SUM(CU262+CU263)+SUM(CU272:CU277)</f>
      </c>
      <c r="CV279" t="s">
        <v>2</v>
      </c>
      <c r="CW279" t="str">
        <f>SUM(E279,F279,P279,S279,T279,U279,V279,CI279)</f>
      </c>
      <c r="CX279" t="s">
        <v>2</v>
      </c>
      <c r="CY279" t="str">
        <f>CY258+SUM(CY269+CY270)+SUM(CY266+CY267)+SUM(CY262+CY263)+SUM(CY272:CY277)</f>
      </c>
      <c r="CZ279" t="str">
        <f>CZ258+SUM(CZ269+CZ270)+SUM(CZ266+CZ267)+SUM(CZ262+CZ263)+SUM(CZ272:CZ277)</f>
      </c>
      <c r="DA279" t="str">
        <f>DA258+SUM(DA269+DA270)+SUM(DA266+DA267)+SUM(DA262+DA263)+SUM(DA272:DA277)</f>
      </c>
      <c r="DB279" t="str">
        <f>DB258+SUM(DB269+DB270)+SUM(DB266+DB267)+SUM(DB262+DB263)+SUM(DB272:DB277)</f>
      </c>
      <c r="DC279" t="str">
        <f>DC258+SUM(DC269+DC270)+SUM(DC266+DC267)+SUM(DC262+DC263)+SUM(DC272:DC277)</f>
      </c>
      <c r="DD279" t="str">
        <f>SUM(CY279:DC279)</f>
      </c>
      <c r="DE279" t="s">
        <v>2</v>
      </c>
      <c r="DF279" t="str">
        <f>DF258+SUM(DF269+DF270)+SUM(DF266+DF267)+SUM(DF262+DF263)+SUM(DF272:DF277)</f>
      </c>
      <c r="DG279" t="str">
        <f>DG258+SUM(DG269+DG270)+SUM(DG266+DG267)+SUM(DG262+DG263)+SUM(DG272:DG277)</f>
      </c>
      <c r="DH279" t="str">
        <f>SUM(DF279:DG279)</f>
      </c>
      <c r="DI279" t="s">
        <v>2</v>
      </c>
      <c r="DJ279" t="str">
        <f>DJ258+SUM(DJ269+DJ270)+SUM(DJ266+DJ267)+SUM(DJ262+DJ263)+SUM(DJ272:DJ277)</f>
      </c>
      <c r="DK279" t="str">
        <f>SUM(DL279:DO279)</f>
      </c>
      <c r="DL279" t="str">
        <f>DL258+SUM(DL269+DL270)+SUM(DL266+DL267)+SUM(DL262+DL263)+SUM(DL272:DL277)</f>
      </c>
      <c r="DM279" t="str">
        <f>DM258+SUM(DM269+DM270)+SUM(DM266+DM267)+SUM(DM262+DM263)+SUM(DM272:DM277)</f>
      </c>
      <c r="DN279" t="str">
        <f>DN258+SUM(DN269+DN270)+SUM(DN266+DN267)+SUM(DN262+DN263)+SUM(DN272:DN277)</f>
      </c>
      <c r="DO279" t="str">
        <f>DO258+SUM(DO269+DO270)+SUM(DO266+DO267)+SUM(DO262+DO263)+SUM(DO272:DO277)</f>
      </c>
    </row>
    <row r="281">
      <c r="A281" t="str">
        <f>+A279+1</f>
      </c>
      <c r="B281" t="s">
        <v>506</v>
      </c>
      <c r="C281" t="str">
        <f>INDIRECT("'"&amp;$EW$7&amp;"'!"&amp;ADDRESS(279, COLUMN(), 4))</f>
      </c>
      <c r="D281" t="s">
        <v>2</v>
      </c>
      <c r="E281" t="s">
        <v>2</v>
      </c>
      <c r="F281" t="s">
        <v>2</v>
      </c>
      <c r="G281" t="s">
        <v>136</v>
      </c>
      <c r="H281" t="s">
        <v>136</v>
      </c>
      <c r="I281" t="s">
        <v>136</v>
      </c>
      <c r="J281" t="s">
        <v>136</v>
      </c>
      <c r="K281" t="s">
        <v>136</v>
      </c>
      <c r="L281" t="s">
        <v>136</v>
      </c>
      <c r="M281" t="s">
        <v>2</v>
      </c>
      <c r="N281" t="s">
        <v>136</v>
      </c>
      <c r="O281" t="s">
        <v>136</v>
      </c>
      <c r="P281" t="s">
        <v>136</v>
      </c>
      <c r="Q281" t="s">
        <v>136</v>
      </c>
      <c r="R281" t="s">
        <v>136</v>
      </c>
      <c r="S281" t="s">
        <v>2</v>
      </c>
      <c r="T281" t="s">
        <v>136</v>
      </c>
      <c r="U281" t="s">
        <v>136</v>
      </c>
      <c r="V281" t="s">
        <v>136</v>
      </c>
      <c r="W281" t="s">
        <v>136</v>
      </c>
      <c r="X281" t="s">
        <v>136</v>
      </c>
      <c r="Y281" t="s">
        <v>136</v>
      </c>
      <c r="Z281" t="s">
        <v>136</v>
      </c>
      <c r="AA281" t="s">
        <v>136</v>
      </c>
      <c r="AB281" t="s">
        <v>2</v>
      </c>
      <c r="AC281" t="s">
        <v>2</v>
      </c>
      <c r="AD281" t="s">
        <v>136</v>
      </c>
      <c r="AE281" t="s">
        <v>136</v>
      </c>
      <c r="AF281" t="s">
        <v>136</v>
      </c>
      <c r="AG281" t="s">
        <v>136</v>
      </c>
      <c r="AH281" t="s">
        <v>136</v>
      </c>
      <c r="AI281" t="s">
        <v>136</v>
      </c>
      <c r="AJ281" t="s">
        <v>136</v>
      </c>
      <c r="AK281" t="s">
        <v>136</v>
      </c>
      <c r="AL281" t="s">
        <v>136</v>
      </c>
      <c r="AM281" t="s">
        <v>136</v>
      </c>
      <c r="AN281" t="s">
        <v>136</v>
      </c>
      <c r="AO281" t="s">
        <v>136</v>
      </c>
      <c r="AP281" t="s">
        <v>136</v>
      </c>
      <c r="AQ281" t="s">
        <v>136</v>
      </c>
      <c r="AR281" t="s">
        <v>136</v>
      </c>
      <c r="AS281" t="s">
        <v>136</v>
      </c>
      <c r="AT281" t="s">
        <v>136</v>
      </c>
      <c r="AU281" t="s">
        <v>136</v>
      </c>
      <c r="AV281" t="s">
        <v>136</v>
      </c>
      <c r="AW281" t="s">
        <v>136</v>
      </c>
      <c r="AX281" t="s">
        <v>136</v>
      </c>
      <c r="AY281" t="s">
        <v>136</v>
      </c>
      <c r="AZ281" t="s">
        <v>136</v>
      </c>
      <c r="BA281" t="s">
        <v>136</v>
      </c>
      <c r="BB281" t="s">
        <v>136</v>
      </c>
      <c r="BC281" t="s">
        <v>136</v>
      </c>
      <c r="BD281" t="s">
        <v>136</v>
      </c>
      <c r="BE281" t="s">
        <v>136</v>
      </c>
      <c r="BF281" t="s">
        <v>136</v>
      </c>
      <c r="BG281" t="s">
        <v>136</v>
      </c>
      <c r="BH281" t="s">
        <v>136</v>
      </c>
      <c r="BI281" t="s">
        <v>136</v>
      </c>
      <c r="BJ281" t="s">
        <v>136</v>
      </c>
      <c r="BK281" t="s">
        <v>136</v>
      </c>
      <c r="BL281" t="s">
        <v>136</v>
      </c>
      <c r="BM281" t="s">
        <v>136</v>
      </c>
      <c r="BN281" t="s">
        <v>136</v>
      </c>
      <c r="BO281" t="s">
        <v>136</v>
      </c>
      <c r="BP281" t="s">
        <v>136</v>
      </c>
      <c r="BQ281" t="s">
        <v>136</v>
      </c>
      <c r="BR281" t="s">
        <v>136</v>
      </c>
      <c r="BS281" t="s">
        <v>136</v>
      </c>
      <c r="BT281" t="s">
        <v>136</v>
      </c>
      <c r="BU281" t="s">
        <v>136</v>
      </c>
      <c r="BV281" t="s">
        <v>136</v>
      </c>
      <c r="BW281" t="s">
        <v>136</v>
      </c>
      <c r="BX281" t="s">
        <v>136</v>
      </c>
      <c r="BY281" t="s">
        <v>136</v>
      </c>
      <c r="BZ281" t="s">
        <v>136</v>
      </c>
      <c r="CA281" t="s">
        <v>136</v>
      </c>
      <c r="CB281" t="s">
        <v>136</v>
      </c>
      <c r="CC281" t="s">
        <v>136</v>
      </c>
      <c r="CD281" t="s">
        <v>136</v>
      </c>
      <c r="CE281" t="s">
        <v>136</v>
      </c>
      <c r="CF281" t="s">
        <v>136</v>
      </c>
      <c r="CG281" t="s">
        <v>2</v>
      </c>
      <c r="CH281" t="s">
        <v>2</v>
      </c>
      <c r="CI281" t="s">
        <v>2</v>
      </c>
      <c r="CJ281" t="s">
        <v>2</v>
      </c>
      <c r="CK281" t="s">
        <v>2</v>
      </c>
      <c r="CL281" t="s">
        <v>2</v>
      </c>
      <c r="CM281" t="s">
        <v>2</v>
      </c>
      <c r="CN281" t="s">
        <v>2</v>
      </c>
      <c r="CO281" t="s">
        <v>2</v>
      </c>
      <c r="CP281" t="s">
        <v>2</v>
      </c>
      <c r="CQ281" t="s">
        <v>136</v>
      </c>
      <c r="CR281" t="s">
        <v>136</v>
      </c>
      <c r="CS281" t="s">
        <v>136</v>
      </c>
      <c r="CT281" t="s">
        <v>2</v>
      </c>
      <c r="CU281" t="s">
        <v>2</v>
      </c>
      <c r="CV281" t="s">
        <v>2</v>
      </c>
      <c r="CW281" t="s">
        <v>2</v>
      </c>
      <c r="CX281" t="s">
        <v>2</v>
      </c>
      <c r="CY281" t="s">
        <v>136</v>
      </c>
      <c r="CZ281" t="s">
        <v>136</v>
      </c>
      <c r="DA281" t="s">
        <v>136</v>
      </c>
      <c r="DB281" t="s">
        <v>136</v>
      </c>
      <c r="DC281" t="s">
        <v>136</v>
      </c>
      <c r="DD281" t="s">
        <v>2</v>
      </c>
      <c r="DE281" t="s">
        <v>2</v>
      </c>
      <c r="DF281" t="s">
        <v>136</v>
      </c>
      <c r="DG281" t="s">
        <v>136</v>
      </c>
      <c r="DH281" t="s">
        <v>2</v>
      </c>
      <c r="DI281" t="s">
        <v>2</v>
      </c>
      <c r="DJ281" t="s">
        <v>2</v>
      </c>
      <c r="DK281" t="s">
        <v>2</v>
      </c>
      <c r="DL281" t="s">
        <v>136</v>
      </c>
      <c r="DM281" t="s">
        <v>136</v>
      </c>
      <c r="DN281" t="s">
        <v>136</v>
      </c>
    </row>
    <row r="282">
      <c r="A282" t="str">
        <f>+A281+1</f>
      </c>
      <c r="B282" t="s">
        <v>507</v>
      </c>
      <c r="C282" t="str">
        <f>SUMIFS('LOC Tracker'!$C:$C,'LOC Tracker'!$L:$L,$B282,'LOC Tracker'!$K:$K,$A$1)</f>
      </c>
      <c r="D282" t="s">
        <v>2</v>
      </c>
      <c r="E282" t="s">
        <v>2</v>
      </c>
      <c r="F282" t="s">
        <v>2</v>
      </c>
      <c r="G282" t="s">
        <v>136</v>
      </c>
      <c r="H282" t="s">
        <v>136</v>
      </c>
      <c r="I282" t="s">
        <v>136</v>
      </c>
      <c r="J282" t="s">
        <v>136</v>
      </c>
      <c r="K282" t="s">
        <v>136</v>
      </c>
      <c r="L282" t="s">
        <v>136</v>
      </c>
      <c r="M282" t="s">
        <v>2</v>
      </c>
      <c r="N282" t="s">
        <v>136</v>
      </c>
      <c r="O282" t="s">
        <v>136</v>
      </c>
      <c r="P282" t="s">
        <v>136</v>
      </c>
      <c r="Q282" t="s">
        <v>136</v>
      </c>
      <c r="R282" t="s">
        <v>136</v>
      </c>
      <c r="S282" t="s">
        <v>2</v>
      </c>
      <c r="T282" t="s">
        <v>136</v>
      </c>
      <c r="U282" t="s">
        <v>136</v>
      </c>
      <c r="V282" t="s">
        <v>136</v>
      </c>
      <c r="W282" t="s">
        <v>136</v>
      </c>
      <c r="X282" t="s">
        <v>136</v>
      </c>
      <c r="Y282" t="s">
        <v>136</v>
      </c>
      <c r="Z282" t="s">
        <v>136</v>
      </c>
      <c r="AA282" t="s">
        <v>136</v>
      </c>
      <c r="AB282" t="s">
        <v>2</v>
      </c>
      <c r="AC282" t="s">
        <v>2</v>
      </c>
      <c r="AD282" t="s">
        <v>136</v>
      </c>
      <c r="AE282" t="s">
        <v>136</v>
      </c>
      <c r="AF282" t="s">
        <v>136</v>
      </c>
      <c r="AG282" t="s">
        <v>136</v>
      </c>
      <c r="AH282" t="s">
        <v>136</v>
      </c>
      <c r="AI282" t="s">
        <v>136</v>
      </c>
      <c r="AJ282" t="s">
        <v>136</v>
      </c>
      <c r="AK282" t="s">
        <v>136</v>
      </c>
      <c r="AL282" t="s">
        <v>136</v>
      </c>
      <c r="AM282" t="s">
        <v>136</v>
      </c>
      <c r="AN282" t="s">
        <v>136</v>
      </c>
      <c r="AO282" t="s">
        <v>136</v>
      </c>
      <c r="AP282" t="s">
        <v>136</v>
      </c>
      <c r="AQ282" t="s">
        <v>136</v>
      </c>
      <c r="AR282" t="s">
        <v>136</v>
      </c>
      <c r="AS282" t="s">
        <v>136</v>
      </c>
      <c r="AT282" t="s">
        <v>136</v>
      </c>
      <c r="AU282" t="s">
        <v>136</v>
      </c>
      <c r="AV282" t="s">
        <v>136</v>
      </c>
      <c r="AW282" t="s">
        <v>136</v>
      </c>
      <c r="AX282" t="s">
        <v>136</v>
      </c>
      <c r="AY282" t="s">
        <v>136</v>
      </c>
      <c r="AZ282" t="s">
        <v>136</v>
      </c>
      <c r="BA282" t="s">
        <v>136</v>
      </c>
      <c r="BB282" t="s">
        <v>136</v>
      </c>
      <c r="BC282" t="s">
        <v>136</v>
      </c>
      <c r="BD282" t="s">
        <v>136</v>
      </c>
      <c r="BE282" t="s">
        <v>136</v>
      </c>
      <c r="BF282" t="s">
        <v>136</v>
      </c>
      <c r="BG282" t="s">
        <v>136</v>
      </c>
      <c r="BH282" t="s">
        <v>136</v>
      </c>
      <c r="BI282" t="s">
        <v>136</v>
      </c>
      <c r="BJ282" t="s">
        <v>136</v>
      </c>
      <c r="BK282" t="s">
        <v>136</v>
      </c>
      <c r="BL282" t="s">
        <v>136</v>
      </c>
      <c r="BM282" t="s">
        <v>136</v>
      </c>
      <c r="BN282" t="s">
        <v>136</v>
      </c>
      <c r="BO282" t="s">
        <v>136</v>
      </c>
      <c r="BP282" t="s">
        <v>136</v>
      </c>
      <c r="BQ282" t="s">
        <v>136</v>
      </c>
      <c r="BR282" t="s">
        <v>136</v>
      </c>
      <c r="BS282" t="s">
        <v>136</v>
      </c>
      <c r="BT282" t="s">
        <v>136</v>
      </c>
      <c r="BU282" t="s">
        <v>136</v>
      </c>
      <c r="BV282" t="s">
        <v>136</v>
      </c>
      <c r="BW282" t="s">
        <v>136</v>
      </c>
      <c r="BX282" t="s">
        <v>136</v>
      </c>
      <c r="BY282" t="s">
        <v>136</v>
      </c>
      <c r="BZ282" t="s">
        <v>136</v>
      </c>
      <c r="CA282" t="s">
        <v>136</v>
      </c>
      <c r="CB282" t="s">
        <v>136</v>
      </c>
      <c r="CC282" t="s">
        <v>136</v>
      </c>
      <c r="CD282" t="s">
        <v>136</v>
      </c>
      <c r="CE282" t="s">
        <v>136</v>
      </c>
      <c r="CF282" t="s">
        <v>136</v>
      </c>
      <c r="CG282" t="s">
        <v>2</v>
      </c>
      <c r="CH282" t="s">
        <v>2</v>
      </c>
      <c r="CI282" t="s">
        <v>2</v>
      </c>
      <c r="CJ282" t="s">
        <v>2</v>
      </c>
      <c r="CK282" t="s">
        <v>2</v>
      </c>
      <c r="CL282" t="s">
        <v>2</v>
      </c>
      <c r="CM282" t="s">
        <v>2</v>
      </c>
      <c r="CN282" t="s">
        <v>2</v>
      </c>
      <c r="CO282" t="s">
        <v>2</v>
      </c>
      <c r="CP282" t="s">
        <v>2</v>
      </c>
      <c r="CQ282" t="s">
        <v>136</v>
      </c>
      <c r="CR282" t="s">
        <v>136</v>
      </c>
      <c r="CS282" t="s">
        <v>136</v>
      </c>
      <c r="CT282" t="s">
        <v>2</v>
      </c>
      <c r="CU282" t="s">
        <v>2</v>
      </c>
      <c r="CV282" t="s">
        <v>2</v>
      </c>
      <c r="CW282" t="s">
        <v>2</v>
      </c>
      <c r="CX282" t="s">
        <v>2</v>
      </c>
      <c r="CY282" t="s">
        <v>136</v>
      </c>
      <c r="CZ282" t="s">
        <v>136</v>
      </c>
      <c r="DA282" t="s">
        <v>136</v>
      </c>
      <c r="DB282" t="s">
        <v>136</v>
      </c>
      <c r="DC282" t="s">
        <v>136</v>
      </c>
      <c r="DD282" t="s">
        <v>2</v>
      </c>
      <c r="DE282" t="s">
        <v>2</v>
      </c>
      <c r="DF282" t="s">
        <v>136</v>
      </c>
      <c r="DG282" t="s">
        <v>136</v>
      </c>
      <c r="DH282" t="s">
        <v>2</v>
      </c>
      <c r="DI282" t="s">
        <v>2</v>
      </c>
      <c r="DJ282" t="s">
        <v>2</v>
      </c>
      <c r="DK282" t="s">
        <v>2</v>
      </c>
      <c r="DL282" t="s">
        <v>136</v>
      </c>
      <c r="DM282" t="s">
        <v>136</v>
      </c>
      <c r="DN282" t="s">
        <v>136</v>
      </c>
    </row>
    <row r="283">
      <c r="A283" t="str">
        <f>+A282+1</f>
      </c>
      <c r="B283" t="s">
        <v>508</v>
      </c>
      <c r="C283" t="str">
        <f>SUMIFS('LOC Tracker'!$C:$C,'LOC Tracker'!$L:$L,$B283,'LOC Tracker'!$K:$K,$A$1)</f>
      </c>
      <c r="D283" t="s">
        <v>2</v>
      </c>
      <c r="E283" t="s">
        <v>2</v>
      </c>
      <c r="F283" t="s">
        <v>2</v>
      </c>
      <c r="G283" t="s">
        <v>136</v>
      </c>
      <c r="H283" t="s">
        <v>136</v>
      </c>
      <c r="I283" t="s">
        <v>136</v>
      </c>
      <c r="J283" t="s">
        <v>136</v>
      </c>
      <c r="K283" t="s">
        <v>136</v>
      </c>
      <c r="L283" t="s">
        <v>136</v>
      </c>
      <c r="M283" t="s">
        <v>2</v>
      </c>
      <c r="N283" t="s">
        <v>136</v>
      </c>
      <c r="O283" t="s">
        <v>136</v>
      </c>
      <c r="P283" t="s">
        <v>136</v>
      </c>
      <c r="Q283" t="s">
        <v>136</v>
      </c>
      <c r="R283" t="s">
        <v>136</v>
      </c>
      <c r="S283" t="s">
        <v>2</v>
      </c>
      <c r="T283" t="s">
        <v>136</v>
      </c>
      <c r="U283" t="s">
        <v>136</v>
      </c>
      <c r="V283" t="s">
        <v>136</v>
      </c>
      <c r="W283" t="s">
        <v>136</v>
      </c>
      <c r="X283" t="s">
        <v>136</v>
      </c>
      <c r="Y283" t="s">
        <v>136</v>
      </c>
      <c r="Z283" t="s">
        <v>136</v>
      </c>
      <c r="AA283" t="s">
        <v>136</v>
      </c>
      <c r="AB283" t="s">
        <v>2</v>
      </c>
      <c r="AC283" t="s">
        <v>2</v>
      </c>
      <c r="AD283" t="s">
        <v>136</v>
      </c>
      <c r="AE283" t="s">
        <v>136</v>
      </c>
      <c r="AF283" t="s">
        <v>136</v>
      </c>
      <c r="AG283" t="s">
        <v>136</v>
      </c>
      <c r="AH283" t="s">
        <v>136</v>
      </c>
      <c r="AI283" t="s">
        <v>136</v>
      </c>
      <c r="AJ283" t="s">
        <v>136</v>
      </c>
      <c r="AK283" t="s">
        <v>136</v>
      </c>
      <c r="AL283" t="s">
        <v>136</v>
      </c>
      <c r="AM283" t="s">
        <v>136</v>
      </c>
      <c r="AN283" t="s">
        <v>136</v>
      </c>
      <c r="AO283" t="s">
        <v>136</v>
      </c>
      <c r="AP283" t="s">
        <v>136</v>
      </c>
      <c r="AQ283" t="s">
        <v>136</v>
      </c>
      <c r="AR283" t="s">
        <v>136</v>
      </c>
      <c r="AS283" t="s">
        <v>136</v>
      </c>
      <c r="AT283" t="s">
        <v>136</v>
      </c>
      <c r="AU283" t="s">
        <v>136</v>
      </c>
      <c r="AV283" t="s">
        <v>136</v>
      </c>
      <c r="AW283" t="s">
        <v>136</v>
      </c>
      <c r="AX283" t="s">
        <v>136</v>
      </c>
      <c r="AY283" t="s">
        <v>136</v>
      </c>
      <c r="AZ283" t="s">
        <v>136</v>
      </c>
      <c r="BA283" t="s">
        <v>136</v>
      </c>
      <c r="BB283" t="s">
        <v>136</v>
      </c>
      <c r="BC283" t="s">
        <v>136</v>
      </c>
      <c r="BD283" t="s">
        <v>136</v>
      </c>
      <c r="BE283" t="s">
        <v>136</v>
      </c>
      <c r="BF283" t="s">
        <v>136</v>
      </c>
      <c r="BG283" t="s">
        <v>136</v>
      </c>
      <c r="BH283" t="s">
        <v>136</v>
      </c>
      <c r="BI283" t="s">
        <v>136</v>
      </c>
      <c r="BJ283" t="s">
        <v>136</v>
      </c>
      <c r="BK283" t="s">
        <v>136</v>
      </c>
      <c r="BL283" t="s">
        <v>136</v>
      </c>
      <c r="BM283" t="s">
        <v>136</v>
      </c>
      <c r="BN283" t="s">
        <v>136</v>
      </c>
      <c r="BO283" t="s">
        <v>136</v>
      </c>
      <c r="BP283" t="s">
        <v>136</v>
      </c>
      <c r="BQ283" t="s">
        <v>136</v>
      </c>
      <c r="BR283" t="s">
        <v>136</v>
      </c>
      <c r="BS283" t="s">
        <v>136</v>
      </c>
      <c r="BT283" t="s">
        <v>136</v>
      </c>
      <c r="BU283" t="s">
        <v>136</v>
      </c>
      <c r="BV283" t="s">
        <v>136</v>
      </c>
      <c r="BW283" t="s">
        <v>136</v>
      </c>
      <c r="BX283" t="s">
        <v>136</v>
      </c>
      <c r="BY283" t="s">
        <v>136</v>
      </c>
      <c r="BZ283" t="s">
        <v>136</v>
      </c>
      <c r="CA283" t="s">
        <v>136</v>
      </c>
      <c r="CB283" t="s">
        <v>136</v>
      </c>
      <c r="CC283" t="s">
        <v>136</v>
      </c>
      <c r="CD283" t="s">
        <v>136</v>
      </c>
      <c r="CE283" t="s">
        <v>136</v>
      </c>
      <c r="CF283" t="s">
        <v>136</v>
      </c>
      <c r="CG283" t="s">
        <v>2</v>
      </c>
      <c r="CH283" t="s">
        <v>2</v>
      </c>
      <c r="CI283" t="s">
        <v>2</v>
      </c>
      <c r="CJ283" t="s">
        <v>2</v>
      </c>
      <c r="CK283" t="s">
        <v>2</v>
      </c>
      <c r="CL283" t="s">
        <v>2</v>
      </c>
      <c r="CM283" t="s">
        <v>2</v>
      </c>
      <c r="CN283" t="s">
        <v>2</v>
      </c>
      <c r="CO283" t="s">
        <v>2</v>
      </c>
      <c r="CP283" t="s">
        <v>2</v>
      </c>
      <c r="CQ283" t="s">
        <v>136</v>
      </c>
      <c r="CR283" t="s">
        <v>136</v>
      </c>
      <c r="CS283" t="s">
        <v>136</v>
      </c>
      <c r="CT283" t="s">
        <v>2</v>
      </c>
      <c r="CU283" t="s">
        <v>2</v>
      </c>
      <c r="CV283" t="s">
        <v>2</v>
      </c>
      <c r="CW283" t="s">
        <v>2</v>
      </c>
      <c r="CX283" t="s">
        <v>2</v>
      </c>
      <c r="CY283" t="s">
        <v>136</v>
      </c>
      <c r="CZ283" t="s">
        <v>136</v>
      </c>
      <c r="DA283" t="s">
        <v>136</v>
      </c>
      <c r="DB283" t="s">
        <v>136</v>
      </c>
      <c r="DC283" t="s">
        <v>136</v>
      </c>
      <c r="DD283" t="s">
        <v>2</v>
      </c>
      <c r="DE283" t="s">
        <v>2</v>
      </c>
      <c r="DF283" t="s">
        <v>136</v>
      </c>
      <c r="DG283" t="s">
        <v>136</v>
      </c>
      <c r="DH283" t="s">
        <v>2</v>
      </c>
      <c r="DI283" t="s">
        <v>2</v>
      </c>
      <c r="DJ283" t="s">
        <v>2</v>
      </c>
      <c r="DK283" t="s">
        <v>2</v>
      </c>
      <c r="DL283" t="s">
        <v>136</v>
      </c>
      <c r="DM283" t="s">
        <v>136</v>
      </c>
      <c r="DN283" t="s">
        <v>136</v>
      </c>
    </row>
    <row r="284">
      <c r="A284" t="str">
        <f>+A283+1</f>
      </c>
      <c r="B284" t="s">
        <v>509</v>
      </c>
      <c r="C284" t="str">
        <f>SUMIFS('LOC Tracker'!$C:$C,'LOC Tracker'!$L:$L,$B284,'LOC Tracker'!$K:$K,$A$1)</f>
      </c>
      <c r="D284" t="s">
        <v>2</v>
      </c>
      <c r="E284" t="s">
        <v>2</v>
      </c>
      <c r="F284" t="s">
        <v>2</v>
      </c>
      <c r="G284" t="s">
        <v>136</v>
      </c>
      <c r="H284" t="s">
        <v>136</v>
      </c>
      <c r="I284" t="s">
        <v>136</v>
      </c>
      <c r="J284" t="s">
        <v>136</v>
      </c>
      <c r="K284" t="s">
        <v>136</v>
      </c>
      <c r="L284" t="s">
        <v>136</v>
      </c>
      <c r="M284" t="s">
        <v>2</v>
      </c>
      <c r="N284" t="s">
        <v>136</v>
      </c>
      <c r="O284" t="s">
        <v>136</v>
      </c>
      <c r="P284" t="s">
        <v>136</v>
      </c>
      <c r="Q284" t="s">
        <v>136</v>
      </c>
      <c r="R284" t="s">
        <v>136</v>
      </c>
      <c r="S284" t="s">
        <v>2</v>
      </c>
      <c r="T284" t="s">
        <v>136</v>
      </c>
      <c r="U284" t="s">
        <v>136</v>
      </c>
      <c r="V284" t="s">
        <v>136</v>
      </c>
      <c r="W284" t="s">
        <v>136</v>
      </c>
      <c r="X284" t="s">
        <v>136</v>
      </c>
      <c r="Y284" t="s">
        <v>136</v>
      </c>
      <c r="Z284" t="s">
        <v>136</v>
      </c>
      <c r="AA284" t="s">
        <v>136</v>
      </c>
      <c r="AB284" t="s">
        <v>2</v>
      </c>
      <c r="AC284" t="s">
        <v>2</v>
      </c>
      <c r="AD284" t="s">
        <v>136</v>
      </c>
      <c r="AE284" t="s">
        <v>136</v>
      </c>
      <c r="AF284" t="s">
        <v>136</v>
      </c>
      <c r="AG284" t="s">
        <v>136</v>
      </c>
      <c r="AH284" t="s">
        <v>136</v>
      </c>
      <c r="AI284" t="s">
        <v>136</v>
      </c>
      <c r="AJ284" t="s">
        <v>136</v>
      </c>
      <c r="AK284" t="s">
        <v>136</v>
      </c>
      <c r="AL284" t="s">
        <v>136</v>
      </c>
      <c r="AM284" t="s">
        <v>136</v>
      </c>
      <c r="AN284" t="s">
        <v>136</v>
      </c>
      <c r="AO284" t="s">
        <v>136</v>
      </c>
      <c r="AP284" t="s">
        <v>136</v>
      </c>
      <c r="AQ284" t="s">
        <v>136</v>
      </c>
      <c r="AR284" t="s">
        <v>136</v>
      </c>
      <c r="AS284" t="s">
        <v>136</v>
      </c>
      <c r="AT284" t="s">
        <v>136</v>
      </c>
      <c r="AU284" t="s">
        <v>136</v>
      </c>
      <c r="AV284" t="s">
        <v>136</v>
      </c>
      <c r="AW284" t="s">
        <v>136</v>
      </c>
      <c r="AX284" t="s">
        <v>136</v>
      </c>
      <c r="AY284" t="s">
        <v>136</v>
      </c>
      <c r="AZ284" t="s">
        <v>136</v>
      </c>
      <c r="BA284" t="s">
        <v>136</v>
      </c>
      <c r="BB284" t="s">
        <v>136</v>
      </c>
      <c r="BC284" t="s">
        <v>136</v>
      </c>
      <c r="BD284" t="s">
        <v>136</v>
      </c>
      <c r="BE284" t="s">
        <v>136</v>
      </c>
      <c r="BF284" t="s">
        <v>136</v>
      </c>
      <c r="BG284" t="s">
        <v>136</v>
      </c>
      <c r="BH284" t="s">
        <v>136</v>
      </c>
      <c r="BI284" t="s">
        <v>136</v>
      </c>
      <c r="BJ284" t="s">
        <v>136</v>
      </c>
      <c r="BK284" t="s">
        <v>136</v>
      </c>
      <c r="BL284" t="s">
        <v>136</v>
      </c>
      <c r="BM284" t="s">
        <v>136</v>
      </c>
      <c r="BN284" t="s">
        <v>136</v>
      </c>
      <c r="BO284" t="s">
        <v>136</v>
      </c>
      <c r="BP284" t="s">
        <v>136</v>
      </c>
      <c r="BQ284" t="s">
        <v>136</v>
      </c>
      <c r="BR284" t="s">
        <v>136</v>
      </c>
      <c r="BS284" t="s">
        <v>136</v>
      </c>
      <c r="BT284" t="s">
        <v>136</v>
      </c>
      <c r="BU284" t="s">
        <v>136</v>
      </c>
      <c r="BV284" t="s">
        <v>136</v>
      </c>
      <c r="BW284" t="s">
        <v>136</v>
      </c>
      <c r="BX284" t="s">
        <v>136</v>
      </c>
      <c r="BY284" t="s">
        <v>136</v>
      </c>
      <c r="BZ284" t="s">
        <v>136</v>
      </c>
      <c r="CA284" t="s">
        <v>136</v>
      </c>
      <c r="CB284" t="s">
        <v>136</v>
      </c>
      <c r="CC284" t="s">
        <v>136</v>
      </c>
      <c r="CD284" t="s">
        <v>136</v>
      </c>
      <c r="CE284" t="s">
        <v>136</v>
      </c>
      <c r="CF284" t="s">
        <v>136</v>
      </c>
      <c r="CG284" t="s">
        <v>2</v>
      </c>
      <c r="CH284" t="s">
        <v>2</v>
      </c>
      <c r="CI284" t="s">
        <v>2</v>
      </c>
      <c r="CJ284" t="s">
        <v>2</v>
      </c>
      <c r="CK284" t="s">
        <v>2</v>
      </c>
      <c r="CL284" t="s">
        <v>2</v>
      </c>
      <c r="CM284" t="s">
        <v>2</v>
      </c>
      <c r="CN284" t="s">
        <v>2</v>
      </c>
      <c r="CO284" t="s">
        <v>2</v>
      </c>
      <c r="CP284" t="s">
        <v>2</v>
      </c>
      <c r="CQ284" t="s">
        <v>136</v>
      </c>
      <c r="CR284" t="s">
        <v>136</v>
      </c>
      <c r="CS284" t="s">
        <v>136</v>
      </c>
      <c r="CT284" t="s">
        <v>2</v>
      </c>
      <c r="CU284" t="s">
        <v>2</v>
      </c>
      <c r="CV284" t="s">
        <v>2</v>
      </c>
      <c r="CW284" t="s">
        <v>2</v>
      </c>
      <c r="CX284" t="s">
        <v>2</v>
      </c>
      <c r="CY284" t="s">
        <v>136</v>
      </c>
      <c r="CZ284" t="s">
        <v>136</v>
      </c>
      <c r="DA284" t="s">
        <v>136</v>
      </c>
      <c r="DB284" t="s">
        <v>136</v>
      </c>
      <c r="DC284" t="s">
        <v>136</v>
      </c>
      <c r="DD284" t="s">
        <v>2</v>
      </c>
      <c r="DE284" t="s">
        <v>2</v>
      </c>
      <c r="DF284" t="s">
        <v>136</v>
      </c>
      <c r="DG284" t="s">
        <v>136</v>
      </c>
      <c r="DH284" t="s">
        <v>2</v>
      </c>
      <c r="DI284" t="s">
        <v>2</v>
      </c>
      <c r="DJ284" t="s">
        <v>2</v>
      </c>
      <c r="DK284" t="s">
        <v>2</v>
      </c>
      <c r="DL284" t="s">
        <v>136</v>
      </c>
      <c r="DM284" t="s">
        <v>136</v>
      </c>
      <c r="DN284" t="s">
        <v>136</v>
      </c>
    </row>
    <row r="285">
      <c r="A285" t="str">
        <f>+A284+1</f>
      </c>
      <c r="B285" t="s">
        <v>510</v>
      </c>
      <c r="C285" t="str">
        <f>SUMIFS('LOC Tracker'!$C:$C,'LOC Tracker'!$L:$L,$B285,'LOC Tracker'!$K:$K,$A$1)</f>
      </c>
      <c r="D285" t="s">
        <v>2</v>
      </c>
      <c r="E285" t="s">
        <v>2</v>
      </c>
      <c r="F285" t="s">
        <v>2</v>
      </c>
      <c r="G285" t="s">
        <v>136</v>
      </c>
      <c r="H285" t="s">
        <v>136</v>
      </c>
      <c r="I285" t="s">
        <v>136</v>
      </c>
      <c r="J285" t="s">
        <v>136</v>
      </c>
      <c r="K285" t="s">
        <v>136</v>
      </c>
      <c r="L285" t="s">
        <v>136</v>
      </c>
      <c r="M285" t="s">
        <v>2</v>
      </c>
      <c r="N285" t="s">
        <v>136</v>
      </c>
      <c r="O285" t="s">
        <v>136</v>
      </c>
      <c r="P285" t="s">
        <v>136</v>
      </c>
      <c r="Q285" t="s">
        <v>136</v>
      </c>
      <c r="R285" t="s">
        <v>136</v>
      </c>
      <c r="S285" t="s">
        <v>2</v>
      </c>
      <c r="T285" t="s">
        <v>136</v>
      </c>
      <c r="U285" t="s">
        <v>136</v>
      </c>
      <c r="V285" t="s">
        <v>136</v>
      </c>
      <c r="W285" t="s">
        <v>136</v>
      </c>
      <c r="X285" t="s">
        <v>136</v>
      </c>
      <c r="Y285" t="s">
        <v>136</v>
      </c>
      <c r="Z285" t="s">
        <v>136</v>
      </c>
      <c r="AA285" t="s">
        <v>136</v>
      </c>
      <c r="AB285" t="s">
        <v>2</v>
      </c>
      <c r="AC285" t="s">
        <v>2</v>
      </c>
      <c r="AD285" t="s">
        <v>136</v>
      </c>
      <c r="AE285" t="s">
        <v>136</v>
      </c>
      <c r="AF285" t="s">
        <v>136</v>
      </c>
      <c r="AG285" t="s">
        <v>136</v>
      </c>
      <c r="AH285" t="s">
        <v>136</v>
      </c>
      <c r="AI285" t="s">
        <v>136</v>
      </c>
      <c r="AJ285" t="s">
        <v>136</v>
      </c>
      <c r="AK285" t="s">
        <v>136</v>
      </c>
      <c r="AL285" t="s">
        <v>136</v>
      </c>
      <c r="AM285" t="s">
        <v>136</v>
      </c>
      <c r="AN285" t="s">
        <v>136</v>
      </c>
      <c r="AO285" t="s">
        <v>136</v>
      </c>
      <c r="AP285" t="s">
        <v>136</v>
      </c>
      <c r="AQ285" t="s">
        <v>136</v>
      </c>
      <c r="AR285" t="s">
        <v>136</v>
      </c>
      <c r="AS285" t="s">
        <v>136</v>
      </c>
      <c r="AT285" t="s">
        <v>136</v>
      </c>
      <c r="AU285" t="s">
        <v>136</v>
      </c>
      <c r="AV285" t="s">
        <v>136</v>
      </c>
      <c r="AW285" t="s">
        <v>136</v>
      </c>
      <c r="AX285" t="s">
        <v>136</v>
      </c>
      <c r="AY285" t="s">
        <v>136</v>
      </c>
      <c r="AZ285" t="s">
        <v>136</v>
      </c>
      <c r="BA285" t="s">
        <v>136</v>
      </c>
      <c r="BB285" t="s">
        <v>136</v>
      </c>
      <c r="BC285" t="s">
        <v>136</v>
      </c>
      <c r="BD285" t="s">
        <v>136</v>
      </c>
      <c r="BE285" t="s">
        <v>136</v>
      </c>
      <c r="BF285" t="s">
        <v>136</v>
      </c>
      <c r="BG285" t="s">
        <v>136</v>
      </c>
      <c r="BH285" t="s">
        <v>136</v>
      </c>
      <c r="BI285" t="s">
        <v>136</v>
      </c>
      <c r="BJ285" t="s">
        <v>136</v>
      </c>
      <c r="BK285" t="s">
        <v>136</v>
      </c>
      <c r="BL285" t="s">
        <v>136</v>
      </c>
      <c r="BM285" t="s">
        <v>136</v>
      </c>
      <c r="BN285" t="s">
        <v>136</v>
      </c>
      <c r="BO285" t="s">
        <v>136</v>
      </c>
      <c r="BP285" t="s">
        <v>136</v>
      </c>
      <c r="BQ285" t="s">
        <v>136</v>
      </c>
      <c r="BR285" t="s">
        <v>136</v>
      </c>
      <c r="BS285" t="s">
        <v>136</v>
      </c>
      <c r="BT285" t="s">
        <v>136</v>
      </c>
      <c r="BU285" t="s">
        <v>136</v>
      </c>
      <c r="BV285" t="s">
        <v>136</v>
      </c>
      <c r="BW285" t="s">
        <v>136</v>
      </c>
      <c r="BX285" t="s">
        <v>136</v>
      </c>
      <c r="BY285" t="s">
        <v>136</v>
      </c>
      <c r="BZ285" t="s">
        <v>136</v>
      </c>
      <c r="CA285" t="s">
        <v>136</v>
      </c>
      <c r="CB285" t="s">
        <v>136</v>
      </c>
      <c r="CC285" t="s">
        <v>136</v>
      </c>
      <c r="CD285" t="s">
        <v>136</v>
      </c>
      <c r="CE285" t="s">
        <v>136</v>
      </c>
      <c r="CF285" t="s">
        <v>136</v>
      </c>
      <c r="CG285" t="s">
        <v>2</v>
      </c>
      <c r="CH285" t="s">
        <v>2</v>
      </c>
      <c r="CI285" t="s">
        <v>2</v>
      </c>
      <c r="CJ285" t="s">
        <v>2</v>
      </c>
      <c r="CK285" t="s">
        <v>2</v>
      </c>
      <c r="CL285" t="s">
        <v>2</v>
      </c>
      <c r="CM285" t="s">
        <v>2</v>
      </c>
      <c r="CN285" t="s">
        <v>2</v>
      </c>
      <c r="CO285" t="s">
        <v>2</v>
      </c>
      <c r="CP285" t="s">
        <v>2</v>
      </c>
      <c r="CQ285" t="s">
        <v>136</v>
      </c>
      <c r="CR285" t="s">
        <v>136</v>
      </c>
      <c r="CS285" t="s">
        <v>136</v>
      </c>
      <c r="CT285" t="s">
        <v>2</v>
      </c>
      <c r="CU285" t="s">
        <v>2</v>
      </c>
      <c r="CV285" t="s">
        <v>2</v>
      </c>
      <c r="CW285" t="s">
        <v>2</v>
      </c>
      <c r="CX285" t="s">
        <v>2</v>
      </c>
      <c r="CY285" t="s">
        <v>136</v>
      </c>
      <c r="CZ285" t="s">
        <v>136</v>
      </c>
      <c r="DA285" t="s">
        <v>136</v>
      </c>
      <c r="DB285" t="s">
        <v>136</v>
      </c>
      <c r="DC285" t="s">
        <v>136</v>
      </c>
      <c r="DD285" t="s">
        <v>2</v>
      </c>
      <c r="DE285" t="s">
        <v>2</v>
      </c>
      <c r="DF285" t="s">
        <v>136</v>
      </c>
      <c r="DG285" t="s">
        <v>136</v>
      </c>
      <c r="DH285" t="s">
        <v>2</v>
      </c>
      <c r="DI285" t="s">
        <v>2</v>
      </c>
      <c r="DJ285" t="s">
        <v>2</v>
      </c>
      <c r="DK285" t="s">
        <v>2</v>
      </c>
      <c r="DL285" t="s">
        <v>136</v>
      </c>
      <c r="DM285" t="s">
        <v>136</v>
      </c>
      <c r="DN285" t="s">
        <v>136</v>
      </c>
      <c r="DO285" t="s">
        <v>2</v>
      </c>
      <c r="DP285" t="s">
        <v>2</v>
      </c>
      <c r="DQ285" t="s">
        <v>2</v>
      </c>
      <c r="DR285" t="s">
        <v>2</v>
      </c>
      <c r="DS285" t="s">
        <v>2</v>
      </c>
      <c r="DT285" t="s">
        <v>2</v>
      </c>
      <c r="DU285" t="s">
        <v>2</v>
      </c>
      <c r="DV285" t="s">
        <v>2</v>
      </c>
      <c r="DW285" t="s">
        <v>2</v>
      </c>
      <c r="DX285" t="s">
        <v>2</v>
      </c>
      <c r="DY285" t="s">
        <v>2</v>
      </c>
      <c r="DZ285" t="s">
        <v>511</v>
      </c>
    </row>
    <row r="286">
      <c r="A286" t="str">
        <f>+A285+1</f>
      </c>
      <c r="B286" t="s">
        <v>512</v>
      </c>
      <c r="C286" t="str">
        <f>SUMIFS('LOC Tracker'!$C:$C,'LOC Tracker'!$L:$L,$B286,'LOC Tracker'!$K:$K,$A$1)</f>
      </c>
      <c r="D286" t="s">
        <v>2</v>
      </c>
      <c r="E286" t="s">
        <v>2</v>
      </c>
      <c r="F286" t="s">
        <v>2</v>
      </c>
      <c r="G286" t="s">
        <v>2</v>
      </c>
      <c r="H286" t="s">
        <v>2</v>
      </c>
      <c r="I286" t="s">
        <v>2</v>
      </c>
      <c r="J286" t="s">
        <v>2</v>
      </c>
      <c r="K286" t="s">
        <v>2</v>
      </c>
      <c r="L286" t="s">
        <v>2</v>
      </c>
      <c r="M286" t="s">
        <v>2</v>
      </c>
      <c r="N286" t="s">
        <v>2</v>
      </c>
      <c r="O286" t="s">
        <v>2</v>
      </c>
      <c r="P286" t="s">
        <v>2</v>
      </c>
      <c r="Q286" t="s">
        <v>2</v>
      </c>
      <c r="R286" t="s">
        <v>2</v>
      </c>
      <c r="S286" t="s">
        <v>2</v>
      </c>
      <c r="T286" t="s">
        <v>2</v>
      </c>
      <c r="U286" t="s">
        <v>2</v>
      </c>
      <c r="V286" t="s">
        <v>2</v>
      </c>
      <c r="W286" t="s">
        <v>2</v>
      </c>
      <c r="X286" t="s">
        <v>2</v>
      </c>
      <c r="Y286" t="s">
        <v>2</v>
      </c>
      <c r="Z286" t="s">
        <v>2</v>
      </c>
      <c r="AA286" t="s">
        <v>2</v>
      </c>
      <c r="AB286" t="s">
        <v>2</v>
      </c>
      <c r="AC286" t="s">
        <v>2</v>
      </c>
      <c r="AD286" t="s">
        <v>2</v>
      </c>
      <c r="AE286" t="s">
        <v>2</v>
      </c>
      <c r="AF286" t="s">
        <v>2</v>
      </c>
      <c r="AG286" t="s">
        <v>2</v>
      </c>
      <c r="AH286" t="s">
        <v>2</v>
      </c>
      <c r="AI286" t="s">
        <v>2</v>
      </c>
      <c r="AJ286" t="s">
        <v>2</v>
      </c>
      <c r="AK286" t="s">
        <v>2</v>
      </c>
      <c r="AL286" t="s">
        <v>2</v>
      </c>
      <c r="AM286" t="s">
        <v>2</v>
      </c>
      <c r="AN286" t="s">
        <v>2</v>
      </c>
      <c r="AO286" t="s">
        <v>2</v>
      </c>
      <c r="AP286" t="s">
        <v>2</v>
      </c>
      <c r="AQ286" t="s">
        <v>2</v>
      </c>
      <c r="AR286" t="s">
        <v>2</v>
      </c>
      <c r="AS286" t="s">
        <v>2</v>
      </c>
      <c r="AT286" t="s">
        <v>2</v>
      </c>
      <c r="AU286" t="s">
        <v>2</v>
      </c>
      <c r="AV286" t="s">
        <v>2</v>
      </c>
      <c r="AW286" t="s">
        <v>2</v>
      </c>
      <c r="AX286" t="s">
        <v>2</v>
      </c>
      <c r="AY286" t="s">
        <v>2</v>
      </c>
      <c r="AZ286" t="s">
        <v>2</v>
      </c>
      <c r="BA286" t="s">
        <v>2</v>
      </c>
      <c r="BB286" t="s">
        <v>2</v>
      </c>
      <c r="BC286" t="s">
        <v>2</v>
      </c>
      <c r="BD286" t="s">
        <v>2</v>
      </c>
      <c r="BE286" t="s">
        <v>2</v>
      </c>
      <c r="BF286" t="s">
        <v>2</v>
      </c>
      <c r="BG286" t="s">
        <v>2</v>
      </c>
      <c r="BH286" t="s">
        <v>2</v>
      </c>
      <c r="BI286" t="s">
        <v>2</v>
      </c>
      <c r="BJ286" t="s">
        <v>2</v>
      </c>
      <c r="BK286" t="s">
        <v>2</v>
      </c>
      <c r="BL286" t="s">
        <v>2</v>
      </c>
      <c r="BM286" t="s">
        <v>2</v>
      </c>
      <c r="BN286" t="s">
        <v>2</v>
      </c>
      <c r="BO286" t="s">
        <v>2</v>
      </c>
      <c r="BP286" t="s">
        <v>2</v>
      </c>
      <c r="BQ286" t="s">
        <v>2</v>
      </c>
      <c r="BR286" t="s">
        <v>2</v>
      </c>
      <c r="BS286" t="s">
        <v>2</v>
      </c>
      <c r="BT286" t="s">
        <v>2</v>
      </c>
      <c r="BU286" t="s">
        <v>2</v>
      </c>
      <c r="BV286" t="s">
        <v>2</v>
      </c>
      <c r="BW286" t="s">
        <v>2</v>
      </c>
      <c r="BX286" t="s">
        <v>2</v>
      </c>
      <c r="BY286" t="s">
        <v>2</v>
      </c>
      <c r="BZ286" t="s">
        <v>2</v>
      </c>
      <c r="CA286" t="s">
        <v>2</v>
      </c>
      <c r="CB286" t="s">
        <v>2</v>
      </c>
      <c r="CC286" t="s">
        <v>2</v>
      </c>
      <c r="CD286" t="s">
        <v>2</v>
      </c>
      <c r="CE286" t="s">
        <v>2</v>
      </c>
      <c r="CF286" t="s">
        <v>2</v>
      </c>
      <c r="CG286" t="s">
        <v>2</v>
      </c>
      <c r="CH286" t="s">
        <v>2</v>
      </c>
      <c r="CI286" t="s">
        <v>2</v>
      </c>
      <c r="CJ286" t="s">
        <v>2</v>
      </c>
      <c r="CK286" t="s">
        <v>2</v>
      </c>
      <c r="CL286" t="s">
        <v>2</v>
      </c>
      <c r="CM286" t="s">
        <v>2</v>
      </c>
      <c r="CN286" t="s">
        <v>2</v>
      </c>
      <c r="CO286" t="s">
        <v>2</v>
      </c>
      <c r="CP286" t="s">
        <v>2</v>
      </c>
      <c r="CQ286" t="s">
        <v>2</v>
      </c>
      <c r="CR286" t="s">
        <v>2</v>
      </c>
      <c r="CS286" t="s">
        <v>2</v>
      </c>
      <c r="CT286" t="s">
        <v>2</v>
      </c>
      <c r="CU286" t="s">
        <v>2</v>
      </c>
      <c r="CV286" t="s">
        <v>2</v>
      </c>
      <c r="CW286" t="s">
        <v>2</v>
      </c>
      <c r="CX286" t="s">
        <v>2</v>
      </c>
      <c r="CY286" t="s">
        <v>2</v>
      </c>
      <c r="CZ286" t="s">
        <v>2</v>
      </c>
      <c r="DA286" t="s">
        <v>2</v>
      </c>
      <c r="DB286" t="s">
        <v>2</v>
      </c>
      <c r="DC286" t="s">
        <v>2</v>
      </c>
      <c r="DD286" t="s">
        <v>2</v>
      </c>
      <c r="DE286" t="s">
        <v>2</v>
      </c>
      <c r="DF286" t="s">
        <v>2</v>
      </c>
      <c r="DG286" t="s">
        <v>2</v>
      </c>
      <c r="DH286" t="s">
        <v>2</v>
      </c>
      <c r="DI286" t="s">
        <v>2</v>
      </c>
      <c r="DJ286" t="s">
        <v>2</v>
      </c>
      <c r="DK286" t="s">
        <v>2</v>
      </c>
      <c r="DL286" t="s">
        <v>2</v>
      </c>
      <c r="DM286" t="s">
        <v>2</v>
      </c>
      <c r="DN286" t="s">
        <v>2</v>
      </c>
      <c r="DO286" t="s">
        <v>2</v>
      </c>
      <c r="DP286" t="s">
        <v>2</v>
      </c>
      <c r="DQ286" t="s">
        <v>2</v>
      </c>
      <c r="DR286" t="s">
        <v>2</v>
      </c>
      <c r="DS286" t="s">
        <v>2</v>
      </c>
      <c r="DT286" t="s">
        <v>2</v>
      </c>
      <c r="DU286" t="s">
        <v>2</v>
      </c>
      <c r="DV286" t="s">
        <v>2</v>
      </c>
      <c r="DW286" t="s">
        <v>2</v>
      </c>
      <c r="DX286" t="s">
        <v>2</v>
      </c>
      <c r="DY286" t="s">
        <v>2</v>
      </c>
      <c r="DZ286" t="s">
        <v>513</v>
      </c>
    </row>
    <row r="287">
      <c r="A287" t="str">
        <f>+A286+1</f>
      </c>
      <c r="B287" t="s">
        <v>514</v>
      </c>
      <c r="C287" t="str">
        <f>C281-SUM(C282:C286)</f>
      </c>
      <c r="D287" t="s">
        <v>2</v>
      </c>
      <c r="E287" t="s">
        <v>2</v>
      </c>
      <c r="F287" t="s">
        <v>2</v>
      </c>
      <c r="G287" t="s">
        <v>136</v>
      </c>
      <c r="H287" t="s">
        <v>136</v>
      </c>
      <c r="I287" t="s">
        <v>136</v>
      </c>
      <c r="J287" t="s">
        <v>136</v>
      </c>
      <c r="K287" t="s">
        <v>136</v>
      </c>
      <c r="L287" t="s">
        <v>136</v>
      </c>
      <c r="M287" t="s">
        <v>2</v>
      </c>
      <c r="N287" t="s">
        <v>136</v>
      </c>
      <c r="O287" t="s">
        <v>136</v>
      </c>
      <c r="P287" t="s">
        <v>136</v>
      </c>
      <c r="Q287" t="s">
        <v>136</v>
      </c>
      <c r="R287" t="s">
        <v>136</v>
      </c>
      <c r="S287" t="s">
        <v>2</v>
      </c>
      <c r="T287" t="s">
        <v>136</v>
      </c>
      <c r="U287" t="s">
        <v>136</v>
      </c>
      <c r="V287" t="s">
        <v>136</v>
      </c>
      <c r="W287" t="s">
        <v>136</v>
      </c>
      <c r="X287" t="s">
        <v>136</v>
      </c>
      <c r="Y287" t="s">
        <v>136</v>
      </c>
      <c r="Z287" t="s">
        <v>136</v>
      </c>
      <c r="AA287" t="s">
        <v>136</v>
      </c>
      <c r="AB287" t="s">
        <v>2</v>
      </c>
      <c r="AC287" t="s">
        <v>2</v>
      </c>
      <c r="AD287" t="s">
        <v>136</v>
      </c>
      <c r="AE287" t="s">
        <v>136</v>
      </c>
      <c r="AF287" t="s">
        <v>136</v>
      </c>
      <c r="AG287" t="s">
        <v>136</v>
      </c>
      <c r="AH287" t="s">
        <v>136</v>
      </c>
      <c r="AI287" t="s">
        <v>136</v>
      </c>
      <c r="AJ287" t="s">
        <v>136</v>
      </c>
      <c r="AK287" t="s">
        <v>136</v>
      </c>
      <c r="AL287" t="s">
        <v>136</v>
      </c>
      <c r="AM287" t="s">
        <v>136</v>
      </c>
      <c r="AN287" t="s">
        <v>136</v>
      </c>
      <c r="AO287" t="s">
        <v>136</v>
      </c>
      <c r="AP287" t="s">
        <v>136</v>
      </c>
      <c r="AQ287" t="s">
        <v>136</v>
      </c>
      <c r="AR287" t="s">
        <v>136</v>
      </c>
      <c r="AS287" t="s">
        <v>136</v>
      </c>
      <c r="AT287" t="s">
        <v>136</v>
      </c>
      <c r="AU287" t="s">
        <v>136</v>
      </c>
      <c r="AV287" t="s">
        <v>136</v>
      </c>
      <c r="AW287" t="s">
        <v>136</v>
      </c>
      <c r="AX287" t="s">
        <v>136</v>
      </c>
      <c r="AY287" t="s">
        <v>136</v>
      </c>
      <c r="AZ287" t="s">
        <v>136</v>
      </c>
      <c r="BA287" t="s">
        <v>136</v>
      </c>
      <c r="BB287" t="s">
        <v>136</v>
      </c>
      <c r="BC287" t="s">
        <v>136</v>
      </c>
      <c r="BD287" t="s">
        <v>136</v>
      </c>
      <c r="BE287" t="s">
        <v>136</v>
      </c>
      <c r="BF287" t="s">
        <v>136</v>
      </c>
      <c r="BG287" t="s">
        <v>136</v>
      </c>
      <c r="BH287" t="s">
        <v>136</v>
      </c>
      <c r="BI287" t="s">
        <v>136</v>
      </c>
      <c r="BJ287" t="s">
        <v>136</v>
      </c>
      <c r="BK287" t="s">
        <v>136</v>
      </c>
      <c r="BL287" t="s">
        <v>136</v>
      </c>
      <c r="BM287" t="s">
        <v>136</v>
      </c>
      <c r="BN287" t="s">
        <v>136</v>
      </c>
      <c r="BO287" t="s">
        <v>136</v>
      </c>
      <c r="BP287" t="s">
        <v>136</v>
      </c>
      <c r="BQ287" t="s">
        <v>136</v>
      </c>
      <c r="BR287" t="s">
        <v>136</v>
      </c>
      <c r="BS287" t="s">
        <v>136</v>
      </c>
      <c r="BT287" t="s">
        <v>136</v>
      </c>
      <c r="BU287" t="s">
        <v>136</v>
      </c>
      <c r="BV287" t="s">
        <v>136</v>
      </c>
      <c r="BW287" t="s">
        <v>136</v>
      </c>
      <c r="BX287" t="s">
        <v>136</v>
      </c>
      <c r="BY287" t="s">
        <v>136</v>
      </c>
      <c r="BZ287" t="s">
        <v>136</v>
      </c>
      <c r="CA287" t="s">
        <v>136</v>
      </c>
      <c r="CB287" t="s">
        <v>136</v>
      </c>
      <c r="CC287" t="s">
        <v>136</v>
      </c>
      <c r="CD287" t="s">
        <v>136</v>
      </c>
      <c r="CE287" t="s">
        <v>136</v>
      </c>
      <c r="CF287" t="s">
        <v>136</v>
      </c>
      <c r="CG287" t="s">
        <v>2</v>
      </c>
      <c r="CH287" t="s">
        <v>2</v>
      </c>
      <c r="CI287" t="s">
        <v>2</v>
      </c>
      <c r="CJ287" t="s">
        <v>2</v>
      </c>
      <c r="CK287" t="s">
        <v>2</v>
      </c>
      <c r="CL287" t="s">
        <v>2</v>
      </c>
      <c r="CM287" t="s">
        <v>2</v>
      </c>
      <c r="CN287" t="s">
        <v>2</v>
      </c>
      <c r="CO287" t="s">
        <v>2</v>
      </c>
      <c r="CP287" t="s">
        <v>2</v>
      </c>
      <c r="CQ287" t="s">
        <v>136</v>
      </c>
      <c r="CR287" t="s">
        <v>136</v>
      </c>
      <c r="CS287" t="s">
        <v>136</v>
      </c>
      <c r="CT287" t="s">
        <v>2</v>
      </c>
      <c r="CU287" t="s">
        <v>2</v>
      </c>
      <c r="CV287" t="s">
        <v>2</v>
      </c>
      <c r="CW287" t="s">
        <v>2</v>
      </c>
      <c r="CX287" t="s">
        <v>2</v>
      </c>
      <c r="CY287" t="s">
        <v>136</v>
      </c>
      <c r="CZ287" t="s">
        <v>136</v>
      </c>
      <c r="DA287" t="s">
        <v>136</v>
      </c>
      <c r="DB287" t="s">
        <v>136</v>
      </c>
      <c r="DC287" t="s">
        <v>136</v>
      </c>
      <c r="DD287" t="s">
        <v>2</v>
      </c>
      <c r="DE287" t="s">
        <v>2</v>
      </c>
      <c r="DF287" t="s">
        <v>136</v>
      </c>
      <c r="DG287" t="s">
        <v>136</v>
      </c>
      <c r="DH287" t="s">
        <v>2</v>
      </c>
      <c r="DI287" t="s">
        <v>2</v>
      </c>
      <c r="DJ287" t="s">
        <v>2</v>
      </c>
      <c r="DK287" t="s">
        <v>2</v>
      </c>
      <c r="DL287" t="s">
        <v>136</v>
      </c>
      <c r="DM287" t="s">
        <v>136</v>
      </c>
      <c r="DN287" t="s">
        <v>136</v>
      </c>
      <c r="DO287" t="s">
        <v>2</v>
      </c>
      <c r="DP287" t="s">
        <v>2</v>
      </c>
      <c r="DQ287" t="s">
        <v>2</v>
      </c>
      <c r="DR287" t="s">
        <v>2</v>
      </c>
      <c r="DS287" t="s">
        <v>2</v>
      </c>
      <c r="DT287" t="s">
        <v>2</v>
      </c>
      <c r="DU287" t="s">
        <v>2</v>
      </c>
      <c r="DV287" t="s">
        <v>2</v>
      </c>
      <c r="DW287" t="s">
        <v>2</v>
      </c>
      <c r="DX287" t="s">
        <v>2</v>
      </c>
      <c r="DY287" t="s">
        <v>2</v>
      </c>
      <c r="DZ287" t="s">
        <v>515</v>
      </c>
    </row>
    <row r="288">
      <c r="A288" t="str">
        <f>+A287+1</f>
      </c>
      <c r="B288" t="s">
        <v>516</v>
      </c>
      <c r="C288" t="str">
        <f>C287-C281</f>
      </c>
      <c r="D288" t="s">
        <v>2</v>
      </c>
      <c r="E288" t="s">
        <v>2</v>
      </c>
      <c r="F288" t="s">
        <v>2</v>
      </c>
      <c r="G288" t="s">
        <v>136</v>
      </c>
      <c r="H288" t="s">
        <v>136</v>
      </c>
      <c r="I288" t="s">
        <v>136</v>
      </c>
      <c r="J288" t="s">
        <v>136</v>
      </c>
      <c r="K288" t="s">
        <v>136</v>
      </c>
      <c r="L288" t="s">
        <v>136</v>
      </c>
      <c r="M288" t="s">
        <v>2</v>
      </c>
      <c r="N288" t="s">
        <v>136</v>
      </c>
      <c r="O288" t="s">
        <v>136</v>
      </c>
      <c r="P288" t="s">
        <v>136</v>
      </c>
      <c r="Q288" t="s">
        <v>136</v>
      </c>
      <c r="R288" t="s">
        <v>136</v>
      </c>
      <c r="S288" t="s">
        <v>2</v>
      </c>
      <c r="T288" t="s">
        <v>136</v>
      </c>
      <c r="U288" t="s">
        <v>136</v>
      </c>
      <c r="V288" t="s">
        <v>136</v>
      </c>
      <c r="W288" t="s">
        <v>136</v>
      </c>
      <c r="X288" t="s">
        <v>136</v>
      </c>
      <c r="Y288" t="s">
        <v>136</v>
      </c>
      <c r="Z288" t="s">
        <v>136</v>
      </c>
      <c r="AA288" t="s">
        <v>136</v>
      </c>
      <c r="AB288" t="s">
        <v>2</v>
      </c>
      <c r="AC288" t="s">
        <v>2</v>
      </c>
      <c r="AD288" t="s">
        <v>136</v>
      </c>
      <c r="AE288" t="s">
        <v>136</v>
      </c>
      <c r="AF288" t="s">
        <v>136</v>
      </c>
      <c r="AG288" t="s">
        <v>136</v>
      </c>
      <c r="AH288" t="s">
        <v>136</v>
      </c>
      <c r="AI288" t="s">
        <v>136</v>
      </c>
      <c r="AJ288" t="s">
        <v>136</v>
      </c>
      <c r="AK288" t="s">
        <v>136</v>
      </c>
      <c r="AL288" t="s">
        <v>136</v>
      </c>
      <c r="AM288" t="s">
        <v>136</v>
      </c>
      <c r="AN288" t="s">
        <v>136</v>
      </c>
      <c r="AO288" t="s">
        <v>136</v>
      </c>
      <c r="AP288" t="s">
        <v>136</v>
      </c>
      <c r="AQ288" t="s">
        <v>136</v>
      </c>
      <c r="AR288" t="s">
        <v>136</v>
      </c>
      <c r="AS288" t="s">
        <v>136</v>
      </c>
      <c r="AT288" t="s">
        <v>136</v>
      </c>
      <c r="AU288" t="s">
        <v>136</v>
      </c>
      <c r="AV288" t="s">
        <v>136</v>
      </c>
      <c r="AW288" t="s">
        <v>136</v>
      </c>
      <c r="AX288" t="s">
        <v>136</v>
      </c>
      <c r="AY288" t="s">
        <v>136</v>
      </c>
      <c r="AZ288" t="s">
        <v>136</v>
      </c>
      <c r="BA288" t="s">
        <v>136</v>
      </c>
      <c r="BB288" t="s">
        <v>136</v>
      </c>
      <c r="BC288" t="s">
        <v>136</v>
      </c>
      <c r="BD288" t="s">
        <v>136</v>
      </c>
      <c r="BE288" t="s">
        <v>136</v>
      </c>
      <c r="BF288" t="s">
        <v>136</v>
      </c>
      <c r="BG288" t="s">
        <v>136</v>
      </c>
      <c r="BH288" t="s">
        <v>136</v>
      </c>
      <c r="BI288" t="s">
        <v>136</v>
      </c>
      <c r="BJ288" t="s">
        <v>136</v>
      </c>
      <c r="BK288" t="s">
        <v>136</v>
      </c>
      <c r="BL288" t="s">
        <v>136</v>
      </c>
      <c r="BM288" t="s">
        <v>136</v>
      </c>
      <c r="BN288" t="s">
        <v>136</v>
      </c>
      <c r="BO288" t="s">
        <v>136</v>
      </c>
      <c r="BP288" t="s">
        <v>136</v>
      </c>
      <c r="BQ288" t="s">
        <v>136</v>
      </c>
      <c r="BR288" t="s">
        <v>136</v>
      </c>
      <c r="BS288" t="s">
        <v>136</v>
      </c>
      <c r="BT288" t="s">
        <v>136</v>
      </c>
      <c r="BU288" t="s">
        <v>136</v>
      </c>
      <c r="BV288" t="s">
        <v>136</v>
      </c>
      <c r="BW288" t="s">
        <v>136</v>
      </c>
      <c r="BX288" t="s">
        <v>136</v>
      </c>
      <c r="BY288" t="s">
        <v>136</v>
      </c>
      <c r="BZ288" t="s">
        <v>136</v>
      </c>
      <c r="CA288" t="s">
        <v>136</v>
      </c>
      <c r="CB288" t="s">
        <v>136</v>
      </c>
      <c r="CC288" t="s">
        <v>136</v>
      </c>
      <c r="CD288" t="s">
        <v>136</v>
      </c>
      <c r="CE288" t="s">
        <v>136</v>
      </c>
      <c r="CF288" t="s">
        <v>136</v>
      </c>
      <c r="CG288" t="s">
        <v>2</v>
      </c>
      <c r="CH288" t="s">
        <v>2</v>
      </c>
      <c r="CI288" t="s">
        <v>2</v>
      </c>
      <c r="CJ288" t="s">
        <v>2</v>
      </c>
      <c r="CK288" t="s">
        <v>2</v>
      </c>
      <c r="CL288" t="s">
        <v>2</v>
      </c>
      <c r="CM288" t="s">
        <v>2</v>
      </c>
      <c r="CN288" t="s">
        <v>2</v>
      </c>
      <c r="CO288" t="s">
        <v>2</v>
      </c>
      <c r="CP288" t="s">
        <v>2</v>
      </c>
      <c r="CQ288" t="s">
        <v>136</v>
      </c>
      <c r="CR288" t="s">
        <v>136</v>
      </c>
      <c r="CS288" t="s">
        <v>136</v>
      </c>
      <c r="CT288" t="s">
        <v>2</v>
      </c>
      <c r="CU288" t="s">
        <v>2</v>
      </c>
      <c r="CV288" t="s">
        <v>2</v>
      </c>
      <c r="CW288" t="s">
        <v>2</v>
      </c>
      <c r="CX288" t="s">
        <v>2</v>
      </c>
      <c r="CY288" t="s">
        <v>136</v>
      </c>
      <c r="CZ288" t="s">
        <v>136</v>
      </c>
      <c r="DA288" t="s">
        <v>136</v>
      </c>
      <c r="DB288" t="s">
        <v>136</v>
      </c>
      <c r="DC288" t="s">
        <v>136</v>
      </c>
      <c r="DD288" t="s">
        <v>2</v>
      </c>
      <c r="DE288" t="s">
        <v>2</v>
      </c>
      <c r="DF288" t="s">
        <v>136</v>
      </c>
      <c r="DG288" t="s">
        <v>136</v>
      </c>
      <c r="DH288" t="s">
        <v>2</v>
      </c>
      <c r="DI288" t="s">
        <v>2</v>
      </c>
      <c r="DJ288" t="s">
        <v>2</v>
      </c>
      <c r="DK288" t="s">
        <v>2</v>
      </c>
      <c r="DL288" t="s">
        <v>136</v>
      </c>
      <c r="DM288" t="s">
        <v>136</v>
      </c>
      <c r="DN288" t="s">
        <v>136</v>
      </c>
    </row>
    <row r="290">
      <c r="A290" t="str">
        <f>+A288+1</f>
      </c>
      <c r="B290" t="s">
        <v>517</v>
      </c>
      <c r="C290" t="str">
        <f>+CW290+DK290+CJ290</f>
      </c>
      <c r="D290" t="s">
        <v>2</v>
      </c>
      <c r="E290" t="str">
        <f>SUM(CY290:DC290)</f>
      </c>
      <c r="F290" t="str">
        <f>SUM(DF290:DG290)</f>
      </c>
      <c r="G290" t="str">
        <f>INDIRECT("'"&amp;$EW$7&amp;"'!"&amp;CELL("address", H284))</f>
      </c>
      <c r="H290" t="str">
        <f>INDIRECT("'"&amp;$EW$7&amp;"'!"&amp;CELL("address", I284))</f>
      </c>
      <c r="I290" t="str">
        <f>INDIRECT("'"&amp;$EW$7&amp;"'!"&amp;CELL("address", J284))</f>
      </c>
      <c r="J290" t="str">
        <f>INDIRECT("'"&amp;$EW$7&amp;"'!"&amp;CELL("address", K284))</f>
      </c>
      <c r="K290" t="str">
        <f>INDIRECT("'"&amp;$EW$7&amp;"'!"&amp;CELL("address", L284))</f>
      </c>
      <c r="L290" t="str">
        <f>INDIRECT("'"&amp;$EW$7&amp;"'!"&amp;CELL("address", M284))</f>
      </c>
      <c r="M290" t="str">
        <f>SUM(G290:L290)</f>
      </c>
      <c r="N290" t="str">
        <f>INDIRECT("'"&amp;$EW$7&amp;"'!"&amp;CELL("address", N284))</f>
      </c>
      <c r="O290" t="str">
        <f>INDIRECT("'"&amp;$EW$7&amp;"'!"&amp;CELL("address", O284))</f>
      </c>
      <c r="P290" t="str">
        <f>SUM(G290:L290,N290:O290)</f>
      </c>
      <c r="Q290" t="str">
        <f>INDIRECT("'"&amp;$EW$7&amp;"'!"&amp;CELL("address", Q284))</f>
      </c>
      <c r="R290" t="str">
        <f>INDIRECT("'"&amp;$EW$7&amp;"'!"&amp;CELL("address", R284))</f>
      </c>
      <c r="S290" t="str">
        <f>SUM(Q290:R290)</f>
      </c>
      <c r="T290" t="str">
        <f>INDIRECT("'"&amp;$EW$7&amp;"'!"&amp;CELL("address", T284))</f>
      </c>
      <c r="U290" t="str">
        <f>INDIRECT("'"&amp;$EW$7&amp;"'!"&amp;CELL("address", U284))</f>
      </c>
      <c r="V290" t="str">
        <f>INDIRECT("'"&amp;$EW$7&amp;"'!"&amp;CELL("address", V284))</f>
      </c>
      <c r="W290" t="str">
        <f>INDIRECT("'"&amp;$EW$7&amp;"'!"&amp;CELL("address", W284))</f>
      </c>
      <c r="X290" t="str">
        <f>INDIRECT("'"&amp;$EW$7&amp;"'!"&amp;CELL("address", X284))</f>
      </c>
      <c r="Y290" t="str">
        <f>INDIRECT("'"&amp;$EW$7&amp;"'!"&amp;CELL("address", Y284))</f>
      </c>
      <c r="Z290" t="str">
        <f>INDIRECT("'"&amp;$EW$7&amp;"'!"&amp;CELL("address", Z284))</f>
      </c>
      <c r="AA290" t="str">
        <f>INDIRECT("'"&amp;$EW$7&amp;"'!"&amp;CELL("address", AA284))</f>
      </c>
      <c r="AB290" t="str">
        <f>INDIRECT("'"&amp;$EW$7&amp;"'!"&amp;CELL("address", AB284))</f>
      </c>
      <c r="AC290" t="str">
        <f>SUM(W290:AB290)</f>
      </c>
      <c r="AD290" t="str">
        <f>INDIRECT("'"&amp;$EW$7&amp;"'!"&amp;CELL("address", AD284))</f>
      </c>
      <c r="AE290" t="str">
        <f>INDIRECT("'"&amp;$EW$7&amp;"'!"&amp;CELL("address", AE284))</f>
      </c>
      <c r="AF290" t="str">
        <f>INDIRECT("'"&amp;$EW$7&amp;"'!"&amp;CELL("address", AF284))</f>
      </c>
      <c r="AG290" t="str">
        <f>INDIRECT("'"&amp;$EW$7&amp;"'!"&amp;CELL("address", AG284))</f>
      </c>
      <c r="AH290" t="str">
        <f>INDIRECT("'"&amp;$EW$7&amp;"'!"&amp;CELL("address", AH284))</f>
      </c>
      <c r="AI290" t="str">
        <f>INDIRECT("'"&amp;$EW$7&amp;"'!"&amp;CELL("address", AI284))</f>
      </c>
      <c r="AJ290" t="str">
        <f>INDIRECT("'"&amp;$EW$7&amp;"'!"&amp;CELL("address", AJ284))</f>
      </c>
      <c r="AK290" t="str">
        <f>INDIRECT("'"&amp;$EW$7&amp;"'!"&amp;CELL("address", AK284))</f>
      </c>
      <c r="AL290" t="str">
        <f>INDIRECT("'"&amp;$EW$7&amp;"'!"&amp;CELL("address", AL284))</f>
      </c>
      <c r="AM290" t="str">
        <f>INDIRECT("'"&amp;$EW$7&amp;"'!"&amp;CELL("address", AM284))</f>
      </c>
      <c r="AN290" t="str">
        <f>INDIRECT("'"&amp;$EW$7&amp;"'!"&amp;CELL("address", AN284))</f>
      </c>
      <c r="AO290" t="str">
        <f>INDIRECT("'"&amp;$EW$7&amp;"'!"&amp;CELL("address", AO284))</f>
      </c>
      <c r="AP290" t="str">
        <f>INDIRECT("'"&amp;$EW$7&amp;"'!"&amp;CELL("address", AP284))</f>
      </c>
      <c r="AQ290" t="str">
        <f>INDIRECT("'"&amp;$EW$7&amp;"'!"&amp;CELL("address", AQ284))</f>
      </c>
      <c r="AR290" t="str">
        <f>INDIRECT("'"&amp;$EW$7&amp;"'!"&amp;CELL("address", AR284))</f>
      </c>
      <c r="AS290" t="str">
        <f>INDIRECT("'"&amp;$EW$7&amp;"'!"&amp;CELL("address", AS284))</f>
      </c>
      <c r="AT290" t="str">
        <f>INDIRECT("'"&amp;$EW$7&amp;"'!"&amp;CELL("address", AT284))</f>
      </c>
      <c r="AU290" t="str">
        <f>INDIRECT("'"&amp;$EW$7&amp;"'!"&amp;CELL("address", AU284))</f>
      </c>
      <c r="AV290" t="str">
        <f>INDIRECT("'"&amp;$EW$7&amp;"'!"&amp;CELL("address", AV284))</f>
      </c>
      <c r="AW290" t="str">
        <f>INDIRECT("'"&amp;$EW$7&amp;"'!"&amp;CELL("address", AW284))</f>
      </c>
      <c r="AX290" t="str">
        <f>INDIRECT("'"&amp;$EW$7&amp;"'!"&amp;CELL("address", AX284))</f>
      </c>
      <c r="AY290" t="str">
        <f>INDIRECT("'"&amp;$EW$7&amp;"'!"&amp;CELL("address", AY284))</f>
      </c>
      <c r="AZ290" t="str">
        <f>INDIRECT("'"&amp;$EW$7&amp;"'!"&amp;CELL("address", AZ284))</f>
      </c>
      <c r="BA290" t="str">
        <f>INDIRECT("'"&amp;$EW$7&amp;"'!"&amp;CELL("address", BA284))</f>
      </c>
      <c r="BB290" t="str">
        <f>INDIRECT("'"&amp;$EW$7&amp;"'!"&amp;CELL("address", BB284))</f>
      </c>
      <c r="BC290" t="str">
        <f>INDIRECT("'"&amp;$EW$7&amp;"'!"&amp;CELL("address", BC284))</f>
      </c>
      <c r="BD290" t="str">
        <f>INDIRECT("'"&amp;$EW$7&amp;"'!"&amp;CELL("address", BD284))</f>
      </c>
      <c r="BE290" t="str">
        <f>INDIRECT("'"&amp;$EW$7&amp;"'!"&amp;CELL("address", BE284))</f>
      </c>
      <c r="BF290" t="str">
        <f>INDIRECT("'"&amp;$EW$7&amp;"'!"&amp;CELL("address", BF284))</f>
      </c>
      <c r="BG290" t="str">
        <f>INDIRECT("'"&amp;$EW$7&amp;"'!"&amp;CELL("address", BG284))</f>
      </c>
      <c r="BH290" t="str">
        <f>INDIRECT("'"&amp;$EW$7&amp;"'!"&amp;CELL("address", BH284))</f>
      </c>
      <c r="BI290" t="str">
        <f>INDIRECT("'"&amp;$EW$7&amp;"'!"&amp;CELL("address", BI284))</f>
      </c>
      <c r="BJ290" t="str">
        <f>INDIRECT("'"&amp;$EW$7&amp;"'!"&amp;CELL("address", BJ284))</f>
      </c>
      <c r="BK290" t="str">
        <f>INDIRECT("'"&amp;$EW$7&amp;"'!"&amp;CELL("address", BK284))</f>
      </c>
      <c r="BL290" t="str">
        <f>INDIRECT("'"&amp;$EW$7&amp;"'!"&amp;CELL("address", BL284))</f>
      </c>
      <c r="BM290" t="str">
        <f>INDIRECT("'"&amp;$EW$7&amp;"'!"&amp;CELL("address", BM284))</f>
      </c>
      <c r="BN290" t="str">
        <f>INDIRECT("'"&amp;$EW$7&amp;"'!"&amp;CELL("address", BN284))</f>
      </c>
      <c r="BO290" t="str">
        <f>INDIRECT("'"&amp;$EW$7&amp;"'!"&amp;CELL("address", BO284))</f>
      </c>
      <c r="BP290" t="str">
        <f>INDIRECT("'"&amp;$EW$7&amp;"'!"&amp;CELL("address", BP284))</f>
      </c>
      <c r="BQ290" t="str">
        <f>INDIRECT("'"&amp;$EW$7&amp;"'!"&amp;CELL("address", BQ284))</f>
      </c>
      <c r="BR290" t="str">
        <f>INDIRECT("'"&amp;$EW$7&amp;"'!"&amp;CELL("address", BR284))</f>
      </c>
      <c r="BS290" t="str">
        <f>INDIRECT("'"&amp;$EW$7&amp;"'!"&amp;CELL("address", BS284))</f>
      </c>
      <c r="BT290" t="str">
        <f>INDIRECT("'"&amp;$EW$7&amp;"'!"&amp;CELL("address", BT284))</f>
      </c>
      <c r="BU290" t="str">
        <f>INDIRECT("'"&amp;$EW$7&amp;"'!"&amp;CELL("address", BU284))</f>
      </c>
      <c r="BV290" t="str">
        <f>INDIRECT("'"&amp;$EW$7&amp;"'!"&amp;CELL("address", BV284))</f>
      </c>
      <c r="BW290" t="str">
        <f>INDIRECT("'"&amp;$EW$7&amp;"'!"&amp;CELL("address", BW284))</f>
      </c>
      <c r="BX290" t="str">
        <f>INDIRECT("'"&amp;$EW$7&amp;"'!"&amp;CELL("address", BX284))</f>
      </c>
      <c r="BY290" t="str">
        <f>INDIRECT("'"&amp;$EW$7&amp;"'!"&amp;CELL("address", BY284))</f>
      </c>
      <c r="BZ290" t="str">
        <f>INDIRECT("'"&amp;$EW$7&amp;"'!"&amp;CELL("address", BZ284))</f>
      </c>
      <c r="CA290" t="str">
        <f>INDIRECT("'"&amp;$EW$7&amp;"'!"&amp;CELL("address", CA284))</f>
      </c>
      <c r="CB290" t="str">
        <f>INDIRECT("'"&amp;$EW$7&amp;"'!"&amp;CELL("address", CB284))</f>
      </c>
      <c r="CC290" t="str">
        <f>INDIRECT("'"&amp;$EW$7&amp;"'!"&amp;CELL("address", CC284))</f>
      </c>
      <c r="CD290" t="str">
        <f>INDIRECT("'"&amp;$EW$7&amp;"'!"&amp;CELL("address", CD284))</f>
      </c>
      <c r="CE290" t="str">
        <f>INDIRECT("'"&amp;$EW$7&amp;"'!"&amp;CELL("address", CE284))</f>
      </c>
      <c r="CF290" t="str">
        <f>INDIRECT("'"&amp;$EW$7&amp;"'!"&amp;CELL("address", CF284))</f>
      </c>
      <c r="CG290" t="str">
        <f>INDIRECT("'"&amp;$EW$7&amp;"'!"&amp;CELL("address", CG284))</f>
      </c>
      <c r="CH290" t="str">
        <f>SUM(AD290:CG290)</f>
      </c>
      <c r="CI290" t="str">
        <f>SUM(W290:AB290,AD290:CG290)</f>
      </c>
      <c r="CJ290" t="str">
        <f>SUM(CQ290:CS290)</f>
      </c>
      <c r="CK290" t="str">
        <f>INDIRECT("'"&amp;$EW$7&amp;"'!"&amp;CELL("address", CK284))</f>
      </c>
      <c r="CL290" t="str">
        <f>INDIRECT("'"&amp;$EW$7&amp;"'!"&amp;CELL("address", CL284))</f>
      </c>
      <c r="CM290" t="str">
        <f>INDIRECT("'"&amp;$EW$7&amp;"'!"&amp;CELL("address", CM284))</f>
      </c>
      <c r="CN290" t="s">
        <v>2</v>
      </c>
      <c r="CO290" t="s">
        <v>2</v>
      </c>
      <c r="CP290" t="s">
        <v>2</v>
      </c>
      <c r="CQ290" t="str">
        <f>INDIRECT("'"&amp;$EW$7&amp;"'!"&amp;CELL("address", CQ284))</f>
      </c>
      <c r="CR290" t="str">
        <f>INDIRECT("'"&amp;$EW$7&amp;"'!"&amp;CELL("address", CR284))</f>
      </c>
      <c r="CS290" t="str">
        <f>INDIRECT("'"&amp;$EW$7&amp;"'!"&amp;CELL("address", CS284))</f>
      </c>
      <c r="CT290" t="s">
        <v>2</v>
      </c>
      <c r="CU290" t="str">
        <f>E290+F290+P290+T290+U290</f>
      </c>
      <c r="CV290" t="s">
        <v>2</v>
      </c>
      <c r="CW290" t="str">
        <f>SUM(E290,F290,P290,S290,T290,U290,V290,CI290)</f>
      </c>
      <c r="CX290" t="s">
        <v>2</v>
      </c>
      <c r="CY290" t="str">
        <f>INDIRECT("'"&amp;$EW$7&amp;"'!"&amp;CELL("address", CY284))</f>
      </c>
      <c r="CZ290" t="str">
        <f>INDIRECT("'"&amp;$EW$7&amp;"'!"&amp;CELL("address", CZ284))</f>
      </c>
      <c r="DA290" t="str">
        <f>INDIRECT("'"&amp;$EW$7&amp;"'!"&amp;CELL("address", DA284))</f>
      </c>
      <c r="DB290" t="str">
        <f>INDIRECT("'"&amp;$EW$7&amp;"'!"&amp;CELL("address", DB284))</f>
      </c>
      <c r="DC290" t="str">
        <f>INDIRECT("'"&amp;$EW$7&amp;"'!"&amp;CELL("address", DC284))</f>
      </c>
      <c r="DD290" t="str">
        <f>SUM(CY290:DC290)</f>
      </c>
      <c r="DE290" t="s">
        <v>2</v>
      </c>
      <c r="DF290" t="str">
        <f>INDIRECT("'"&amp;$EW$7&amp;"'!"&amp;CELL("address", DF284))</f>
      </c>
      <c r="DG290" t="str">
        <f>INDIRECT("'"&amp;$EW$7&amp;"'!"&amp;CELL("address", DG284))</f>
      </c>
      <c r="DH290" t="str">
        <f>SUM(DF290:DG290)</f>
      </c>
      <c r="DI290" t="s">
        <v>2</v>
      </c>
      <c r="DJ290" t="str">
        <f>INDIRECT("'"&amp;$EW$7&amp;"'!"&amp;CELL("address", DJ284))</f>
      </c>
      <c r="DK290" t="str">
        <f>SUM(DL290:DO290)</f>
      </c>
      <c r="DL290" t="str">
        <f>INDIRECT("'"&amp;$EW$7&amp;"'!"&amp;CELL("address", DL284))</f>
      </c>
      <c r="DM290" t="str">
        <f>INDIRECT("'"&amp;$EW$7&amp;"'!"&amp;CELL("address", DM284))</f>
      </c>
      <c r="DN290" t="str">
        <f>INDIRECT("'"&amp;$EW$7&amp;"'!"&amp;CELL("address", DN284))</f>
      </c>
      <c r="DO290" t="str">
        <f>INDIRECT("'"&amp;$EW$7&amp;"'!"&amp;CELL("address", DO284))</f>
      </c>
    </row>
    <row r="291">
      <c r="A291" t="str">
        <f>+A290+1</f>
      </c>
      <c r="B291" t="s">
        <v>518</v>
      </c>
      <c r="C291" t="str">
        <f>+CW291+DK291+CJ291</f>
      </c>
      <c r="D291" t="s">
        <v>2</v>
      </c>
      <c r="E291" t="str">
        <f>SUM(CY291:DC291)</f>
      </c>
      <c r="F291" t="str">
        <f>SUM(DF291:DG291)</f>
      </c>
      <c r="G291" t="str">
        <f>SUM(G279:G290)+SUM(G300:G301)</f>
      </c>
      <c r="H291" t="str">
        <f>SUM(H279:H290)+SUM(H300:H301)</f>
      </c>
      <c r="I291" t="str">
        <f>SUM(I279:I290)+SUM(I300:I301)</f>
      </c>
      <c r="J291" t="str">
        <f>SUM(J279:J290)+SUM(J300:J301)</f>
      </c>
      <c r="K291" t="str">
        <f>SUM(K279:K290)+SUM(K300:K301)</f>
      </c>
      <c r="L291" t="str">
        <f>SUM(L279:L290)+SUM(L300:L301)</f>
      </c>
      <c r="M291" t="str">
        <f>SUM(G291:L291)</f>
      </c>
      <c r="N291" t="str">
        <f>SUM(N279:N290)+SUM(N300:N301)</f>
      </c>
      <c r="O291" t="str">
        <f>SUM(O279:O290)+SUM(O300:O301)</f>
      </c>
      <c r="P291" t="str">
        <f>SUM(G291:L291,N291:O291)</f>
      </c>
      <c r="Q291" t="str">
        <f>SUM(Q279:Q290)+SUM(Q300:Q301)</f>
      </c>
      <c r="R291" t="str">
        <f>SUM(R279:R290)+SUM(R300:R301)</f>
      </c>
      <c r="S291" t="str">
        <f>SUM(Q291:R291)</f>
      </c>
      <c r="T291" t="str">
        <f>SUM(T279:T290)+SUM(T300:T301)</f>
      </c>
      <c r="U291" t="str">
        <f>SUM(U279:U290)+SUM(U300:U301)</f>
      </c>
      <c r="V291" t="str">
        <f>SUM(V279:V290)+SUM(V300:V301)</f>
      </c>
      <c r="W291" t="str">
        <f>SUM(W279:W290)+SUM(W300:W301)</f>
      </c>
      <c r="X291" t="str">
        <f>SUM(X279:X290)+SUM(X300:X301)</f>
      </c>
      <c r="Y291" t="str">
        <f>SUM(Y279:Y290)+SUM(Y300:Y301)</f>
      </c>
      <c r="Z291" t="str">
        <f>SUM(Z279:Z290)+SUM(Z300:Z301)</f>
      </c>
      <c r="AA291" t="str">
        <f>SUM(AA279:AA290)+SUM(AA300:AA301)</f>
      </c>
      <c r="AB291" t="str">
        <f>SUM(AB279:AB290)+SUM(AB300:AB301)</f>
      </c>
      <c r="AC291" t="str">
        <f>SUM(W291:AB291)</f>
      </c>
      <c r="AD291" t="str">
        <f>SUM(AD279:AD290)+SUM(AD300:AD301)</f>
      </c>
      <c r="AE291" t="str">
        <f>SUM(AE279:AE290)+SUM(AE300:AE301)</f>
      </c>
      <c r="AF291" t="str">
        <f>SUM(AF279:AF290)+SUM(AF300:AF301)</f>
      </c>
      <c r="AG291" t="str">
        <f>SUM(AG279:AG290)+SUM(AG300:AG301)</f>
      </c>
      <c r="AH291" t="str">
        <f>SUM(AH279:AH290)+SUM(AH300:AH301)</f>
      </c>
      <c r="AI291" t="str">
        <f>SUM(AI279:AI290)+SUM(AI300:AI301)</f>
      </c>
      <c r="AJ291" t="str">
        <f>SUM(AJ279:AJ290)+SUM(AJ300:AJ301)</f>
      </c>
      <c r="AK291" t="str">
        <f>SUM(AK279:AK290)+SUM(AK300:AK301)</f>
      </c>
      <c r="AL291" t="str">
        <f>SUM(AL279:AL290)+SUM(AL300:AL301)</f>
      </c>
      <c r="AM291" t="str">
        <f>SUM(AM279:AM290)+SUM(AM300:AM301)</f>
      </c>
      <c r="AN291" t="str">
        <f>SUM(AN279:AN290)+SUM(AN300:AN301)</f>
      </c>
      <c r="AO291" t="str">
        <f>SUM(AO279:AO290)+SUM(AO300:AO301)</f>
      </c>
      <c r="AP291" t="str">
        <f>SUM(AP279:AP290)+SUM(AP300:AP301)</f>
      </c>
      <c r="AQ291" t="str">
        <f>SUM(AQ279:AQ290)+SUM(AQ300:AQ301)</f>
      </c>
      <c r="AR291" t="str">
        <f>SUM(AR279:AR290)+SUM(AR300:AR301)</f>
      </c>
      <c r="AS291" t="str">
        <f>SUM(AS279:AS290)+SUM(AS300:AS301)</f>
      </c>
      <c r="AT291" t="str">
        <f>SUM(AT279:AT290)+SUM(AT300:AT301)</f>
      </c>
      <c r="AU291" t="str">
        <f>SUM(AU279:AU290)+SUM(AU300:AU301)</f>
      </c>
      <c r="AV291" t="str">
        <f>SUM(AV279:AV290)+SUM(AV300:AV301)</f>
      </c>
      <c r="AW291" t="str">
        <f>SUM(AW279:AW290)+SUM(AW300:AW301)</f>
      </c>
      <c r="AX291" t="str">
        <f>SUM(AX279:AX290)+SUM(AX300:AX301)</f>
      </c>
      <c r="AY291" t="str">
        <f>SUM(AY279:AY290)+SUM(AY300:AY301)</f>
      </c>
      <c r="AZ291" t="str">
        <f>SUM(AZ279:AZ290)+SUM(AZ300:AZ301)</f>
      </c>
      <c r="BA291" t="str">
        <f>SUM(BA279:BA290)+SUM(BA300:BA301)</f>
      </c>
      <c r="BB291" t="str">
        <f>SUM(BB279:BB290)+SUM(BB300:BB301)</f>
      </c>
      <c r="BC291" t="str">
        <f>SUM(BC279:BC290)+SUM(BC300:BC301)</f>
      </c>
      <c r="BD291" t="str">
        <f>SUM(BD279:BD290)+SUM(BD300:BD301)</f>
      </c>
      <c r="BE291" t="str">
        <f>SUM(BE279:BE290)+SUM(BE300:BE301)</f>
      </c>
      <c r="BF291" t="str">
        <f>SUM(BF279:BF290)+SUM(BF300:BF301)</f>
      </c>
      <c r="BG291" t="str">
        <f>SUM(BG279:BG290)+SUM(BG300:BG301)</f>
      </c>
      <c r="BH291" t="str">
        <f>SUM(BH279:BH290)+SUM(BH300:BH301)</f>
      </c>
      <c r="BI291" t="str">
        <f>SUM(BI279:BI290)+SUM(BI300:BI301)</f>
      </c>
      <c r="BJ291" t="str">
        <f>SUM(BJ279:BJ290)+SUM(BJ300:BJ301)</f>
      </c>
      <c r="BK291" t="str">
        <f>SUM(BK279:BK290)+SUM(BK300:BK301)</f>
      </c>
      <c r="BL291" t="str">
        <f>SUM(BL279:BL290)+SUM(BL300:BL301)</f>
      </c>
      <c r="BM291" t="str">
        <f>SUM(BM279:BM290)+SUM(BM300:BM301)</f>
      </c>
      <c r="BN291" t="str">
        <f>SUM(BN279:BN290)+SUM(BN300:BN301)</f>
      </c>
      <c r="BO291" t="str">
        <f>SUM(BO279:BO290)+SUM(BO300:BO301)</f>
      </c>
      <c r="BP291" t="str">
        <f>SUM(BP279:BP290)+SUM(BP300:BP301)</f>
      </c>
      <c r="BQ291" t="str">
        <f>SUM(BQ279:BQ290)+SUM(BQ300:BQ301)</f>
      </c>
      <c r="BR291" t="str">
        <f>SUM(BR279:BR290)+SUM(BR300:BR301)</f>
      </c>
      <c r="BS291" t="str">
        <f>SUM(BS279:BS290)+SUM(BS300:BS301)</f>
      </c>
      <c r="BT291" t="str">
        <f>SUM(BT279:BT290)+SUM(BT300:BT301)</f>
      </c>
      <c r="BU291" t="str">
        <f>SUM(BU279:BU290)+SUM(BU300:BU301)</f>
      </c>
      <c r="BV291" t="str">
        <f>SUM(BV279:BV290)+SUM(BV300:BV301)</f>
      </c>
      <c r="BW291" t="str">
        <f>SUM(BW279:BW290)+SUM(BW300:BW301)</f>
      </c>
      <c r="BX291" t="str">
        <f>SUM(BX279:BX290)+SUM(BX300:BX301)</f>
      </c>
      <c r="BY291" t="str">
        <f>SUM(BY279:BY290)+SUM(BY300:BY301)</f>
      </c>
      <c r="BZ291" t="str">
        <f>SUM(BZ279:BZ290)+SUM(BZ300:BZ301)</f>
      </c>
      <c r="CA291" t="str">
        <f>SUM(CA279:CA290)+SUM(CA300:CA301)</f>
      </c>
      <c r="CB291" t="str">
        <f>SUM(CB279:CB290)+SUM(CB300:CB301)</f>
      </c>
      <c r="CC291" t="str">
        <f>SUM(CC279:CC290)+SUM(CC300:CC301)</f>
      </c>
      <c r="CD291" t="str">
        <f>SUM(CD279:CD290)+SUM(CD300:CD301)</f>
      </c>
      <c r="CE291" t="str">
        <f>SUM(CE279:CE290)+SUM(CE300:CE301)</f>
      </c>
      <c r="CF291" t="str">
        <f>SUM(CF279:CF290)+SUM(CF300:CF301)</f>
      </c>
      <c r="CG291" t="str">
        <f>SUM(CG279:CG290)+SUM(CG300:CG301)</f>
      </c>
      <c r="CH291" t="str">
        <f>SUM(AD291:CG291)</f>
      </c>
      <c r="CI291" t="str">
        <f>SUM(W291:AB291,AD291:CG291)</f>
      </c>
      <c r="CJ291" t="str">
        <f>SUM(CQ291:CS291)</f>
      </c>
      <c r="CK291" t="str">
        <f>SUM(CK279:CK290)+SUM(CK300:CK301)</f>
      </c>
      <c r="CL291" t="str">
        <f>SUM(CL279:CL290)+SUM(CL300:CL301)</f>
      </c>
      <c r="CM291" t="str">
        <f>SUM(CM279:CM290)+SUM(CM300:CM301)</f>
      </c>
      <c r="CN291" t="str">
        <f>IF(CK291="","",C291-CK291)</f>
      </c>
      <c r="CO291" t="str">
        <f>IF(CK291=0,"",IF(CN291&lt;0,-ABS(CN291/CK291),ABS(CN291/CK291)))</f>
      </c>
      <c r="CP291" t="s">
        <v>2</v>
      </c>
      <c r="CQ291" t="str">
        <f>SUM(CQ279:CQ290)+SUM(CQ300:CQ301)</f>
      </c>
      <c r="CR291" t="str">
        <f>SUM(CR279:CR290)+SUM(CR300:CR301)</f>
      </c>
      <c r="CS291" t="str">
        <f>SUM(CS279:CS290)+SUM(CS300:CS301)</f>
      </c>
      <c r="CT291" t="s">
        <v>2</v>
      </c>
      <c r="CU291" t="str">
        <f>SUM(CU279:CU290)+SUM(CU300:CU301)</f>
      </c>
      <c r="CV291" t="s">
        <v>2</v>
      </c>
      <c r="CW291" t="str">
        <f>SUM(E291,F291,P291,S291,T291,U291,V291,CI291)</f>
      </c>
      <c r="CX291" t="s">
        <v>2</v>
      </c>
      <c r="CY291" t="str">
        <f>SUM(CY279:CY290)+SUM(CY300:CY301)</f>
      </c>
      <c r="CZ291" t="str">
        <f>SUM(CZ279:CZ290)+SUM(CZ300:CZ301)</f>
      </c>
      <c r="DA291" t="str">
        <f>SUM(DA279:DA290)+SUM(DA300:DA301)</f>
      </c>
      <c r="DB291" t="str">
        <f>SUM(DB279:DB290)+SUM(DB300:DB301)</f>
      </c>
      <c r="DC291" t="str">
        <f>SUM(DC279:DC290)+SUM(DC300:DC301)</f>
      </c>
      <c r="DD291" t="str">
        <f>SUM(CY291:DC291)</f>
      </c>
      <c r="DE291" t="s">
        <v>2</v>
      </c>
      <c r="DF291" t="str">
        <f>SUM(DF279:DF290)+SUM(DF300:DF301)</f>
      </c>
      <c r="DG291" t="str">
        <f>SUM(DG279:DG290)+SUM(DG300:DG301)</f>
      </c>
      <c r="DH291" t="str">
        <f>SUM(DF291:DG291)</f>
      </c>
      <c r="DI291" t="s">
        <v>2</v>
      </c>
      <c r="DJ291" t="str">
        <f>SUM(DJ279:DJ290)+SUM(DJ300:DJ301)</f>
      </c>
      <c r="DK291" t="str">
        <f>SUM(DL291:DO291)</f>
      </c>
      <c r="DL291" t="str">
        <f>SUM(DL279:DL290)+SUM(DL300:DL301)</f>
      </c>
      <c r="DM291" t="str">
        <f>SUM(DM279:DM290)+SUM(DM300:DM301)</f>
      </c>
      <c r="DN291" t="str">
        <f>SUM(DN279:DN290)+SUM(DN300:DN301)</f>
      </c>
      <c r="DO291" t="str">
        <f>SUM(DO279:DO290)+SUM(DO300:DO301)</f>
      </c>
    </row>
    <row r="292">
      <c r="A292" t="str">
        <f>+A291+1</f>
      </c>
      <c r="B292" t="s">
        <v>519</v>
      </c>
      <c r="C292" t="str">
        <f>+CW292+DK292+CJ292</f>
      </c>
      <c r="D292" t="s">
        <v>2</v>
      </c>
      <c r="E292" t="str">
        <f>SUM(CY292:DC292)</f>
      </c>
      <c r="F292" t="str">
        <f>SUM(DF292:DG292)</f>
      </c>
      <c r="G292" t="s">
        <v>520</v>
      </c>
      <c r="H292" t="s">
        <v>138</v>
      </c>
      <c r="I292" t="s">
        <v>158</v>
      </c>
      <c r="J292" t="s">
        <v>152</v>
      </c>
      <c r="K292" t="s">
        <v>185</v>
      </c>
      <c r="L292" t="s">
        <v>132</v>
      </c>
      <c r="M292" t="str">
        <f>SUM(G292:L292)</f>
      </c>
      <c r="N292" t="s">
        <v>186</v>
      </c>
      <c r="O292" t="s">
        <v>244</v>
      </c>
      <c r="P292" t="str">
        <f>SUM(G292:L292,N292:O292)</f>
      </c>
      <c r="Q292" t="s">
        <v>182</v>
      </c>
      <c r="R292" t="s">
        <v>169</v>
      </c>
      <c r="S292" t="str">
        <f>SUM(Q292:R292)</f>
      </c>
      <c r="T292" t="s">
        <v>148</v>
      </c>
      <c r="U292" t="s">
        <v>145</v>
      </c>
      <c r="V292" t="s">
        <v>134</v>
      </c>
      <c r="W292" t="s">
        <v>132</v>
      </c>
      <c r="X292" t="s">
        <v>143</v>
      </c>
      <c r="Y292" t="s">
        <v>133</v>
      </c>
      <c r="Z292" t="s">
        <v>132</v>
      </c>
      <c r="AA292" t="s">
        <v>189</v>
      </c>
      <c r="AB292" t="s">
        <v>2</v>
      </c>
      <c r="AC292" t="str">
        <f>SUM(W292:AB292)</f>
      </c>
      <c r="AD292" t="s">
        <v>136</v>
      </c>
      <c r="AE292" t="s">
        <v>137</v>
      </c>
      <c r="AF292" t="s">
        <v>189</v>
      </c>
      <c r="AG292" t="s">
        <v>136</v>
      </c>
      <c r="AH292" t="s">
        <v>201</v>
      </c>
      <c r="AI292" t="s">
        <v>136</v>
      </c>
      <c r="AJ292" t="s">
        <v>152</v>
      </c>
      <c r="AK292" t="s">
        <v>158</v>
      </c>
      <c r="AL292" t="s">
        <v>141</v>
      </c>
      <c r="AM292" t="s">
        <v>176</v>
      </c>
      <c r="AN292" t="s">
        <v>136</v>
      </c>
      <c r="AO292" t="s">
        <v>136</v>
      </c>
      <c r="AP292" t="s">
        <v>136</v>
      </c>
      <c r="AQ292" t="s">
        <v>214</v>
      </c>
      <c r="AR292" t="s">
        <v>1</v>
      </c>
      <c r="AS292" t="s">
        <v>136</v>
      </c>
      <c r="AT292" t="s">
        <v>150</v>
      </c>
      <c r="AU292" t="s">
        <v>132</v>
      </c>
      <c r="AV292" t="s">
        <v>153</v>
      </c>
      <c r="AW292" t="s">
        <v>494</v>
      </c>
      <c r="AX292" t="s">
        <v>197</v>
      </c>
      <c r="AY292" t="s">
        <v>136</v>
      </c>
      <c r="AZ292" t="s">
        <v>1</v>
      </c>
      <c r="BA292" t="s">
        <v>136</v>
      </c>
      <c r="BB292" t="s">
        <v>191</v>
      </c>
      <c r="BC292" t="s">
        <v>176</v>
      </c>
      <c r="BD292" t="s">
        <v>217</v>
      </c>
      <c r="BE292" t="s">
        <v>176</v>
      </c>
      <c r="BF292" t="s">
        <v>136</v>
      </c>
      <c r="BG292" t="s">
        <v>159</v>
      </c>
      <c r="BH292" t="s">
        <v>176</v>
      </c>
      <c r="BI292" t="s">
        <v>151</v>
      </c>
      <c r="BJ292" t="s">
        <v>136</v>
      </c>
      <c r="BK292" t="s">
        <v>136</v>
      </c>
      <c r="BL292" t="s">
        <v>136</v>
      </c>
      <c r="BM292" t="s">
        <v>136</v>
      </c>
      <c r="BN292" t="s">
        <v>270</v>
      </c>
      <c r="BO292" t="s">
        <v>521</v>
      </c>
      <c r="BP292" t="s">
        <v>136</v>
      </c>
      <c r="BQ292" t="s">
        <v>134</v>
      </c>
      <c r="BR292" t="s">
        <v>522</v>
      </c>
      <c r="BS292" t="s">
        <v>186</v>
      </c>
      <c r="BT292" t="s">
        <v>145</v>
      </c>
      <c r="BU292" t="s">
        <v>241</v>
      </c>
      <c r="BV292" t="s">
        <v>203</v>
      </c>
      <c r="BW292" t="s">
        <v>136</v>
      </c>
      <c r="BX292" t="s">
        <v>214</v>
      </c>
      <c r="BY292" t="s">
        <v>163</v>
      </c>
      <c r="BZ292" t="s">
        <v>145</v>
      </c>
      <c r="CA292" t="s">
        <v>1</v>
      </c>
      <c r="CB292" t="s">
        <v>156</v>
      </c>
      <c r="CC292" t="s">
        <v>153</v>
      </c>
      <c r="CD292" t="s">
        <v>523</v>
      </c>
      <c r="CE292" t="s">
        <v>154</v>
      </c>
      <c r="CF292" t="s">
        <v>524</v>
      </c>
      <c r="CG292" t="s">
        <v>2</v>
      </c>
      <c r="CH292" t="str">
        <f>SUM(AD292:CG292)</f>
      </c>
      <c r="CI292" t="str">
        <f>SUM(W292:AB292,AD292:CG292)</f>
      </c>
      <c r="CJ292" t="str">
        <f>SUM(CQ292:CS292)</f>
      </c>
      <c r="CK292" t="s">
        <v>2</v>
      </c>
      <c r="CL292" t="s">
        <v>2</v>
      </c>
      <c r="CM292" t="s">
        <v>2</v>
      </c>
      <c r="CN292" t="str">
        <f>IF(CK292="","",C292-CK292)</f>
      </c>
      <c r="CO292" t="str">
        <f>IF(CK292=0,"",IF(CN292&lt;0,-ABS(CN292/CK292),ABS(CN292/CK292)))</f>
      </c>
      <c r="CP292" t="s">
        <v>2</v>
      </c>
      <c r="CQ292" t="s">
        <v>1</v>
      </c>
      <c r="CR292" t="s">
        <v>496</v>
      </c>
      <c r="CS292" t="s">
        <v>136</v>
      </c>
      <c r="CT292" t="s">
        <v>2</v>
      </c>
      <c r="CU292" t="str">
        <f>E292+F292+P292+T292+U292</f>
      </c>
      <c r="CV292" t="s">
        <v>2</v>
      </c>
      <c r="CW292" t="str">
        <f>SUM(E292,F292,P292,S292,T292,U292,V292,CI292)</f>
      </c>
      <c r="CX292" t="s">
        <v>2</v>
      </c>
      <c r="CY292" t="s">
        <v>525</v>
      </c>
      <c r="CZ292" t="s">
        <v>136</v>
      </c>
      <c r="DA292" t="s">
        <v>136</v>
      </c>
      <c r="DB292" t="s">
        <v>136</v>
      </c>
      <c r="DC292" t="s">
        <v>132</v>
      </c>
      <c r="DD292" t="str">
        <f>SUM(CY292:DC292)</f>
      </c>
      <c r="DE292" t="s">
        <v>2</v>
      </c>
      <c r="DF292" t="s">
        <v>526</v>
      </c>
      <c r="DG292" t="s">
        <v>136</v>
      </c>
      <c r="DH292" t="str">
        <f>SUM(DF292:DG292)</f>
      </c>
      <c r="DI292" t="s">
        <v>2</v>
      </c>
      <c r="DJ292" t="str">
        <f>DJ291</f>
      </c>
      <c r="DK292" t="str">
        <f>SUM(DL292:DO292)</f>
      </c>
      <c r="DL292" t="s">
        <v>171</v>
      </c>
      <c r="DM292" t="s">
        <v>244</v>
      </c>
      <c r="DN292" t="s">
        <v>525</v>
      </c>
    </row>
    <row r="293">
      <c r="A293" t="str">
        <f>+A292+1</f>
      </c>
      <c r="B293" t="s">
        <v>527</v>
      </c>
      <c r="C293" t="str">
        <f>C291-C292</f>
      </c>
      <c r="D293" t="s">
        <v>2</v>
      </c>
      <c r="E293" t="str">
        <f>SUM(CY293:DC293)</f>
      </c>
      <c r="F293" t="str">
        <f>SUM(DF293:DG293)</f>
      </c>
      <c r="G293" t="str">
        <f>+G292-G291</f>
      </c>
      <c r="H293" t="str">
        <f>+H292-H291</f>
      </c>
      <c r="I293" t="str">
        <f>+I292-I291</f>
      </c>
      <c r="J293" t="str">
        <f>+J292-J291</f>
      </c>
      <c r="K293" t="str">
        <f>+K292-K291</f>
      </c>
      <c r="L293" t="str">
        <f>+L292-L291</f>
      </c>
      <c r="M293" t="str">
        <f>SUM(G293:L293)</f>
      </c>
      <c r="N293" t="str">
        <f>+N292-N291</f>
      </c>
      <c r="O293" t="str">
        <f>+O292-O291</f>
      </c>
      <c r="P293" t="str">
        <f>SUM(G293:L293,N293:O293)</f>
      </c>
      <c r="Q293" t="str">
        <f>+Q292-Q291</f>
      </c>
      <c r="R293" t="str">
        <f>+R292-R291</f>
      </c>
      <c r="S293" t="str">
        <f>SUM(Q293:R293)</f>
      </c>
      <c r="T293" t="str">
        <f>+T292-T291</f>
      </c>
      <c r="U293" t="str">
        <f>+U292-U291</f>
      </c>
      <c r="V293" t="str">
        <f>+V292-V291</f>
      </c>
      <c r="W293" t="str">
        <f>+W292-W291</f>
      </c>
      <c r="X293" t="str">
        <f>+X292-X291</f>
      </c>
      <c r="Y293" t="str">
        <f>+Y292-Y291</f>
      </c>
      <c r="Z293" t="str">
        <f>+Z292-Z291</f>
      </c>
      <c r="AA293" t="str">
        <f>+AA292-AA291</f>
      </c>
      <c r="AB293" t="str">
        <f>+AB292-AB291</f>
      </c>
      <c r="AC293" t="str">
        <f>SUM(W293:AB293)</f>
      </c>
      <c r="AD293" t="str">
        <f>+AD292-AD291</f>
      </c>
      <c r="AE293" t="str">
        <f>+AE292-AE291</f>
      </c>
      <c r="AF293" t="str">
        <f>+AF292-AF291</f>
      </c>
      <c r="AG293" t="str">
        <f>+AG292-AG291</f>
      </c>
      <c r="AH293" t="str">
        <f>+AH292-AH291</f>
      </c>
      <c r="AI293" t="str">
        <f>+AI292-AI291</f>
      </c>
      <c r="AJ293" t="str">
        <f>+AJ292-AJ291</f>
      </c>
      <c r="AK293" t="str">
        <f>+AK292-AK291</f>
      </c>
      <c r="AL293" t="str">
        <f>+AL292-AL291</f>
      </c>
      <c r="AM293" t="str">
        <f>+AM292-AM291</f>
      </c>
      <c r="AN293" t="str">
        <f>+AN292-AN291</f>
      </c>
      <c r="AO293" t="str">
        <f>+AO292-AO291</f>
      </c>
      <c r="AP293" t="str">
        <f>+AP292-AP291</f>
      </c>
      <c r="AQ293" t="str">
        <f>+AQ292-AQ291</f>
      </c>
      <c r="AR293" t="str">
        <f>+AR292-AR291</f>
      </c>
      <c r="AS293" t="str">
        <f>+AS292-AS291</f>
      </c>
      <c r="AT293" t="str">
        <f>+AT292-AT291</f>
      </c>
      <c r="AU293" t="str">
        <f>+AU292-AU291</f>
      </c>
      <c r="AV293" t="str">
        <f>+AV292-AV291</f>
      </c>
      <c r="AW293" t="str">
        <f>+AW292-AW291</f>
      </c>
      <c r="AX293" t="str">
        <f>+AX292-AX291</f>
      </c>
      <c r="AY293" t="str">
        <f>+AY292-AY291</f>
      </c>
      <c r="AZ293" t="str">
        <f>+AZ292-AZ291</f>
      </c>
      <c r="BA293" t="str">
        <f>+BA292-BA291</f>
      </c>
      <c r="BB293" t="str">
        <f>+BB292-BB291</f>
      </c>
      <c r="BC293" t="str">
        <f>+BC292-BC291</f>
      </c>
      <c r="BD293" t="str">
        <f>+BD292-BD291</f>
      </c>
      <c r="BE293" t="str">
        <f>+BE292-BE291</f>
      </c>
      <c r="BF293" t="str">
        <f>+BF292-BF291</f>
      </c>
      <c r="BG293" t="str">
        <f>+BG292-BG291</f>
      </c>
      <c r="BH293" t="str">
        <f>+BH292-BH291</f>
      </c>
      <c r="BI293" t="str">
        <f>+BI292-BI291</f>
      </c>
      <c r="BJ293" t="str">
        <f>+BJ292-BJ291</f>
      </c>
      <c r="BK293" t="str">
        <f>+BK292-BK291</f>
      </c>
      <c r="BL293" t="str">
        <f>+BL292-BL291</f>
      </c>
      <c r="BM293" t="str">
        <f>+BM292-BM291</f>
      </c>
      <c r="BN293" t="str">
        <f>+BN292-BN291</f>
      </c>
      <c r="BO293" t="str">
        <f>+BO292-BO291</f>
      </c>
      <c r="BP293" t="str">
        <f>+BP292-BP291</f>
      </c>
      <c r="BQ293" t="str">
        <f>+BQ292-BQ291</f>
      </c>
      <c r="BR293" t="str">
        <f>+BR292-BR291</f>
      </c>
      <c r="BS293" t="str">
        <f>+BS292-BS291</f>
      </c>
      <c r="BT293" t="str">
        <f>+BT292-BT291</f>
      </c>
      <c r="BU293" t="str">
        <f>+BU292-BU291</f>
      </c>
      <c r="BV293" t="str">
        <f>+BV292-BV291</f>
      </c>
      <c r="BW293" t="str">
        <f>+BW292-BW291</f>
      </c>
      <c r="BX293" t="str">
        <f>+BX292-BX291</f>
      </c>
      <c r="BY293" t="str">
        <f>+BY292-BY291</f>
      </c>
      <c r="BZ293" t="str">
        <f>+BZ292-BZ291</f>
      </c>
      <c r="CA293" t="str">
        <f>+CA292-CA291</f>
      </c>
      <c r="CB293" t="str">
        <f>+CB292-CB291</f>
      </c>
      <c r="CC293" t="str">
        <f>+CC292-CC291</f>
      </c>
      <c r="CD293" t="str">
        <f>+CD292-CD291</f>
      </c>
      <c r="CE293" t="str">
        <f>+CE292-CE291</f>
      </c>
      <c r="CF293" t="str">
        <f>+CF292-CF291</f>
      </c>
      <c r="CG293" t="str">
        <f>+CG292-CG291</f>
      </c>
      <c r="CH293" t="str">
        <f>CH291-CH292</f>
      </c>
      <c r="CI293" t="str">
        <f>CI291-CI292</f>
      </c>
      <c r="CJ293" t="str">
        <f>SUM(CQ293:CS293)</f>
      </c>
      <c r="CK293" t="str">
        <f>+CK292-CK291</f>
      </c>
      <c r="CL293" t="str">
        <f>+CL292-CL291</f>
      </c>
      <c r="CM293" t="str">
        <f>+CM292-CM291</f>
      </c>
      <c r="CN293" t="str">
        <f>IF(CK293="","",C293-CK293)</f>
      </c>
      <c r="CO293" t="str">
        <f>IF(CK293=0,"",IF(CN293&lt;0,-ABS(CN293/CK293),ABS(CN293/CK293)))</f>
      </c>
      <c r="CP293" t="s">
        <v>2</v>
      </c>
      <c r="CQ293" t="str">
        <f>+CQ292-CQ291</f>
      </c>
      <c r="CR293" t="str">
        <f>+CR292-CR291</f>
      </c>
      <c r="CS293" t="str">
        <f>+CS292-CS291</f>
      </c>
      <c r="CT293" t="s">
        <v>2</v>
      </c>
      <c r="CU293" t="str">
        <f>CU291-CU292</f>
      </c>
      <c r="CV293" t="s">
        <v>2</v>
      </c>
      <c r="CW293" t="str">
        <f>SUM(E293,F293,P293,S293,T293,U293,V293,CI293)</f>
      </c>
      <c r="CX293" t="s">
        <v>2</v>
      </c>
      <c r="CY293" t="str">
        <f>+CY292-CY291</f>
      </c>
      <c r="CZ293" t="str">
        <f>+CZ292-CZ291</f>
      </c>
      <c r="DA293" t="str">
        <f>+DA292-DA291</f>
      </c>
      <c r="DB293" t="str">
        <f>+DB292-DB291</f>
      </c>
      <c r="DC293" t="str">
        <f>+DC292-DC291</f>
      </c>
      <c r="DD293" t="str">
        <f>SUM(CY293:DC293)</f>
      </c>
      <c r="DE293" t="s">
        <v>2</v>
      </c>
      <c r="DF293" t="str">
        <f>+DF292-DF291</f>
      </c>
      <c r="DG293" t="str">
        <f>+DG292-DG291</f>
      </c>
      <c r="DH293" t="str">
        <f>SUM(DF293:DG293)</f>
      </c>
      <c r="DI293" t="s">
        <v>2</v>
      </c>
      <c r="DJ293" t="str">
        <f>+DJ292-DJ291</f>
      </c>
      <c r="DK293" t="str">
        <f>+DK292-DK291</f>
      </c>
      <c r="DL293" t="str">
        <f>+DL292-DL291</f>
      </c>
      <c r="DM293" t="str">
        <f>+DM292-DM291</f>
      </c>
      <c r="DN293" t="str">
        <f>+DN292-DN291</f>
      </c>
      <c r="DO293" t="str">
        <f>+DO292-DO291</f>
      </c>
    </row>
    <row r="294">
      <c r="A294" t="str">
        <f>+A293+1</f>
      </c>
      <c r="B294" t="s">
        <v>528</v>
      </c>
      <c r="C294" t="str">
        <f>C290+C281</f>
      </c>
      <c r="D294" t="s">
        <v>2</v>
      </c>
      <c r="E294" t="s">
        <v>2</v>
      </c>
      <c r="F294" t="s">
        <v>2</v>
      </c>
      <c r="G294" t="s">
        <v>136</v>
      </c>
      <c r="H294" t="s">
        <v>136</v>
      </c>
      <c r="I294" t="s">
        <v>136</v>
      </c>
      <c r="J294" t="s">
        <v>136</v>
      </c>
      <c r="K294" t="s">
        <v>136</v>
      </c>
      <c r="L294" t="s">
        <v>136</v>
      </c>
      <c r="M294" t="s">
        <v>2</v>
      </c>
      <c r="N294" t="s">
        <v>136</v>
      </c>
      <c r="O294" t="s">
        <v>136</v>
      </c>
      <c r="P294" t="s">
        <v>136</v>
      </c>
      <c r="Q294" t="s">
        <v>136</v>
      </c>
      <c r="R294" t="s">
        <v>136</v>
      </c>
      <c r="S294" t="s">
        <v>2</v>
      </c>
      <c r="T294" t="s">
        <v>136</v>
      </c>
      <c r="U294" t="s">
        <v>136</v>
      </c>
      <c r="V294" t="s">
        <v>136</v>
      </c>
      <c r="W294" t="s">
        <v>136</v>
      </c>
      <c r="X294" t="s">
        <v>136</v>
      </c>
      <c r="Y294" t="s">
        <v>136</v>
      </c>
      <c r="Z294" t="s">
        <v>136</v>
      </c>
      <c r="AA294" t="s">
        <v>136</v>
      </c>
      <c r="AB294" t="s">
        <v>2</v>
      </c>
      <c r="AC294" t="s">
        <v>2</v>
      </c>
      <c r="AD294" t="s">
        <v>136</v>
      </c>
      <c r="AE294" t="s">
        <v>136</v>
      </c>
      <c r="AF294" t="s">
        <v>136</v>
      </c>
      <c r="AG294" t="s">
        <v>136</v>
      </c>
      <c r="AH294" t="s">
        <v>136</v>
      </c>
      <c r="AI294" t="s">
        <v>136</v>
      </c>
      <c r="AJ294" t="s">
        <v>136</v>
      </c>
      <c r="AK294" t="s">
        <v>136</v>
      </c>
      <c r="AL294" t="s">
        <v>136</v>
      </c>
      <c r="AM294" t="s">
        <v>136</v>
      </c>
      <c r="AN294" t="s">
        <v>136</v>
      </c>
      <c r="AO294" t="s">
        <v>136</v>
      </c>
      <c r="AP294" t="s">
        <v>136</v>
      </c>
      <c r="AQ294" t="s">
        <v>136</v>
      </c>
      <c r="AR294" t="s">
        <v>136</v>
      </c>
      <c r="AS294" t="s">
        <v>136</v>
      </c>
      <c r="AT294" t="s">
        <v>136</v>
      </c>
      <c r="AU294" t="s">
        <v>136</v>
      </c>
      <c r="AV294" t="s">
        <v>136</v>
      </c>
      <c r="AW294" t="s">
        <v>136</v>
      </c>
      <c r="AX294" t="s">
        <v>136</v>
      </c>
      <c r="AY294" t="s">
        <v>136</v>
      </c>
      <c r="AZ294" t="s">
        <v>136</v>
      </c>
      <c r="BA294" t="s">
        <v>136</v>
      </c>
      <c r="BB294" t="s">
        <v>136</v>
      </c>
      <c r="BC294" t="s">
        <v>136</v>
      </c>
      <c r="BD294" t="s">
        <v>136</v>
      </c>
      <c r="BE294" t="s">
        <v>136</v>
      </c>
      <c r="BF294" t="s">
        <v>136</v>
      </c>
      <c r="BG294" t="s">
        <v>136</v>
      </c>
      <c r="BH294" t="s">
        <v>136</v>
      </c>
      <c r="BI294" t="s">
        <v>136</v>
      </c>
      <c r="BJ294" t="s">
        <v>136</v>
      </c>
      <c r="BK294" t="s">
        <v>136</v>
      </c>
      <c r="BL294" t="s">
        <v>136</v>
      </c>
      <c r="BM294" t="s">
        <v>136</v>
      </c>
      <c r="BN294" t="s">
        <v>136</v>
      </c>
      <c r="BO294" t="s">
        <v>136</v>
      </c>
      <c r="BP294" t="s">
        <v>136</v>
      </c>
      <c r="BQ294" t="s">
        <v>136</v>
      </c>
      <c r="BR294" t="s">
        <v>136</v>
      </c>
      <c r="BS294" t="s">
        <v>136</v>
      </c>
      <c r="BT294" t="s">
        <v>136</v>
      </c>
      <c r="BU294" t="s">
        <v>136</v>
      </c>
      <c r="BV294" t="s">
        <v>136</v>
      </c>
      <c r="BW294" t="s">
        <v>136</v>
      </c>
      <c r="BX294" t="s">
        <v>136</v>
      </c>
      <c r="BY294" t="s">
        <v>136</v>
      </c>
      <c r="BZ294" t="s">
        <v>136</v>
      </c>
      <c r="CA294" t="s">
        <v>136</v>
      </c>
      <c r="CB294" t="s">
        <v>136</v>
      </c>
      <c r="CC294" t="s">
        <v>136</v>
      </c>
      <c r="CD294" t="s">
        <v>136</v>
      </c>
      <c r="CE294" t="s">
        <v>136</v>
      </c>
      <c r="CF294" t="s">
        <v>136</v>
      </c>
      <c r="CG294" t="s">
        <v>2</v>
      </c>
      <c r="CH294" t="s">
        <v>2</v>
      </c>
      <c r="CI294" t="s">
        <v>2</v>
      </c>
      <c r="CJ294" t="s">
        <v>2</v>
      </c>
      <c r="CK294" t="s">
        <v>2</v>
      </c>
      <c r="CL294" t="s">
        <v>2</v>
      </c>
      <c r="CM294" t="s">
        <v>2</v>
      </c>
      <c r="CN294" t="s">
        <v>2</v>
      </c>
      <c r="CO294" t="s">
        <v>2</v>
      </c>
      <c r="CP294" t="s">
        <v>2</v>
      </c>
      <c r="CQ294" t="s">
        <v>136</v>
      </c>
      <c r="CR294" t="s">
        <v>136</v>
      </c>
      <c r="CS294" t="s">
        <v>136</v>
      </c>
      <c r="CT294" t="s">
        <v>2</v>
      </c>
      <c r="CU294" t="s">
        <v>2</v>
      </c>
      <c r="CV294" t="s">
        <v>2</v>
      </c>
      <c r="CW294" t="s">
        <v>2</v>
      </c>
      <c r="CX294" t="s">
        <v>2</v>
      </c>
      <c r="CY294" t="s">
        <v>136</v>
      </c>
      <c r="CZ294" t="s">
        <v>136</v>
      </c>
      <c r="DA294" t="s">
        <v>136</v>
      </c>
      <c r="DB294" t="s">
        <v>136</v>
      </c>
      <c r="DC294" t="s">
        <v>136</v>
      </c>
      <c r="DD294" t="s">
        <v>2</v>
      </c>
      <c r="DE294" t="s">
        <v>2</v>
      </c>
      <c r="DF294" t="s">
        <v>136</v>
      </c>
      <c r="DG294" t="s">
        <v>136</v>
      </c>
      <c r="DH294" t="s">
        <v>2</v>
      </c>
      <c r="DI294" t="s">
        <v>2</v>
      </c>
      <c r="DJ294" t="s">
        <v>2</v>
      </c>
      <c r="DK294" t="s">
        <v>2</v>
      </c>
      <c r="DL294" t="s">
        <v>136</v>
      </c>
      <c r="DM294" t="s">
        <v>136</v>
      </c>
      <c r="DN294" t="s">
        <v>136</v>
      </c>
    </row>
    <row r="295">
      <c r="A295" t="str">
        <f>+A294+1</f>
      </c>
      <c r="B295" t="s">
        <v>529</v>
      </c>
      <c r="C295" t="str">
        <f>+C291+C287</f>
      </c>
      <c r="D295" t="s">
        <v>2</v>
      </c>
      <c r="E295" t="s">
        <v>2</v>
      </c>
      <c r="F295" t="s">
        <v>2</v>
      </c>
      <c r="G295" t="s">
        <v>136</v>
      </c>
      <c r="H295" t="s">
        <v>136</v>
      </c>
      <c r="I295" t="s">
        <v>136</v>
      </c>
      <c r="J295" t="s">
        <v>136</v>
      </c>
      <c r="K295" t="s">
        <v>136</v>
      </c>
      <c r="L295" t="s">
        <v>136</v>
      </c>
      <c r="M295" t="s">
        <v>2</v>
      </c>
      <c r="N295" t="s">
        <v>136</v>
      </c>
      <c r="O295" t="s">
        <v>136</v>
      </c>
      <c r="P295" t="s">
        <v>136</v>
      </c>
      <c r="Q295" t="s">
        <v>136</v>
      </c>
      <c r="R295" t="s">
        <v>136</v>
      </c>
      <c r="S295" t="s">
        <v>2</v>
      </c>
      <c r="T295" t="s">
        <v>136</v>
      </c>
      <c r="U295" t="s">
        <v>136</v>
      </c>
      <c r="V295" t="s">
        <v>136</v>
      </c>
      <c r="W295" t="s">
        <v>136</v>
      </c>
      <c r="X295" t="s">
        <v>136</v>
      </c>
      <c r="Y295" t="s">
        <v>136</v>
      </c>
      <c r="Z295" t="s">
        <v>136</v>
      </c>
      <c r="AA295" t="s">
        <v>136</v>
      </c>
      <c r="AB295" t="s">
        <v>2</v>
      </c>
      <c r="AC295" t="s">
        <v>2</v>
      </c>
      <c r="AD295" t="s">
        <v>136</v>
      </c>
      <c r="AE295" t="s">
        <v>136</v>
      </c>
      <c r="AF295" t="s">
        <v>136</v>
      </c>
      <c r="AG295" t="s">
        <v>136</v>
      </c>
      <c r="AH295" t="s">
        <v>136</v>
      </c>
      <c r="AI295" t="s">
        <v>136</v>
      </c>
      <c r="AJ295" t="s">
        <v>136</v>
      </c>
      <c r="AK295" t="s">
        <v>136</v>
      </c>
      <c r="AL295" t="s">
        <v>136</v>
      </c>
      <c r="AM295" t="s">
        <v>136</v>
      </c>
      <c r="AN295" t="s">
        <v>136</v>
      </c>
      <c r="AO295" t="s">
        <v>136</v>
      </c>
      <c r="AP295" t="s">
        <v>136</v>
      </c>
      <c r="AQ295" t="s">
        <v>136</v>
      </c>
      <c r="AR295" t="s">
        <v>136</v>
      </c>
      <c r="AS295" t="s">
        <v>136</v>
      </c>
      <c r="AT295" t="s">
        <v>136</v>
      </c>
      <c r="AU295" t="s">
        <v>136</v>
      </c>
      <c r="AV295" t="s">
        <v>136</v>
      </c>
      <c r="AW295" t="s">
        <v>136</v>
      </c>
      <c r="AX295" t="s">
        <v>136</v>
      </c>
      <c r="AY295" t="s">
        <v>136</v>
      </c>
      <c r="AZ295" t="s">
        <v>136</v>
      </c>
      <c r="BA295" t="s">
        <v>136</v>
      </c>
      <c r="BB295" t="s">
        <v>136</v>
      </c>
      <c r="BC295" t="s">
        <v>136</v>
      </c>
      <c r="BD295" t="s">
        <v>136</v>
      </c>
      <c r="BE295" t="s">
        <v>136</v>
      </c>
      <c r="BF295" t="s">
        <v>136</v>
      </c>
      <c r="BG295" t="s">
        <v>136</v>
      </c>
      <c r="BH295" t="s">
        <v>136</v>
      </c>
      <c r="BI295" t="s">
        <v>136</v>
      </c>
      <c r="BJ295" t="s">
        <v>136</v>
      </c>
      <c r="BK295" t="s">
        <v>136</v>
      </c>
      <c r="BL295" t="s">
        <v>136</v>
      </c>
      <c r="BM295" t="s">
        <v>136</v>
      </c>
      <c r="BN295" t="s">
        <v>136</v>
      </c>
      <c r="BO295" t="s">
        <v>136</v>
      </c>
      <c r="BP295" t="s">
        <v>136</v>
      </c>
      <c r="BQ295" t="s">
        <v>136</v>
      </c>
      <c r="BR295" t="s">
        <v>136</v>
      </c>
      <c r="BS295" t="s">
        <v>136</v>
      </c>
      <c r="BT295" t="s">
        <v>136</v>
      </c>
      <c r="BU295" t="s">
        <v>136</v>
      </c>
      <c r="BV295" t="s">
        <v>136</v>
      </c>
      <c r="BW295" t="s">
        <v>136</v>
      </c>
      <c r="BX295" t="s">
        <v>136</v>
      </c>
      <c r="BY295" t="s">
        <v>136</v>
      </c>
      <c r="BZ295" t="s">
        <v>136</v>
      </c>
      <c r="CA295" t="s">
        <v>136</v>
      </c>
      <c r="CB295" t="s">
        <v>136</v>
      </c>
      <c r="CC295" t="s">
        <v>136</v>
      </c>
      <c r="CD295" t="s">
        <v>136</v>
      </c>
      <c r="CE295" t="s">
        <v>136</v>
      </c>
      <c r="CF295" t="s">
        <v>136</v>
      </c>
      <c r="CG295" t="s">
        <v>2</v>
      </c>
      <c r="CH295" t="s">
        <v>2</v>
      </c>
      <c r="CI295" t="s">
        <v>2</v>
      </c>
      <c r="CJ295" t="s">
        <v>2</v>
      </c>
      <c r="CK295" t="s">
        <v>2</v>
      </c>
      <c r="CL295" t="s">
        <v>2</v>
      </c>
      <c r="CM295" t="s">
        <v>2</v>
      </c>
      <c r="CN295" t="s">
        <v>2</v>
      </c>
      <c r="CO295" t="s">
        <v>2</v>
      </c>
      <c r="CP295" t="s">
        <v>2</v>
      </c>
      <c r="CQ295" t="s">
        <v>136</v>
      </c>
      <c r="CR295" t="s">
        <v>136</v>
      </c>
      <c r="CS295" t="s">
        <v>136</v>
      </c>
      <c r="CT295" t="s">
        <v>2</v>
      </c>
      <c r="CU295" t="s">
        <v>2</v>
      </c>
      <c r="CV295" t="s">
        <v>2</v>
      </c>
      <c r="CW295" t="s">
        <v>2</v>
      </c>
      <c r="CX295" t="s">
        <v>2</v>
      </c>
      <c r="CY295" t="s">
        <v>136</v>
      </c>
      <c r="CZ295" t="s">
        <v>136</v>
      </c>
      <c r="DA295" t="s">
        <v>136</v>
      </c>
      <c r="DB295" t="s">
        <v>136</v>
      </c>
      <c r="DC295" t="s">
        <v>136</v>
      </c>
      <c r="DD295" t="s">
        <v>2</v>
      </c>
      <c r="DE295" t="s">
        <v>2</v>
      </c>
      <c r="DF295" t="s">
        <v>136</v>
      </c>
      <c r="DG295" t="s">
        <v>136</v>
      </c>
      <c r="DH295" t="s">
        <v>2</v>
      </c>
      <c r="DI295" t="s">
        <v>2</v>
      </c>
      <c r="DJ295" t="s">
        <v>2</v>
      </c>
      <c r="DK295" t="s">
        <v>2</v>
      </c>
      <c r="DL295" t="s">
        <v>136</v>
      </c>
      <c r="DM295" t="s">
        <v>136</v>
      </c>
      <c r="DN295" t="s">
        <v>136</v>
      </c>
    </row>
    <row r="296">
      <c r="A296" t="s">
        <v>2</v>
      </c>
      <c r="B296" t="s">
        <v>530</v>
      </c>
    </row>
    <row r="298">
      <c r="A298" t="s">
        <v>2</v>
      </c>
      <c r="B298" t="s">
        <v>2</v>
      </c>
      <c r="C298" t="str">
        <f>+C290-30802</f>
      </c>
    </row>
    <row r="299">
      <c r="A299" t="s">
        <v>2</v>
      </c>
      <c r="B299" t="s">
        <v>531</v>
      </c>
    </row>
    <row r="300">
      <c r="A300" t="s">
        <v>2</v>
      </c>
      <c r="B300" t="s">
        <v>532</v>
      </c>
      <c r="C300" t="s">
        <v>2</v>
      </c>
      <c r="D300" t="s">
        <v>2</v>
      </c>
      <c r="E300" t="s">
        <v>2</v>
      </c>
      <c r="F300" t="s">
        <v>2</v>
      </c>
      <c r="G300" t="s">
        <v>2</v>
      </c>
      <c r="H300" t="s">
        <v>2</v>
      </c>
      <c r="I300" t="s">
        <v>2</v>
      </c>
      <c r="J300" t="s">
        <v>2</v>
      </c>
      <c r="K300" t="s">
        <v>2</v>
      </c>
      <c r="L300" t="s">
        <v>2</v>
      </c>
      <c r="M300" t="str">
        <f>SUM(G300:L300)</f>
      </c>
      <c r="N300" t="s">
        <v>2</v>
      </c>
      <c r="O300" t="s">
        <v>2</v>
      </c>
      <c r="P300" t="str">
        <f>SUM(G300:L300,N300:O300)</f>
      </c>
      <c r="Q300" t="s">
        <v>2</v>
      </c>
      <c r="R300" t="s">
        <v>2</v>
      </c>
      <c r="S300" t="str">
        <f>SUM(Q300:R300)</f>
      </c>
      <c r="T300" t="s">
        <v>2</v>
      </c>
      <c r="U300" t="s">
        <v>2</v>
      </c>
      <c r="V300" t="s">
        <v>2</v>
      </c>
      <c r="W300" t="s">
        <v>2</v>
      </c>
      <c r="X300" t="s">
        <v>2</v>
      </c>
      <c r="Y300" t="s">
        <v>2</v>
      </c>
      <c r="Z300" t="s">
        <v>2</v>
      </c>
      <c r="AA300" t="s">
        <v>2</v>
      </c>
      <c r="AB300" t="s">
        <v>2</v>
      </c>
      <c r="AC300" t="str">
        <f>SUM(W300:AB300)</f>
      </c>
      <c r="AD300" t="s">
        <v>2</v>
      </c>
      <c r="AE300" t="s">
        <v>2</v>
      </c>
      <c r="AF300" t="s">
        <v>2</v>
      </c>
      <c r="AG300" t="s">
        <v>2</v>
      </c>
      <c r="AH300" t="s">
        <v>2</v>
      </c>
      <c r="AI300" t="s">
        <v>2</v>
      </c>
      <c r="AJ300" t="s">
        <v>2</v>
      </c>
      <c r="AK300" t="s">
        <v>2</v>
      </c>
      <c r="AL300" t="s">
        <v>2</v>
      </c>
      <c r="AM300" t="s">
        <v>2</v>
      </c>
      <c r="AN300" t="s">
        <v>2</v>
      </c>
      <c r="AO300" t="s">
        <v>2</v>
      </c>
      <c r="AP300" t="s">
        <v>2</v>
      </c>
      <c r="AQ300" t="s">
        <v>2</v>
      </c>
      <c r="AR300" t="s">
        <v>2</v>
      </c>
      <c r="AS300" t="s">
        <v>2</v>
      </c>
      <c r="AT300" t="s">
        <v>2</v>
      </c>
      <c r="AU300" t="s">
        <v>2</v>
      </c>
      <c r="AV300" t="s">
        <v>2</v>
      </c>
      <c r="AW300" t="s">
        <v>2</v>
      </c>
      <c r="AX300" t="s">
        <v>2</v>
      </c>
      <c r="AY300" t="s">
        <v>2</v>
      </c>
      <c r="AZ300" t="s">
        <v>2</v>
      </c>
      <c r="BA300" t="s">
        <v>2</v>
      </c>
      <c r="BB300" t="s">
        <v>2</v>
      </c>
      <c r="BC300" t="s">
        <v>2</v>
      </c>
      <c r="BD300" t="s">
        <v>2</v>
      </c>
      <c r="BE300" t="s">
        <v>2</v>
      </c>
      <c r="BF300" t="s">
        <v>2</v>
      </c>
      <c r="BG300" t="s">
        <v>2</v>
      </c>
      <c r="BH300" t="s">
        <v>2</v>
      </c>
      <c r="BI300" t="s">
        <v>2</v>
      </c>
      <c r="BJ300" t="s">
        <v>2</v>
      </c>
      <c r="BK300" t="s">
        <v>2</v>
      </c>
      <c r="BL300" t="s">
        <v>2</v>
      </c>
      <c r="BM300" t="s">
        <v>2</v>
      </c>
      <c r="BN300" t="s">
        <v>2</v>
      </c>
      <c r="BO300" t="s">
        <v>2</v>
      </c>
      <c r="BP300" t="s">
        <v>2</v>
      </c>
      <c r="BQ300" t="s">
        <v>2</v>
      </c>
      <c r="BR300" t="s">
        <v>2</v>
      </c>
      <c r="BS300" t="s">
        <v>2</v>
      </c>
      <c r="BT300" t="s">
        <v>2</v>
      </c>
      <c r="BU300" t="s">
        <v>2</v>
      </c>
      <c r="BV300" t="s">
        <v>2</v>
      </c>
      <c r="BW300" t="s">
        <v>2</v>
      </c>
      <c r="BX300" t="s">
        <v>2</v>
      </c>
      <c r="BY300" t="s">
        <v>2</v>
      </c>
      <c r="BZ300" t="s">
        <v>2</v>
      </c>
      <c r="CA300" t="s">
        <v>2</v>
      </c>
      <c r="CB300" t="s">
        <v>2</v>
      </c>
      <c r="CC300" t="s">
        <v>2</v>
      </c>
      <c r="CD300" t="s">
        <v>2</v>
      </c>
      <c r="CE300" t="s">
        <v>2</v>
      </c>
      <c r="CF300" t="s">
        <v>2</v>
      </c>
      <c r="CG300" t="s">
        <v>2</v>
      </c>
      <c r="CH300" t="s">
        <v>2</v>
      </c>
      <c r="CI300" t="s">
        <v>2</v>
      </c>
      <c r="CJ300" t="s">
        <v>2</v>
      </c>
      <c r="CK300" t="s">
        <v>2</v>
      </c>
      <c r="CL300" t="s">
        <v>2</v>
      </c>
      <c r="CM300" t="s">
        <v>2</v>
      </c>
      <c r="CN300" t="str">
        <f>IF(CK300="","",C300-CK300)</f>
      </c>
      <c r="CO300" t="str">
        <f>IF(CK300=0,"",IF(CN300&lt;0,-ABS(CN300/CK300),ABS(CN300/CK300)))</f>
      </c>
      <c r="CP300" t="s">
        <v>2</v>
      </c>
      <c r="CQ300" t="s">
        <v>2</v>
      </c>
      <c r="CR300" t="s">
        <v>2</v>
      </c>
      <c r="CS300" t="s">
        <v>2</v>
      </c>
      <c r="CT300" t="s">
        <v>2</v>
      </c>
      <c r="CU300" t="str">
        <f>E300+F300+P300+T300+U300</f>
      </c>
      <c r="CV300" t="s">
        <v>2</v>
      </c>
      <c r="CW300" t="s">
        <v>2</v>
      </c>
      <c r="CX300" t="s">
        <v>2</v>
      </c>
      <c r="CY300" t="s">
        <v>2</v>
      </c>
      <c r="CZ300" t="s">
        <v>2</v>
      </c>
      <c r="DA300" t="s">
        <v>2</v>
      </c>
      <c r="DB300" t="s">
        <v>2</v>
      </c>
      <c r="DC300" t="s">
        <v>2</v>
      </c>
      <c r="DD300" t="s">
        <v>2</v>
      </c>
      <c r="DE300" t="s">
        <v>2</v>
      </c>
      <c r="DF300" t="s">
        <v>2</v>
      </c>
      <c r="DG300" t="s">
        <v>2</v>
      </c>
      <c r="DH300" t="str">
        <f>SUM(DF300:DG300)</f>
      </c>
      <c r="DI300" t="s">
        <v>2</v>
      </c>
      <c r="DJ300" t="s">
        <v>2</v>
      </c>
      <c r="DK300" t="str">
        <f>SUM(DL300:DO300)</f>
      </c>
    </row>
    <row r="301">
      <c r="A301" t="s">
        <v>2</v>
      </c>
      <c r="B301" t="s">
        <v>533</v>
      </c>
      <c r="C301" t="s">
        <v>2</v>
      </c>
      <c r="D301" t="s">
        <v>2</v>
      </c>
      <c r="E301" t="s">
        <v>2</v>
      </c>
      <c r="F301" t="s">
        <v>2</v>
      </c>
      <c r="G301" t="s">
        <v>2</v>
      </c>
      <c r="H301" t="s">
        <v>2</v>
      </c>
      <c r="I301" t="s">
        <v>2</v>
      </c>
      <c r="J301" t="s">
        <v>2</v>
      </c>
      <c r="K301" t="s">
        <v>2</v>
      </c>
      <c r="L301" t="s">
        <v>2</v>
      </c>
      <c r="M301" t="str">
        <f>SUM(G301:L301)</f>
      </c>
      <c r="N301" t="s">
        <v>2</v>
      </c>
      <c r="O301" t="s">
        <v>136</v>
      </c>
      <c r="P301" t="str">
        <f>SUM(G301:L301,N301:O301)</f>
      </c>
      <c r="Q301" t="s">
        <v>2</v>
      </c>
      <c r="R301" t="s">
        <v>2</v>
      </c>
      <c r="S301" t="str">
        <f>SUM(Q301:R301)</f>
      </c>
      <c r="T301" t="s">
        <v>2</v>
      </c>
      <c r="U301" t="s">
        <v>2</v>
      </c>
      <c r="V301" t="s">
        <v>2</v>
      </c>
      <c r="W301" t="s">
        <v>2</v>
      </c>
      <c r="X301" t="s">
        <v>2</v>
      </c>
      <c r="Y301" t="s">
        <v>2</v>
      </c>
      <c r="Z301" t="s">
        <v>2</v>
      </c>
      <c r="AA301" t="s">
        <v>2</v>
      </c>
      <c r="AB301" t="s">
        <v>2</v>
      </c>
      <c r="AC301" t="str">
        <f>SUM(W301:AB301)</f>
      </c>
      <c r="AD301" t="s">
        <v>2</v>
      </c>
      <c r="AE301" t="s">
        <v>2</v>
      </c>
      <c r="AF301" t="s">
        <v>2</v>
      </c>
      <c r="AG301" t="s">
        <v>2</v>
      </c>
      <c r="AH301" t="s">
        <v>2</v>
      </c>
      <c r="AI301" t="s">
        <v>2</v>
      </c>
      <c r="AJ301" t="s">
        <v>2</v>
      </c>
      <c r="AK301" t="s">
        <v>2</v>
      </c>
      <c r="AL301" t="s">
        <v>2</v>
      </c>
      <c r="AM301" t="s">
        <v>2</v>
      </c>
      <c r="AN301" t="s">
        <v>2</v>
      </c>
      <c r="AO301" t="s">
        <v>2</v>
      </c>
      <c r="AP301" t="s">
        <v>2</v>
      </c>
      <c r="AQ301" t="s">
        <v>2</v>
      </c>
      <c r="AR301" t="s">
        <v>2</v>
      </c>
      <c r="AS301" t="s">
        <v>2</v>
      </c>
      <c r="AT301" t="s">
        <v>2</v>
      </c>
      <c r="AU301" t="s">
        <v>2</v>
      </c>
      <c r="AV301" t="s">
        <v>2</v>
      </c>
      <c r="AW301" t="s">
        <v>2</v>
      </c>
      <c r="AX301" t="s">
        <v>2</v>
      </c>
      <c r="AY301" t="s">
        <v>2</v>
      </c>
      <c r="AZ301" t="s">
        <v>2</v>
      </c>
      <c r="BA301" t="s">
        <v>2</v>
      </c>
      <c r="BB301" t="s">
        <v>2</v>
      </c>
      <c r="BC301" t="s">
        <v>2</v>
      </c>
      <c r="BD301" t="s">
        <v>2</v>
      </c>
      <c r="BE301" t="s">
        <v>2</v>
      </c>
      <c r="BF301" t="s">
        <v>2</v>
      </c>
      <c r="BG301" t="s">
        <v>2</v>
      </c>
      <c r="BH301" t="s">
        <v>2</v>
      </c>
      <c r="BI301" t="s">
        <v>2</v>
      </c>
      <c r="BJ301" t="s">
        <v>2</v>
      </c>
      <c r="BK301" t="s">
        <v>2</v>
      </c>
      <c r="BL301" t="s">
        <v>2</v>
      </c>
      <c r="BM301" t="s">
        <v>2</v>
      </c>
      <c r="BN301" t="s">
        <v>2</v>
      </c>
      <c r="BO301" t="s">
        <v>2</v>
      </c>
      <c r="BP301" t="s">
        <v>2</v>
      </c>
      <c r="BQ301" t="s">
        <v>2</v>
      </c>
      <c r="BR301" t="s">
        <v>2</v>
      </c>
      <c r="BS301" t="s">
        <v>2</v>
      </c>
      <c r="BT301" t="s">
        <v>2</v>
      </c>
      <c r="BU301" t="s">
        <v>2</v>
      </c>
      <c r="BV301" t="s">
        <v>2</v>
      </c>
      <c r="BW301" t="s">
        <v>2</v>
      </c>
      <c r="BX301" t="s">
        <v>2</v>
      </c>
      <c r="BY301" t="s">
        <v>2</v>
      </c>
      <c r="BZ301" t="s">
        <v>2</v>
      </c>
      <c r="CA301" t="s">
        <v>2</v>
      </c>
      <c r="CB301" t="s">
        <v>2</v>
      </c>
      <c r="CC301" t="s">
        <v>2</v>
      </c>
      <c r="CD301" t="s">
        <v>2</v>
      </c>
      <c r="CE301" t="s">
        <v>2</v>
      </c>
      <c r="CF301" t="s">
        <v>2</v>
      </c>
      <c r="CG301" t="s">
        <v>2</v>
      </c>
      <c r="CH301" t="s">
        <v>2</v>
      </c>
      <c r="CI301" t="s">
        <v>2</v>
      </c>
      <c r="CJ301" t="s">
        <v>2</v>
      </c>
      <c r="CK301" t="s">
        <v>2</v>
      </c>
      <c r="CL301" t="s">
        <v>2</v>
      </c>
      <c r="CM301" t="s">
        <v>2</v>
      </c>
      <c r="CN301" t="str">
        <f>IF(CK301="","",C301-CK301)</f>
      </c>
      <c r="CO301" t="str">
        <f>IF(CK301=0,"",IF(CN301&lt;0,-ABS(CN301/CK301),ABS(CN301/CK301)))</f>
      </c>
      <c r="CP301" t="s">
        <v>2</v>
      </c>
      <c r="CQ301" t="s">
        <v>2</v>
      </c>
      <c r="CR301" t="s">
        <v>2</v>
      </c>
      <c r="CS301" t="s">
        <v>2</v>
      </c>
      <c r="CT301" t="s">
        <v>2</v>
      </c>
      <c r="CU301" t="str">
        <f>E301+F301+P301+T301+U301</f>
      </c>
      <c r="CV301" t="s">
        <v>2</v>
      </c>
      <c r="CW301" t="s">
        <v>2</v>
      </c>
      <c r="CX301" t="s">
        <v>2</v>
      </c>
      <c r="CY301" t="s">
        <v>2</v>
      </c>
      <c r="CZ301" t="s">
        <v>2</v>
      </c>
      <c r="DA301" t="s">
        <v>2</v>
      </c>
      <c r="DB301" t="s">
        <v>2</v>
      </c>
      <c r="DC301" t="s">
        <v>2</v>
      </c>
      <c r="DD301" t="s">
        <v>2</v>
      </c>
      <c r="DE301" t="s">
        <v>2</v>
      </c>
      <c r="DF301" t="s">
        <v>2</v>
      </c>
      <c r="DG301" t="s">
        <v>2</v>
      </c>
      <c r="DH301" t="str">
        <f>SUM(DF301:DG301)</f>
      </c>
      <c r="DI301" t="s">
        <v>2</v>
      </c>
      <c r="DJ301" t="s">
        <v>2</v>
      </c>
      <c r="DK301" t="str">
        <f>SUM(DL301:DO301)</f>
      </c>
      <c r="DL301" t="s">
        <v>2</v>
      </c>
      <c r="DM301" t="s">
        <v>136</v>
      </c>
    </row>
    <row r="307">
      <c r="A307" t="str">
        <f>A295+1</f>
      </c>
      <c r="B307" t="s">
        <v>534</v>
      </c>
    </row>
    <row r="308">
      <c r="A308" t="str">
        <f>A307+1</f>
      </c>
      <c r="B308" t="s">
        <v>535</v>
      </c>
    </row>
    <row r="309">
      <c r="A309" t="str">
        <f>A308+1</f>
      </c>
      <c r="B309" t="s">
        <v>536</v>
      </c>
    </row>
    <row r="310">
      <c r="A310" t="str">
        <f>A309+1</f>
      </c>
      <c r="B310" t="s">
        <v>537</v>
      </c>
    </row>
    <row r="311">
      <c r="A311" t="str">
        <f>A310+1</f>
      </c>
      <c r="B311" t="s">
        <v>538</v>
      </c>
      <c r="C311" t="s">
        <v>2</v>
      </c>
      <c r="D311" t="s">
        <v>2</v>
      </c>
      <c r="E311" t="s">
        <v>2</v>
      </c>
      <c r="F311" t="s">
        <v>2</v>
      </c>
      <c r="G311" t="s">
        <v>2</v>
      </c>
      <c r="H311" t="s">
        <v>2</v>
      </c>
      <c r="I311" t="s">
        <v>2</v>
      </c>
      <c r="J311" t="s">
        <v>2</v>
      </c>
      <c r="K311" t="s">
        <v>2</v>
      </c>
      <c r="L311" t="s">
        <v>2</v>
      </c>
      <c r="M311" t="s">
        <v>2</v>
      </c>
      <c r="N311" t="s">
        <v>2</v>
      </c>
      <c r="O311" t="s">
        <v>2</v>
      </c>
      <c r="P311" t="s">
        <v>2</v>
      </c>
      <c r="Q311" t="s">
        <v>2</v>
      </c>
      <c r="R311" t="s">
        <v>2</v>
      </c>
      <c r="S311" t="s">
        <v>2</v>
      </c>
      <c r="T311" t="s">
        <v>2</v>
      </c>
      <c r="U311" t="s">
        <v>2</v>
      </c>
      <c r="V311" t="s">
        <v>2</v>
      </c>
      <c r="W311" t="s">
        <v>2</v>
      </c>
      <c r="X311" t="s">
        <v>2</v>
      </c>
      <c r="Y311" t="s">
        <v>2</v>
      </c>
      <c r="Z311" t="s">
        <v>2</v>
      </c>
      <c r="AA311" t="s">
        <v>2</v>
      </c>
      <c r="AB311" t="s">
        <v>2</v>
      </c>
      <c r="AC311" t="s">
        <v>2</v>
      </c>
      <c r="AD311" t="s">
        <v>2</v>
      </c>
      <c r="AE311" t="s">
        <v>2</v>
      </c>
      <c r="AF311" t="s">
        <v>2</v>
      </c>
      <c r="AG311" t="s">
        <v>2</v>
      </c>
      <c r="AH311" t="s">
        <v>2</v>
      </c>
      <c r="AI311" t="s">
        <v>2</v>
      </c>
      <c r="AJ311" t="s">
        <v>2</v>
      </c>
      <c r="AK311" t="s">
        <v>2</v>
      </c>
      <c r="AL311" t="s">
        <v>2</v>
      </c>
      <c r="AM311" t="s">
        <v>2</v>
      </c>
      <c r="AN311" t="s">
        <v>2</v>
      </c>
      <c r="AO311" t="s">
        <v>2</v>
      </c>
      <c r="AP311" t="s">
        <v>2</v>
      </c>
      <c r="AQ311" t="s">
        <v>2</v>
      </c>
      <c r="AR311" t="s">
        <v>2</v>
      </c>
      <c r="AS311" t="s">
        <v>2</v>
      </c>
      <c r="AT311" t="s">
        <v>2</v>
      </c>
      <c r="AU311" t="s">
        <v>2</v>
      </c>
      <c r="AV311" t="s">
        <v>2</v>
      </c>
      <c r="AW311" t="s">
        <v>2</v>
      </c>
      <c r="AX311" t="s">
        <v>2</v>
      </c>
      <c r="AY311" t="s">
        <v>2</v>
      </c>
      <c r="AZ311" t="s">
        <v>2</v>
      </c>
      <c r="BA311" t="s">
        <v>2</v>
      </c>
      <c r="BB311" t="s">
        <v>2</v>
      </c>
      <c r="BC311" t="s">
        <v>2</v>
      </c>
      <c r="BD311" t="s">
        <v>2</v>
      </c>
      <c r="BE311" t="s">
        <v>2</v>
      </c>
      <c r="BF311" t="s">
        <v>2</v>
      </c>
      <c r="BG311" t="s">
        <v>2</v>
      </c>
      <c r="BH311" t="s">
        <v>2</v>
      </c>
      <c r="BI311" t="s">
        <v>2</v>
      </c>
      <c r="BJ311" t="s">
        <v>2</v>
      </c>
      <c r="BK311" t="s">
        <v>2</v>
      </c>
      <c r="BL311" t="s">
        <v>2</v>
      </c>
      <c r="BM311" t="s">
        <v>2</v>
      </c>
      <c r="BN311" t="s">
        <v>2</v>
      </c>
      <c r="BO311" t="s">
        <v>2</v>
      </c>
      <c r="BP311" t="s">
        <v>2</v>
      </c>
      <c r="BQ311" t="s">
        <v>2</v>
      </c>
      <c r="BR311" t="s">
        <v>2</v>
      </c>
      <c r="BS311" t="s">
        <v>2</v>
      </c>
      <c r="BT311" t="s">
        <v>2</v>
      </c>
      <c r="BU311" t="s">
        <v>2</v>
      </c>
      <c r="BV311" t="s">
        <v>2</v>
      </c>
      <c r="BW311" t="s">
        <v>2</v>
      </c>
      <c r="BX311" t="s">
        <v>2</v>
      </c>
      <c r="BY311" t="s">
        <v>2</v>
      </c>
      <c r="BZ311" t="s">
        <v>2</v>
      </c>
      <c r="CA311" t="s">
        <v>2</v>
      </c>
      <c r="CB311" t="s">
        <v>2</v>
      </c>
      <c r="CC311" t="s">
        <v>2</v>
      </c>
      <c r="CD311" t="s">
        <v>2</v>
      </c>
      <c r="CE311" t="s">
        <v>2</v>
      </c>
      <c r="CF311" t="s">
        <v>2</v>
      </c>
      <c r="CG311" t="s">
        <v>2</v>
      </c>
      <c r="CH311" t="s">
        <v>2</v>
      </c>
      <c r="CI311" t="s">
        <v>2</v>
      </c>
      <c r="CJ311" t="s">
        <v>2</v>
      </c>
      <c r="CK311" t="s">
        <v>2</v>
      </c>
      <c r="CL311" t="s">
        <v>2</v>
      </c>
      <c r="CM311" t="s">
        <v>2</v>
      </c>
      <c r="CN311" t="s">
        <v>2</v>
      </c>
      <c r="CO311" t="s">
        <v>2</v>
      </c>
      <c r="CP311" t="s">
        <v>2</v>
      </c>
      <c r="CQ311" t="s">
        <v>2</v>
      </c>
      <c r="CR311" t="s">
        <v>2</v>
      </c>
      <c r="CS311" t="s">
        <v>2</v>
      </c>
      <c r="CT311" t="s">
        <v>2</v>
      </c>
      <c r="CU311" t="s">
        <v>2</v>
      </c>
      <c r="CV311" t="s">
        <v>2</v>
      </c>
      <c r="CW311" t="s">
        <v>2</v>
      </c>
      <c r="CX311" t="s">
        <v>2</v>
      </c>
      <c r="CY311" t="s">
        <v>2</v>
      </c>
      <c r="CZ311" t="s">
        <v>2</v>
      </c>
      <c r="DA311" t="s">
        <v>2</v>
      </c>
      <c r="DB311" t="s">
        <v>2</v>
      </c>
      <c r="DC311" t="s">
        <v>2</v>
      </c>
      <c r="DD311" t="s">
        <v>2</v>
      </c>
      <c r="DE311" t="s">
        <v>2</v>
      </c>
      <c r="DF311" t="s">
        <v>2</v>
      </c>
      <c r="DG311" t="s">
        <v>2</v>
      </c>
      <c r="DH311" t="s">
        <v>2</v>
      </c>
      <c r="DI311" t="s">
        <v>2</v>
      </c>
      <c r="DJ311" t="s">
        <v>2</v>
      </c>
      <c r="DK311" t="s">
        <v>2</v>
      </c>
      <c r="DL311" t="s">
        <v>2</v>
      </c>
      <c r="DM311" t="s">
        <v>2</v>
      </c>
      <c r="DN311" t="s">
        <v>2</v>
      </c>
      <c r="DO311" t="s">
        <v>2</v>
      </c>
      <c r="DP311" t="s">
        <v>2</v>
      </c>
      <c r="DQ311" t="s">
        <v>2</v>
      </c>
      <c r="DR311" t="s">
        <v>2</v>
      </c>
      <c r="DS311" t="s">
        <v>2</v>
      </c>
      <c r="DT311" t="s">
        <v>2</v>
      </c>
      <c r="DU311" t="s">
        <v>2</v>
      </c>
      <c r="DV311" t="s">
        <v>2</v>
      </c>
      <c r="DW311" t="str">
        <f>-#REF!/12</f>
      </c>
      <c r="DX311" t="str">
        <f>-#REF!/12</f>
      </c>
    </row>
    <row r="312">
      <c r="A312" t="str">
        <f>A311+1</f>
      </c>
      <c r="B312" t="s">
        <v>539</v>
      </c>
      <c r="C312" t="s">
        <v>2</v>
      </c>
      <c r="D312" t="s">
        <v>2</v>
      </c>
      <c r="E312" t="s">
        <v>2</v>
      </c>
      <c r="F312" t="s">
        <v>2</v>
      </c>
      <c r="G312" t="s">
        <v>2</v>
      </c>
      <c r="H312" t="s">
        <v>2</v>
      </c>
      <c r="I312" t="s">
        <v>2</v>
      </c>
      <c r="J312" t="s">
        <v>2</v>
      </c>
      <c r="K312" t="s">
        <v>2</v>
      </c>
      <c r="L312" t="s">
        <v>2</v>
      </c>
      <c r="M312" t="s">
        <v>2</v>
      </c>
      <c r="N312" t="s">
        <v>2</v>
      </c>
      <c r="O312" t="s">
        <v>2</v>
      </c>
      <c r="P312" t="s">
        <v>2</v>
      </c>
      <c r="Q312" t="s">
        <v>2</v>
      </c>
      <c r="R312" t="s">
        <v>2</v>
      </c>
      <c r="S312" t="s">
        <v>2</v>
      </c>
      <c r="T312" t="s">
        <v>2</v>
      </c>
      <c r="U312" t="s">
        <v>2</v>
      </c>
      <c r="V312" t="s">
        <v>2</v>
      </c>
      <c r="W312" t="s">
        <v>2</v>
      </c>
      <c r="X312" t="s">
        <v>2</v>
      </c>
      <c r="Y312" t="s">
        <v>2</v>
      </c>
      <c r="Z312" t="s">
        <v>2</v>
      </c>
      <c r="AA312" t="s">
        <v>2</v>
      </c>
      <c r="AB312" t="s">
        <v>2</v>
      </c>
      <c r="AC312" t="s">
        <v>2</v>
      </c>
      <c r="AD312" t="s">
        <v>2</v>
      </c>
      <c r="AE312" t="s">
        <v>2</v>
      </c>
      <c r="AF312" t="s">
        <v>2</v>
      </c>
      <c r="AG312" t="s">
        <v>2</v>
      </c>
      <c r="AH312" t="s">
        <v>2</v>
      </c>
      <c r="AI312" t="s">
        <v>2</v>
      </c>
      <c r="AJ312" t="s">
        <v>2</v>
      </c>
      <c r="AK312" t="s">
        <v>2</v>
      </c>
      <c r="AL312" t="s">
        <v>2</v>
      </c>
      <c r="AM312" t="s">
        <v>2</v>
      </c>
      <c r="AN312" t="s">
        <v>2</v>
      </c>
      <c r="AO312" t="s">
        <v>2</v>
      </c>
      <c r="AP312" t="s">
        <v>2</v>
      </c>
      <c r="AQ312" t="s">
        <v>2</v>
      </c>
      <c r="AR312" t="s">
        <v>2</v>
      </c>
      <c r="AS312" t="s">
        <v>2</v>
      </c>
      <c r="AT312" t="s">
        <v>2</v>
      </c>
      <c r="AU312" t="s">
        <v>2</v>
      </c>
      <c r="AV312" t="s">
        <v>2</v>
      </c>
      <c r="AW312" t="s">
        <v>2</v>
      </c>
      <c r="AX312" t="s">
        <v>2</v>
      </c>
      <c r="AY312" t="s">
        <v>2</v>
      </c>
      <c r="AZ312" t="s">
        <v>2</v>
      </c>
      <c r="BA312" t="s">
        <v>2</v>
      </c>
      <c r="BB312" t="s">
        <v>2</v>
      </c>
      <c r="BC312" t="s">
        <v>2</v>
      </c>
      <c r="BD312" t="s">
        <v>2</v>
      </c>
      <c r="BE312" t="s">
        <v>2</v>
      </c>
      <c r="BF312" t="s">
        <v>2</v>
      </c>
      <c r="BG312" t="s">
        <v>2</v>
      </c>
      <c r="BH312" t="s">
        <v>2</v>
      </c>
      <c r="BI312" t="s">
        <v>2</v>
      </c>
      <c r="BJ312" t="s">
        <v>2</v>
      </c>
      <c r="BK312" t="s">
        <v>2</v>
      </c>
      <c r="BL312" t="s">
        <v>2</v>
      </c>
      <c r="BM312" t="s">
        <v>2</v>
      </c>
      <c r="BN312" t="s">
        <v>2</v>
      </c>
      <c r="BO312" t="s">
        <v>2</v>
      </c>
      <c r="BP312" t="s">
        <v>2</v>
      </c>
      <c r="BQ312" t="s">
        <v>2</v>
      </c>
      <c r="BR312" t="s">
        <v>2</v>
      </c>
      <c r="BS312" t="s">
        <v>2</v>
      </c>
      <c r="BT312" t="s">
        <v>2</v>
      </c>
      <c r="BU312" t="s">
        <v>2</v>
      </c>
      <c r="BV312" t="s">
        <v>2</v>
      </c>
      <c r="BW312" t="s">
        <v>2</v>
      </c>
      <c r="BX312" t="s">
        <v>2</v>
      </c>
      <c r="BY312" t="s">
        <v>2</v>
      </c>
      <c r="BZ312" t="s">
        <v>2</v>
      </c>
      <c r="CA312" t="s">
        <v>2</v>
      </c>
      <c r="CB312" t="s">
        <v>2</v>
      </c>
      <c r="CC312" t="s">
        <v>2</v>
      </c>
      <c r="CD312" t="s">
        <v>2</v>
      </c>
      <c r="CE312" t="s">
        <v>2</v>
      </c>
      <c r="CF312" t="s">
        <v>2</v>
      </c>
      <c r="CG312" t="s">
        <v>2</v>
      </c>
      <c r="CH312" t="s">
        <v>2</v>
      </c>
      <c r="CI312" t="s">
        <v>2</v>
      </c>
      <c r="CJ312" t="s">
        <v>2</v>
      </c>
      <c r="CK312" t="s">
        <v>2</v>
      </c>
      <c r="CL312" t="s">
        <v>2</v>
      </c>
      <c r="CM312" t="s">
        <v>2</v>
      </c>
      <c r="CN312" t="s">
        <v>2</v>
      </c>
      <c r="CO312" t="s">
        <v>2</v>
      </c>
      <c r="CP312" t="s">
        <v>2</v>
      </c>
      <c r="CQ312" t="s">
        <v>2</v>
      </c>
      <c r="CR312" t="s">
        <v>2</v>
      </c>
      <c r="CS312" t="s">
        <v>2</v>
      </c>
      <c r="CT312" t="s">
        <v>2</v>
      </c>
      <c r="CU312" t="s">
        <v>2</v>
      </c>
      <c r="CV312" t="s">
        <v>2</v>
      </c>
      <c r="CW312" t="s">
        <v>2</v>
      </c>
      <c r="CX312" t="s">
        <v>2</v>
      </c>
      <c r="CY312" t="s">
        <v>2</v>
      </c>
      <c r="CZ312" t="s">
        <v>2</v>
      </c>
      <c r="DA312" t="s">
        <v>2</v>
      </c>
      <c r="DB312" t="s">
        <v>2</v>
      </c>
      <c r="DC312" t="s">
        <v>2</v>
      </c>
      <c r="DD312" t="s">
        <v>2</v>
      </c>
      <c r="DE312" t="s">
        <v>2</v>
      </c>
      <c r="DF312" t="s">
        <v>2</v>
      </c>
      <c r="DG312" t="s">
        <v>2</v>
      </c>
      <c r="DH312" t="s">
        <v>2</v>
      </c>
      <c r="DI312" t="s">
        <v>2</v>
      </c>
      <c r="DJ312" t="s">
        <v>2</v>
      </c>
      <c r="DK312" t="s">
        <v>2</v>
      </c>
      <c r="DL312" t="s">
        <v>2</v>
      </c>
      <c r="DM312" t="s">
        <v>2</v>
      </c>
      <c r="DN312" t="s">
        <v>2</v>
      </c>
      <c r="DO312" t="s">
        <v>2</v>
      </c>
      <c r="DP312" t="s">
        <v>2</v>
      </c>
      <c r="DQ312" t="s">
        <v>2</v>
      </c>
      <c r="DR312" t="s">
        <v>2</v>
      </c>
      <c r="DS312" t="s">
        <v>2</v>
      </c>
      <c r="DT312" t="s">
        <v>2</v>
      </c>
      <c r="DU312" t="s">
        <v>2</v>
      </c>
      <c r="DV312" t="s">
        <v>2</v>
      </c>
      <c r="DW312" t="str">
        <f>-#REF!/12</f>
      </c>
      <c r="DX312" t="str">
        <f>-#REF!/12</f>
      </c>
    </row>
    <row r="313">
      <c r="A313" t="str">
        <f>A312+1</f>
      </c>
      <c r="B313" t="s">
        <v>540</v>
      </c>
      <c r="C313" t="s">
        <v>2</v>
      </c>
      <c r="D313" t="s">
        <v>2</v>
      </c>
      <c r="E313" t="s">
        <v>2</v>
      </c>
      <c r="F313" t="s">
        <v>2</v>
      </c>
      <c r="G313" t="s">
        <v>2</v>
      </c>
      <c r="H313" t="s">
        <v>2</v>
      </c>
      <c r="I313" t="s">
        <v>2</v>
      </c>
      <c r="J313" t="s">
        <v>2</v>
      </c>
      <c r="K313" t="s">
        <v>2</v>
      </c>
      <c r="L313" t="s">
        <v>2</v>
      </c>
      <c r="M313" t="s">
        <v>2</v>
      </c>
      <c r="N313" t="s">
        <v>2</v>
      </c>
      <c r="O313" t="s">
        <v>2</v>
      </c>
      <c r="P313" t="s">
        <v>2</v>
      </c>
      <c r="Q313" t="s">
        <v>2</v>
      </c>
      <c r="R313" t="s">
        <v>2</v>
      </c>
      <c r="S313" t="s">
        <v>2</v>
      </c>
      <c r="T313" t="s">
        <v>2</v>
      </c>
      <c r="U313" t="s">
        <v>2</v>
      </c>
      <c r="V313" t="s">
        <v>2</v>
      </c>
      <c r="W313" t="s">
        <v>2</v>
      </c>
      <c r="X313" t="s">
        <v>2</v>
      </c>
      <c r="Y313" t="s">
        <v>2</v>
      </c>
      <c r="Z313" t="s">
        <v>2</v>
      </c>
      <c r="AA313" t="s">
        <v>2</v>
      </c>
      <c r="AB313" t="s">
        <v>2</v>
      </c>
      <c r="AC313" t="s">
        <v>2</v>
      </c>
      <c r="AD313" t="s">
        <v>2</v>
      </c>
      <c r="AE313" t="s">
        <v>2</v>
      </c>
      <c r="AF313" t="s">
        <v>2</v>
      </c>
      <c r="AG313" t="s">
        <v>2</v>
      </c>
      <c r="AH313" t="s">
        <v>2</v>
      </c>
      <c r="AI313" t="s">
        <v>2</v>
      </c>
      <c r="AJ313" t="s">
        <v>2</v>
      </c>
      <c r="AK313" t="s">
        <v>2</v>
      </c>
      <c r="AL313" t="s">
        <v>2</v>
      </c>
      <c r="AM313" t="s">
        <v>2</v>
      </c>
      <c r="AN313" t="s">
        <v>2</v>
      </c>
      <c r="AO313" t="s">
        <v>2</v>
      </c>
      <c r="AP313" t="s">
        <v>2</v>
      </c>
      <c r="AQ313" t="s">
        <v>2</v>
      </c>
      <c r="AR313" t="s">
        <v>2</v>
      </c>
      <c r="AS313" t="s">
        <v>2</v>
      </c>
      <c r="AT313" t="s">
        <v>2</v>
      </c>
      <c r="AU313" t="s">
        <v>2</v>
      </c>
      <c r="AV313" t="s">
        <v>2</v>
      </c>
      <c r="AW313" t="s">
        <v>2</v>
      </c>
      <c r="AX313" t="s">
        <v>2</v>
      </c>
      <c r="AY313" t="s">
        <v>2</v>
      </c>
      <c r="AZ313" t="s">
        <v>2</v>
      </c>
      <c r="BA313" t="s">
        <v>2</v>
      </c>
      <c r="BB313" t="s">
        <v>2</v>
      </c>
      <c r="BC313" t="s">
        <v>2</v>
      </c>
      <c r="BD313" t="s">
        <v>2</v>
      </c>
      <c r="BE313" t="s">
        <v>2</v>
      </c>
      <c r="BF313" t="s">
        <v>2</v>
      </c>
      <c r="BG313" t="s">
        <v>2</v>
      </c>
      <c r="BH313" t="s">
        <v>2</v>
      </c>
      <c r="BI313" t="s">
        <v>2</v>
      </c>
      <c r="BJ313" t="s">
        <v>2</v>
      </c>
      <c r="BK313" t="s">
        <v>2</v>
      </c>
      <c r="BL313" t="s">
        <v>2</v>
      </c>
      <c r="BM313" t="s">
        <v>2</v>
      </c>
      <c r="BN313" t="s">
        <v>2</v>
      </c>
      <c r="BO313" t="s">
        <v>2</v>
      </c>
      <c r="BP313" t="s">
        <v>2</v>
      </c>
      <c r="BQ313" t="s">
        <v>2</v>
      </c>
      <c r="BR313" t="s">
        <v>2</v>
      </c>
      <c r="BS313" t="s">
        <v>2</v>
      </c>
      <c r="BT313" t="s">
        <v>2</v>
      </c>
      <c r="BU313" t="s">
        <v>2</v>
      </c>
      <c r="BV313" t="s">
        <v>2</v>
      </c>
      <c r="BW313" t="s">
        <v>2</v>
      </c>
      <c r="BX313" t="s">
        <v>2</v>
      </c>
      <c r="BY313" t="s">
        <v>2</v>
      </c>
      <c r="BZ313" t="s">
        <v>2</v>
      </c>
      <c r="CA313" t="s">
        <v>2</v>
      </c>
      <c r="CB313" t="s">
        <v>2</v>
      </c>
      <c r="CC313" t="s">
        <v>2</v>
      </c>
      <c r="CD313" t="s">
        <v>2</v>
      </c>
      <c r="CE313" t="s">
        <v>2</v>
      </c>
      <c r="CF313" t="s">
        <v>2</v>
      </c>
      <c r="CG313" t="s">
        <v>2</v>
      </c>
      <c r="CH313" t="s">
        <v>2</v>
      </c>
      <c r="CI313" t="s">
        <v>2</v>
      </c>
      <c r="CJ313" t="s">
        <v>2</v>
      </c>
      <c r="CK313" t="s">
        <v>2</v>
      </c>
      <c r="CL313" t="s">
        <v>2</v>
      </c>
      <c r="CM313" t="s">
        <v>2</v>
      </c>
      <c r="CN313" t="s">
        <v>2</v>
      </c>
      <c r="CO313" t="s">
        <v>2</v>
      </c>
      <c r="CP313" t="s">
        <v>2</v>
      </c>
      <c r="CQ313" t="s">
        <v>2</v>
      </c>
      <c r="CR313" t="s">
        <v>2</v>
      </c>
      <c r="CS313" t="s">
        <v>2</v>
      </c>
      <c r="CT313" t="s">
        <v>2</v>
      </c>
      <c r="CU313" t="s">
        <v>2</v>
      </c>
      <c r="CV313" t="s">
        <v>2</v>
      </c>
      <c r="CW313" t="s">
        <v>2</v>
      </c>
      <c r="CX313" t="s">
        <v>2</v>
      </c>
      <c r="CY313" t="s">
        <v>2</v>
      </c>
      <c r="CZ313" t="s">
        <v>2</v>
      </c>
      <c r="DA313" t="s">
        <v>2</v>
      </c>
      <c r="DB313" t="s">
        <v>2</v>
      </c>
      <c r="DC313" t="s">
        <v>2</v>
      </c>
      <c r="DD313" t="s">
        <v>2</v>
      </c>
      <c r="DE313" t="s">
        <v>2</v>
      </c>
      <c r="DF313" t="s">
        <v>2</v>
      </c>
      <c r="DG313" t="s">
        <v>2</v>
      </c>
      <c r="DH313" t="s">
        <v>2</v>
      </c>
      <c r="DI313" t="s">
        <v>2</v>
      </c>
      <c r="DJ313" t="s">
        <v>2</v>
      </c>
      <c r="DK313" t="s">
        <v>2</v>
      </c>
      <c r="DL313" t="s">
        <v>2</v>
      </c>
      <c r="DM313" t="s">
        <v>2</v>
      </c>
      <c r="DN313" t="s">
        <v>2</v>
      </c>
      <c r="DO313" t="s">
        <v>2</v>
      </c>
      <c r="DP313" t="s">
        <v>2</v>
      </c>
      <c r="DQ313" t="s">
        <v>2</v>
      </c>
      <c r="DR313" t="s">
        <v>2</v>
      </c>
      <c r="DS313" t="s">
        <v>2</v>
      </c>
      <c r="DT313" t="s">
        <v>2</v>
      </c>
      <c r="DU313" t="s">
        <v>2</v>
      </c>
      <c r="DV313" t="s">
        <v>2</v>
      </c>
      <c r="DW313" t="s">
        <v>541</v>
      </c>
      <c r="DX313" t="s">
        <v>541</v>
      </c>
    </row>
    <row r="314">
      <c r="A314" t="str">
        <f>A313+1</f>
      </c>
      <c r="B314" t="s">
        <v>542</v>
      </c>
    </row>
    <row r="315">
      <c r="A315" t="str">
        <f>A314+1</f>
      </c>
      <c r="B315" t="s">
        <v>543</v>
      </c>
    </row>
    <row r="316">
      <c r="A316" t="str">
        <f>A315+1</f>
      </c>
      <c r="B316" t="s">
        <v>544</v>
      </c>
    </row>
    <row r="317">
      <c r="A317" t="str">
        <f>A316+1</f>
      </c>
    </row>
    <row r="318">
      <c r="A318" t="str">
        <f>A317+1</f>
      </c>
    </row>
    <row r="319">
      <c r="A319" t="str">
        <f>A318+1</f>
      </c>
      <c r="B319" t="s">
        <v>545</v>
      </c>
      <c r="C319" t="s">
        <v>2</v>
      </c>
      <c r="D319" t="s">
        <v>2</v>
      </c>
      <c r="E319" t="s">
        <v>2</v>
      </c>
      <c r="F319" t="s">
        <v>2</v>
      </c>
      <c r="G319" t="s">
        <v>2</v>
      </c>
      <c r="H319" t="s">
        <v>2</v>
      </c>
      <c r="I319" t="s">
        <v>2</v>
      </c>
      <c r="J319" t="s">
        <v>2</v>
      </c>
      <c r="K319" t="s">
        <v>2</v>
      </c>
      <c r="L319" t="s">
        <v>2</v>
      </c>
      <c r="M319" t="s">
        <v>2</v>
      </c>
      <c r="N319" t="s">
        <v>2</v>
      </c>
      <c r="O319" t="s">
        <v>2</v>
      </c>
      <c r="P319" t="s">
        <v>2</v>
      </c>
      <c r="Q319" t="s">
        <v>2</v>
      </c>
      <c r="R319" t="s">
        <v>2</v>
      </c>
      <c r="S319" t="s">
        <v>2</v>
      </c>
      <c r="T319" t="s">
        <v>2</v>
      </c>
      <c r="U319" t="s">
        <v>2</v>
      </c>
      <c r="V319" t="s">
        <v>2</v>
      </c>
      <c r="W319" t="s">
        <v>2</v>
      </c>
      <c r="X319" t="s">
        <v>2</v>
      </c>
      <c r="Y319" t="s">
        <v>2</v>
      </c>
      <c r="Z319" t="s">
        <v>2</v>
      </c>
      <c r="AA319" t="s">
        <v>2</v>
      </c>
      <c r="AB319" t="s">
        <v>2</v>
      </c>
      <c r="AC319" t="s">
        <v>2</v>
      </c>
      <c r="AD319" t="s">
        <v>2</v>
      </c>
      <c r="AE319" t="s">
        <v>2</v>
      </c>
      <c r="AF319" t="s">
        <v>2</v>
      </c>
      <c r="AG319" t="s">
        <v>2</v>
      </c>
      <c r="AH319" t="s">
        <v>2</v>
      </c>
      <c r="AI319" t="s">
        <v>2</v>
      </c>
      <c r="AJ319" t="s">
        <v>2</v>
      </c>
      <c r="AK319" t="s">
        <v>2</v>
      </c>
      <c r="AL319" t="s">
        <v>2</v>
      </c>
      <c r="AM319" t="s">
        <v>2</v>
      </c>
      <c r="AN319" t="s">
        <v>2</v>
      </c>
      <c r="AO319" t="s">
        <v>2</v>
      </c>
      <c r="AP319" t="s">
        <v>2</v>
      </c>
      <c r="AQ319" t="s">
        <v>2</v>
      </c>
      <c r="AR319" t="s">
        <v>2</v>
      </c>
      <c r="AS319" t="s">
        <v>2</v>
      </c>
      <c r="AT319" t="s">
        <v>2</v>
      </c>
      <c r="AU319" t="s">
        <v>2</v>
      </c>
      <c r="AV319" t="s">
        <v>2</v>
      </c>
      <c r="AW319" t="s">
        <v>2</v>
      </c>
      <c r="AX319" t="s">
        <v>2</v>
      </c>
      <c r="AY319" t="s">
        <v>2</v>
      </c>
      <c r="AZ319" t="s">
        <v>2</v>
      </c>
      <c r="BA319" t="s">
        <v>2</v>
      </c>
      <c r="BB319" t="s">
        <v>2</v>
      </c>
      <c r="BC319" t="s">
        <v>2</v>
      </c>
      <c r="BD319" t="s">
        <v>2</v>
      </c>
      <c r="BE319" t="s">
        <v>2</v>
      </c>
      <c r="BF319" t="s">
        <v>2</v>
      </c>
      <c r="BG319" t="s">
        <v>2</v>
      </c>
      <c r="BH319" t="s">
        <v>2</v>
      </c>
      <c r="BI319" t="s">
        <v>2</v>
      </c>
      <c r="BJ319" t="s">
        <v>2</v>
      </c>
      <c r="BK319" t="s">
        <v>2</v>
      </c>
      <c r="BL319" t="s">
        <v>2</v>
      </c>
      <c r="BM319" t="s">
        <v>2</v>
      </c>
      <c r="BN319" t="s">
        <v>2</v>
      </c>
      <c r="BO319" t="s">
        <v>2</v>
      </c>
      <c r="BP319" t="s">
        <v>2</v>
      </c>
      <c r="BQ319" t="s">
        <v>2</v>
      </c>
      <c r="BR319" t="s">
        <v>2</v>
      </c>
      <c r="BS319" t="s">
        <v>2</v>
      </c>
      <c r="BT319" t="s">
        <v>2</v>
      </c>
      <c r="BU319" t="s">
        <v>2</v>
      </c>
      <c r="BV319" t="s">
        <v>2</v>
      </c>
      <c r="BW319" t="s">
        <v>2</v>
      </c>
      <c r="BX319" t="s">
        <v>2</v>
      </c>
      <c r="BY319" t="s">
        <v>2</v>
      </c>
      <c r="BZ319" t="s">
        <v>2</v>
      </c>
      <c r="CA319" t="s">
        <v>2</v>
      </c>
      <c r="CB319" t="s">
        <v>2</v>
      </c>
      <c r="CC319" t="s">
        <v>2</v>
      </c>
      <c r="CD319" t="s">
        <v>2</v>
      </c>
      <c r="CE319" t="s">
        <v>2</v>
      </c>
      <c r="CF319" t="s">
        <v>2</v>
      </c>
      <c r="CG319" t="s">
        <v>2</v>
      </c>
      <c r="CH319" t="s">
        <v>2</v>
      </c>
      <c r="CI319" t="s">
        <v>2</v>
      </c>
      <c r="CJ319" t="s">
        <v>2</v>
      </c>
      <c r="CK319" t="s">
        <v>2</v>
      </c>
      <c r="CL319" t="s">
        <v>2</v>
      </c>
      <c r="CM319" t="s">
        <v>2</v>
      </c>
      <c r="CN319" t="s">
        <v>2</v>
      </c>
      <c r="CO319" t="s">
        <v>2</v>
      </c>
      <c r="CP319" t="s">
        <v>2</v>
      </c>
      <c r="CQ319" t="s">
        <v>2</v>
      </c>
      <c r="CR319" t="s">
        <v>2</v>
      </c>
      <c r="CS319" t="s">
        <v>2</v>
      </c>
      <c r="CT319" t="s">
        <v>2</v>
      </c>
      <c r="CU319" t="s">
        <v>2</v>
      </c>
      <c r="CV319" t="s">
        <v>2</v>
      </c>
      <c r="CW319" t="s">
        <v>2</v>
      </c>
      <c r="CX319" t="s">
        <v>2</v>
      </c>
      <c r="CY319" t="s">
        <v>2</v>
      </c>
      <c r="CZ319" t="s">
        <v>2</v>
      </c>
      <c r="DA319" t="s">
        <v>2</v>
      </c>
      <c r="DB319" t="s">
        <v>2</v>
      </c>
      <c r="DC319" t="s">
        <v>2</v>
      </c>
      <c r="DD319" t="s">
        <v>2</v>
      </c>
      <c r="DE319" t="s">
        <v>2</v>
      </c>
      <c r="DF319" t="s">
        <v>2</v>
      </c>
      <c r="DG319" t="s">
        <v>2</v>
      </c>
      <c r="DH319" t="s">
        <v>2</v>
      </c>
      <c r="DI319" t="s">
        <v>2</v>
      </c>
      <c r="DJ319" t="s">
        <v>2</v>
      </c>
      <c r="DK319" t="s">
        <v>2</v>
      </c>
      <c r="DL319" t="s">
        <v>2</v>
      </c>
      <c r="DM319" t="s">
        <v>2</v>
      </c>
      <c r="DN319" t="s">
        <v>2</v>
      </c>
      <c r="DO319" t="s">
        <v>2</v>
      </c>
      <c r="DP319" t="s">
        <v>2</v>
      </c>
      <c r="DQ319" t="s">
        <v>2</v>
      </c>
      <c r="DR319" t="s">
        <v>2</v>
      </c>
      <c r="DS319" t="s">
        <v>2</v>
      </c>
      <c r="DT319" t="s">
        <v>2</v>
      </c>
      <c r="DU319" t="s">
        <v>2</v>
      </c>
      <c r="DV319" t="s">
        <v>2</v>
      </c>
      <c r="DW319" t="str">
        <f>DW258+SUM(DW307:DW318)</f>
      </c>
      <c r="DX319" t="str">
        <f>DX258+SUM(DX307:DX318)</f>
      </c>
    </row>
    <row r="320">
      <c r="A320" t="str">
        <f>A319+1</f>
      </c>
      <c r="B320" t="s">
        <v>546</v>
      </c>
      <c r="C320" t="s">
        <v>2</v>
      </c>
      <c r="D320" t="s">
        <v>2</v>
      </c>
      <c r="E320" t="s">
        <v>2</v>
      </c>
      <c r="F320" t="s">
        <v>2</v>
      </c>
      <c r="G320" t="s">
        <v>2</v>
      </c>
      <c r="H320" t="s">
        <v>2</v>
      </c>
      <c r="I320" t="s">
        <v>2</v>
      </c>
      <c r="J320" t="s">
        <v>2</v>
      </c>
      <c r="K320" t="s">
        <v>2</v>
      </c>
      <c r="L320" t="s">
        <v>2</v>
      </c>
      <c r="M320" t="s">
        <v>2</v>
      </c>
      <c r="N320" t="s">
        <v>2</v>
      </c>
      <c r="O320" t="s">
        <v>2</v>
      </c>
      <c r="P320" t="s">
        <v>2</v>
      </c>
      <c r="Q320" t="s">
        <v>2</v>
      </c>
      <c r="R320" t="s">
        <v>2</v>
      </c>
      <c r="S320" t="s">
        <v>2</v>
      </c>
      <c r="T320" t="s">
        <v>2</v>
      </c>
      <c r="U320" t="s">
        <v>2</v>
      </c>
      <c r="V320" t="s">
        <v>2</v>
      </c>
      <c r="W320" t="s">
        <v>2</v>
      </c>
      <c r="X320" t="s">
        <v>2</v>
      </c>
      <c r="Y320" t="s">
        <v>2</v>
      </c>
      <c r="Z320" t="s">
        <v>2</v>
      </c>
      <c r="AA320" t="s">
        <v>2</v>
      </c>
      <c r="AB320" t="s">
        <v>2</v>
      </c>
      <c r="AC320" t="s">
        <v>2</v>
      </c>
      <c r="AD320" t="s">
        <v>2</v>
      </c>
      <c r="AE320" t="s">
        <v>2</v>
      </c>
      <c r="AF320" t="s">
        <v>2</v>
      </c>
      <c r="AG320" t="s">
        <v>2</v>
      </c>
      <c r="AH320" t="s">
        <v>2</v>
      </c>
      <c r="AI320" t="s">
        <v>2</v>
      </c>
      <c r="AJ320" t="s">
        <v>2</v>
      </c>
      <c r="AK320" t="s">
        <v>2</v>
      </c>
      <c r="AL320" t="s">
        <v>2</v>
      </c>
      <c r="AM320" t="s">
        <v>2</v>
      </c>
      <c r="AN320" t="s">
        <v>2</v>
      </c>
      <c r="AO320" t="s">
        <v>2</v>
      </c>
      <c r="AP320" t="s">
        <v>2</v>
      </c>
      <c r="AQ320" t="s">
        <v>2</v>
      </c>
      <c r="AR320" t="s">
        <v>2</v>
      </c>
      <c r="AS320" t="s">
        <v>2</v>
      </c>
      <c r="AT320" t="s">
        <v>2</v>
      </c>
      <c r="AU320" t="s">
        <v>2</v>
      </c>
      <c r="AV320" t="s">
        <v>2</v>
      </c>
      <c r="AW320" t="s">
        <v>2</v>
      </c>
      <c r="AX320" t="s">
        <v>2</v>
      </c>
      <c r="AY320" t="s">
        <v>2</v>
      </c>
      <c r="AZ320" t="s">
        <v>2</v>
      </c>
      <c r="BA320" t="s">
        <v>2</v>
      </c>
      <c r="BB320" t="s">
        <v>2</v>
      </c>
      <c r="BC320" t="s">
        <v>2</v>
      </c>
      <c r="BD320" t="s">
        <v>2</v>
      </c>
      <c r="BE320" t="s">
        <v>2</v>
      </c>
      <c r="BF320" t="s">
        <v>2</v>
      </c>
      <c r="BG320" t="s">
        <v>2</v>
      </c>
      <c r="BH320" t="s">
        <v>2</v>
      </c>
      <c r="BI320" t="s">
        <v>2</v>
      </c>
      <c r="BJ320" t="s">
        <v>2</v>
      </c>
      <c r="BK320" t="s">
        <v>2</v>
      </c>
      <c r="BL320" t="s">
        <v>2</v>
      </c>
      <c r="BM320" t="s">
        <v>2</v>
      </c>
      <c r="BN320" t="s">
        <v>2</v>
      </c>
      <c r="BO320" t="s">
        <v>2</v>
      </c>
      <c r="BP320" t="s">
        <v>2</v>
      </c>
      <c r="BQ320" t="s">
        <v>2</v>
      </c>
      <c r="BR320" t="s">
        <v>2</v>
      </c>
      <c r="BS320" t="s">
        <v>2</v>
      </c>
      <c r="BT320" t="s">
        <v>2</v>
      </c>
      <c r="BU320" t="s">
        <v>2</v>
      </c>
      <c r="BV320" t="s">
        <v>2</v>
      </c>
      <c r="BW320" t="s">
        <v>2</v>
      </c>
      <c r="BX320" t="s">
        <v>2</v>
      </c>
      <c r="BY320" t="s">
        <v>2</v>
      </c>
      <c r="BZ320" t="s">
        <v>2</v>
      </c>
      <c r="CA320" t="s">
        <v>2</v>
      </c>
      <c r="CB320" t="s">
        <v>2</v>
      </c>
      <c r="CC320" t="s">
        <v>2</v>
      </c>
      <c r="CD320" t="s">
        <v>2</v>
      </c>
      <c r="CE320" t="s">
        <v>2</v>
      </c>
      <c r="CF320" t="s">
        <v>2</v>
      </c>
      <c r="CG320" t="s">
        <v>2</v>
      </c>
      <c r="CH320" t="s">
        <v>2</v>
      </c>
      <c r="CI320" t="s">
        <v>2</v>
      </c>
      <c r="CJ320" t="s">
        <v>2</v>
      </c>
      <c r="CK320" t="s">
        <v>2</v>
      </c>
      <c r="CL320" t="s">
        <v>2</v>
      </c>
      <c r="CM320" t="s">
        <v>2</v>
      </c>
      <c r="CN320" t="s">
        <v>2</v>
      </c>
      <c r="CO320" t="s">
        <v>2</v>
      </c>
      <c r="CP320" t="s">
        <v>2</v>
      </c>
      <c r="CQ320" t="s">
        <v>2</v>
      </c>
      <c r="CR320" t="s">
        <v>2</v>
      </c>
      <c r="CS320" t="s">
        <v>2</v>
      </c>
      <c r="CT320" t="s">
        <v>2</v>
      </c>
      <c r="CU320" t="s">
        <v>2</v>
      </c>
      <c r="CV320" t="s">
        <v>2</v>
      </c>
      <c r="CW320" t="s">
        <v>2</v>
      </c>
      <c r="CX320" t="s">
        <v>2</v>
      </c>
      <c r="CY320" t="s">
        <v>2</v>
      </c>
      <c r="CZ320" t="s">
        <v>2</v>
      </c>
      <c r="DA320" t="s">
        <v>2</v>
      </c>
      <c r="DB320" t="s">
        <v>2</v>
      </c>
      <c r="DC320" t="s">
        <v>2</v>
      </c>
      <c r="DD320" t="s">
        <v>2</v>
      </c>
      <c r="DE320" t="s">
        <v>2</v>
      </c>
      <c r="DF320" t="s">
        <v>2</v>
      </c>
      <c r="DG320" t="s">
        <v>2</v>
      </c>
      <c r="DH320" t="s">
        <v>2</v>
      </c>
      <c r="DI320" t="s">
        <v>2</v>
      </c>
      <c r="DJ320" t="s">
        <v>2</v>
      </c>
      <c r="DK320" t="s">
        <v>2</v>
      </c>
      <c r="DL320" t="s">
        <v>2</v>
      </c>
      <c r="DM320" t="s">
        <v>2</v>
      </c>
      <c r="DN320" t="s">
        <v>2</v>
      </c>
      <c r="DO320" t="s">
        <v>2</v>
      </c>
      <c r="DP320" t="s">
        <v>2</v>
      </c>
      <c r="DQ320" t="s">
        <v>2</v>
      </c>
      <c r="DR320" t="s">
        <v>2</v>
      </c>
      <c r="DS320" t="s">
        <v>2</v>
      </c>
      <c r="DT320" t="s">
        <v>2</v>
      </c>
      <c r="DU320" t="s">
        <v>2</v>
      </c>
      <c r="DV320" t="s">
        <v>2</v>
      </c>
      <c r="DW320" t="s">
        <v>547</v>
      </c>
      <c r="DX320" t="s">
        <v>548</v>
      </c>
    </row>
    <row r="321">
      <c r="A321" t="str">
        <f>A320+1</f>
      </c>
      <c r="B321" t="s">
        <v>549</v>
      </c>
      <c r="C321" t="s">
        <v>2</v>
      </c>
      <c r="D321" t="s">
        <v>2</v>
      </c>
      <c r="E321" t="s">
        <v>2</v>
      </c>
      <c r="F321" t="s">
        <v>2</v>
      </c>
      <c r="G321" t="s">
        <v>2</v>
      </c>
      <c r="H321" t="s">
        <v>2</v>
      </c>
      <c r="I321" t="s">
        <v>2</v>
      </c>
      <c r="J321" t="s">
        <v>2</v>
      </c>
      <c r="K321" t="s">
        <v>2</v>
      </c>
      <c r="L321" t="s">
        <v>2</v>
      </c>
      <c r="M321" t="s">
        <v>2</v>
      </c>
      <c r="N321" t="s">
        <v>2</v>
      </c>
      <c r="O321" t="s">
        <v>2</v>
      </c>
      <c r="P321" t="s">
        <v>2</v>
      </c>
      <c r="Q321" t="s">
        <v>2</v>
      </c>
      <c r="R321" t="s">
        <v>2</v>
      </c>
      <c r="S321" t="s">
        <v>2</v>
      </c>
      <c r="T321" t="s">
        <v>2</v>
      </c>
      <c r="U321" t="s">
        <v>2</v>
      </c>
      <c r="V321" t="s">
        <v>2</v>
      </c>
      <c r="W321" t="s">
        <v>2</v>
      </c>
      <c r="X321" t="s">
        <v>2</v>
      </c>
      <c r="Y321" t="s">
        <v>2</v>
      </c>
      <c r="Z321" t="s">
        <v>2</v>
      </c>
      <c r="AA321" t="s">
        <v>2</v>
      </c>
      <c r="AB321" t="s">
        <v>2</v>
      </c>
      <c r="AC321" t="s">
        <v>2</v>
      </c>
      <c r="AD321" t="s">
        <v>2</v>
      </c>
      <c r="AE321" t="s">
        <v>2</v>
      </c>
      <c r="AF321" t="s">
        <v>2</v>
      </c>
      <c r="AG321" t="s">
        <v>2</v>
      </c>
      <c r="AH321" t="s">
        <v>2</v>
      </c>
      <c r="AI321" t="s">
        <v>2</v>
      </c>
      <c r="AJ321" t="s">
        <v>2</v>
      </c>
      <c r="AK321" t="s">
        <v>2</v>
      </c>
      <c r="AL321" t="s">
        <v>2</v>
      </c>
      <c r="AM321" t="s">
        <v>2</v>
      </c>
      <c r="AN321" t="s">
        <v>2</v>
      </c>
      <c r="AO321" t="s">
        <v>2</v>
      </c>
      <c r="AP321" t="s">
        <v>2</v>
      </c>
      <c r="AQ321" t="s">
        <v>2</v>
      </c>
      <c r="AR321" t="s">
        <v>2</v>
      </c>
      <c r="AS321" t="s">
        <v>2</v>
      </c>
      <c r="AT321" t="s">
        <v>2</v>
      </c>
      <c r="AU321" t="s">
        <v>2</v>
      </c>
      <c r="AV321" t="s">
        <v>2</v>
      </c>
      <c r="AW321" t="s">
        <v>2</v>
      </c>
      <c r="AX321" t="s">
        <v>2</v>
      </c>
      <c r="AY321" t="s">
        <v>2</v>
      </c>
      <c r="AZ321" t="s">
        <v>2</v>
      </c>
      <c r="BA321" t="s">
        <v>2</v>
      </c>
      <c r="BB321" t="s">
        <v>2</v>
      </c>
      <c r="BC321" t="s">
        <v>2</v>
      </c>
      <c r="BD321" t="s">
        <v>2</v>
      </c>
      <c r="BE321" t="s">
        <v>2</v>
      </c>
      <c r="BF321" t="s">
        <v>2</v>
      </c>
      <c r="BG321" t="s">
        <v>2</v>
      </c>
      <c r="BH321" t="s">
        <v>2</v>
      </c>
      <c r="BI321" t="s">
        <v>2</v>
      </c>
      <c r="BJ321" t="s">
        <v>2</v>
      </c>
      <c r="BK321" t="s">
        <v>2</v>
      </c>
      <c r="BL321" t="s">
        <v>2</v>
      </c>
      <c r="BM321" t="s">
        <v>2</v>
      </c>
      <c r="BN321" t="s">
        <v>2</v>
      </c>
      <c r="BO321" t="s">
        <v>2</v>
      </c>
      <c r="BP321" t="s">
        <v>2</v>
      </c>
      <c r="BQ321" t="s">
        <v>2</v>
      </c>
      <c r="BR321" t="s">
        <v>2</v>
      </c>
      <c r="BS321" t="s">
        <v>2</v>
      </c>
      <c r="BT321" t="s">
        <v>2</v>
      </c>
      <c r="BU321" t="s">
        <v>2</v>
      </c>
      <c r="BV321" t="s">
        <v>2</v>
      </c>
      <c r="BW321" t="s">
        <v>2</v>
      </c>
      <c r="BX321" t="s">
        <v>2</v>
      </c>
      <c r="BY321" t="s">
        <v>2</v>
      </c>
      <c r="BZ321" t="s">
        <v>2</v>
      </c>
      <c r="CA321" t="s">
        <v>2</v>
      </c>
      <c r="CB321" t="s">
        <v>2</v>
      </c>
      <c r="CC321" t="s">
        <v>2</v>
      </c>
      <c r="CD321" t="s">
        <v>2</v>
      </c>
      <c r="CE321" t="s">
        <v>2</v>
      </c>
      <c r="CF321" t="s">
        <v>2</v>
      </c>
      <c r="CG321" t="s">
        <v>2</v>
      </c>
      <c r="CH321" t="s">
        <v>2</v>
      </c>
      <c r="CI321" t="s">
        <v>2</v>
      </c>
      <c r="CJ321" t="s">
        <v>2</v>
      </c>
      <c r="CK321" t="s">
        <v>2</v>
      </c>
      <c r="CL321" t="s">
        <v>2</v>
      </c>
      <c r="CM321" t="s">
        <v>2</v>
      </c>
      <c r="CN321" t="s">
        <v>2</v>
      </c>
      <c r="CO321" t="s">
        <v>2</v>
      </c>
      <c r="CP321" t="s">
        <v>2</v>
      </c>
      <c r="CQ321" t="s">
        <v>2</v>
      </c>
      <c r="CR321" t="s">
        <v>2</v>
      </c>
      <c r="CS321" t="s">
        <v>2</v>
      </c>
      <c r="CT321" t="s">
        <v>2</v>
      </c>
      <c r="CU321" t="s">
        <v>2</v>
      </c>
      <c r="CV321" t="s">
        <v>2</v>
      </c>
      <c r="CW321" t="s">
        <v>2</v>
      </c>
      <c r="CX321" t="s">
        <v>2</v>
      </c>
      <c r="CY321" t="s">
        <v>2</v>
      </c>
      <c r="CZ321" t="s">
        <v>2</v>
      </c>
      <c r="DA321" t="s">
        <v>2</v>
      </c>
      <c r="DB321" t="s">
        <v>2</v>
      </c>
      <c r="DC321" t="s">
        <v>2</v>
      </c>
      <c r="DD321" t="s">
        <v>2</v>
      </c>
      <c r="DE321" t="s">
        <v>2</v>
      </c>
      <c r="DF321" t="s">
        <v>2</v>
      </c>
      <c r="DG321" t="s">
        <v>2</v>
      </c>
      <c r="DH321" t="s">
        <v>2</v>
      </c>
      <c r="DI321" t="s">
        <v>2</v>
      </c>
      <c r="DJ321" t="s">
        <v>2</v>
      </c>
      <c r="DK321" t="s">
        <v>2</v>
      </c>
      <c r="DL321" t="s">
        <v>2</v>
      </c>
      <c r="DM321" t="s">
        <v>2</v>
      </c>
      <c r="DN321" t="s">
        <v>2</v>
      </c>
      <c r="DO321" t="s">
        <v>2</v>
      </c>
      <c r="DP321" t="s">
        <v>2</v>
      </c>
      <c r="DQ321" t="s">
        <v>2</v>
      </c>
      <c r="DR321" t="s">
        <v>2</v>
      </c>
      <c r="DS321" t="s">
        <v>2</v>
      </c>
      <c r="DT321" t="s">
        <v>2</v>
      </c>
      <c r="DU321" t="s">
        <v>2</v>
      </c>
      <c r="DV321" t="s">
        <v>2</v>
      </c>
      <c r="DW321" t="str">
        <f>IF(DW319*DW320,0,DW319*DW320)</f>
      </c>
      <c r="DX321" t="str">
        <f>IF(DX319*DX320,0,DX319*DX320)</f>
      </c>
    </row>
    <row r="348">
      <c r="A348" t="str">
        <f>A321+1</f>
      </c>
      <c r="B348" t="s">
        <v>517</v>
      </c>
      <c r="C348" t="str">
        <f>+CW348+DK348+CJ348</f>
      </c>
      <c r="D348" t="s">
        <v>2</v>
      </c>
      <c r="E348" t="str">
        <f>SUM(CY348:DC348)</f>
      </c>
      <c r="F348" t="str">
        <f>SUM(DF348:DG348)</f>
      </c>
      <c r="G348" t="str">
        <f>VLOOKUP($B348,$B$137:$FD$303,COLUMN()-1,FALSE())</f>
      </c>
      <c r="H348" t="str">
        <f>VLOOKUP($B348,$B$137:$FD$303,COLUMN()-1,FALSE())</f>
      </c>
      <c r="I348" t="str">
        <f>VLOOKUP($B348,$B$137:$FD$303,COLUMN()-1,FALSE())</f>
      </c>
      <c r="J348" t="str">
        <f>VLOOKUP($B348,$B$137:$FD$303,COLUMN()-1,FALSE())</f>
      </c>
      <c r="K348" t="str">
        <f>VLOOKUP($B348,$B$137:$FD$303,COLUMN()-1,FALSE())</f>
      </c>
      <c r="L348" t="str">
        <f>VLOOKUP($B348,$B$137:$FD$303,COLUMN()-1,FALSE())</f>
      </c>
      <c r="M348" t="str">
        <f>SUM(G348:L348)</f>
      </c>
      <c r="N348" t="str">
        <f>VLOOKUP($B348,$B$137:$FD$303,COLUMN()-1,FALSE())</f>
      </c>
      <c r="O348" t="str">
        <f>VLOOKUP($B348,$B$137:$FD$303,COLUMN()-1,FALSE())</f>
      </c>
      <c r="P348" t="str">
        <f>SUM(G348:L348,N348:O348)</f>
      </c>
      <c r="Q348" t="str">
        <f>VLOOKUP($B348,$B$137:$FD$303,COLUMN()-1,FALSE())</f>
      </c>
      <c r="R348" t="str">
        <f>VLOOKUP($B348,$B$137:$FD$303,COLUMN()-1,FALSE())</f>
      </c>
      <c r="S348" t="str">
        <f>SUM(Q348:R348)</f>
      </c>
      <c r="T348" t="str">
        <f>VLOOKUP($B348,$B$137:$FD$303,COLUMN()-1,FALSE())</f>
      </c>
      <c r="U348" t="str">
        <f>VLOOKUP($B348,$B$137:$FD$303,COLUMN()-1,FALSE())</f>
      </c>
      <c r="V348" t="str">
        <f>VLOOKUP($B348,$B$137:$FD$303,COLUMN()-1,FALSE())</f>
      </c>
      <c r="W348" t="str">
        <f>VLOOKUP($B348,$B$137:$FD$303,COLUMN()-1,FALSE())</f>
      </c>
      <c r="X348" t="str">
        <f>VLOOKUP($B348,$B$137:$FD$303,COLUMN()-1,FALSE())</f>
      </c>
      <c r="Y348" t="str">
        <f>VLOOKUP($B348,$B$137:$FD$303,COLUMN()-1,FALSE())</f>
      </c>
      <c r="Z348" t="str">
        <f>VLOOKUP($B348,$B$137:$FD$303,COLUMN()-1,FALSE())</f>
      </c>
      <c r="AA348" t="str">
        <f>VLOOKUP($B348,$B$137:$FD$303,COLUMN()-1,FALSE())</f>
      </c>
      <c r="AB348" t="str">
        <f>VLOOKUP($B348,$B$137:$FD$303,COLUMN()-1,FALSE())</f>
      </c>
      <c r="AC348" t="str">
        <f>SUM(W348:AB348)</f>
      </c>
      <c r="AD348" t="str">
        <f>VLOOKUP($B348,$B$137:$FD$303,COLUMN()-1,FALSE())</f>
      </c>
      <c r="AE348" t="str">
        <f>VLOOKUP($B348,$B$137:$FD$303,COLUMN()-1,FALSE())</f>
      </c>
      <c r="AF348" t="str">
        <f>VLOOKUP($B348,$B$137:$FD$303,COLUMN()-1,FALSE())</f>
      </c>
      <c r="AG348" t="str">
        <f>VLOOKUP($B348,$B$137:$FD$303,COLUMN()-1,FALSE())</f>
      </c>
      <c r="AH348" t="str">
        <f>VLOOKUP($B348,$B$137:$FD$303,COLUMN()-1,FALSE())</f>
      </c>
      <c r="AI348" t="str">
        <f>VLOOKUP($B348,$B$137:$FD$303,COLUMN()-1,FALSE())</f>
      </c>
      <c r="AJ348" t="str">
        <f>VLOOKUP($B348,$B$137:$FD$303,COLUMN()-1,FALSE())</f>
      </c>
      <c r="AK348" t="str">
        <f>VLOOKUP($B348,$B$137:$FD$303,COLUMN()-1,FALSE())</f>
      </c>
      <c r="AL348" t="str">
        <f>VLOOKUP($B348,$B$137:$FD$303,COLUMN()-1,FALSE())</f>
      </c>
      <c r="AM348" t="str">
        <f>VLOOKUP($B348,$B$137:$FD$303,COLUMN()-1,FALSE())</f>
      </c>
      <c r="AN348" t="str">
        <f>VLOOKUP($B348,$B$137:$FD$303,COLUMN()-1,FALSE())</f>
      </c>
      <c r="AO348" t="str">
        <f>VLOOKUP($B348,$B$137:$FD$303,COLUMN()-1,FALSE())</f>
      </c>
      <c r="AP348" t="str">
        <f>VLOOKUP($B348,$B$137:$FD$303,COLUMN()-1,FALSE())</f>
      </c>
      <c r="AQ348" t="str">
        <f>VLOOKUP($B348,$B$137:$FD$303,COLUMN()-1,FALSE())</f>
      </c>
      <c r="AR348" t="str">
        <f>VLOOKUP($B348,$B$137:$FD$303,COLUMN()-1,FALSE())</f>
      </c>
      <c r="AS348" t="str">
        <f>VLOOKUP($B348,$B$137:$FD$303,COLUMN()-1,FALSE())</f>
      </c>
      <c r="AT348" t="str">
        <f>VLOOKUP($B348,$B$137:$FD$303,COLUMN()-1,FALSE())</f>
      </c>
      <c r="AU348" t="str">
        <f>VLOOKUP($B348,$B$137:$FD$303,COLUMN()-1,FALSE())</f>
      </c>
      <c r="AV348" t="str">
        <f>VLOOKUP($B348,$B$137:$FD$303,COLUMN()-1,FALSE())</f>
      </c>
      <c r="AW348" t="str">
        <f>VLOOKUP($B348,$B$137:$FD$303,COLUMN()-1,FALSE())</f>
      </c>
      <c r="AX348" t="str">
        <f>VLOOKUP($B348,$B$137:$FD$303,COLUMN()-1,FALSE())</f>
      </c>
      <c r="AY348" t="str">
        <f>VLOOKUP($B348,$B$137:$FD$303,COLUMN()-1,FALSE())</f>
      </c>
      <c r="AZ348" t="str">
        <f>VLOOKUP($B348,$B$137:$FD$303,COLUMN()-1,FALSE())</f>
      </c>
      <c r="BA348" t="str">
        <f>VLOOKUP($B348,$B$137:$FD$303,COLUMN()-1,FALSE())</f>
      </c>
      <c r="BB348" t="str">
        <f>VLOOKUP($B348,$B$137:$FD$303,COLUMN()-1,FALSE())</f>
      </c>
      <c r="BC348" t="str">
        <f>VLOOKUP($B348,$B$137:$FD$303,COLUMN()-1,FALSE())</f>
      </c>
      <c r="BD348" t="str">
        <f>VLOOKUP($B348,$B$137:$FD$303,COLUMN()-1,FALSE())</f>
      </c>
      <c r="BE348" t="str">
        <f>VLOOKUP($B348,$B$137:$FD$303,COLUMN()-1,FALSE())</f>
      </c>
      <c r="BF348" t="str">
        <f>VLOOKUP($B348,$B$137:$FD$303,COLUMN()-1,FALSE())</f>
      </c>
      <c r="BG348" t="str">
        <f>VLOOKUP($B348,$B$137:$FD$303,COLUMN()-1,FALSE())</f>
      </c>
      <c r="BH348" t="str">
        <f>VLOOKUP($B348,$B$137:$FD$303,COLUMN()-1,FALSE())</f>
      </c>
      <c r="BI348" t="str">
        <f>VLOOKUP($B348,$B$137:$FD$303,COLUMN()-1,FALSE())</f>
      </c>
      <c r="BJ348" t="str">
        <f>VLOOKUP($B348,$B$137:$FD$303,COLUMN()-1,FALSE())</f>
      </c>
      <c r="BK348" t="str">
        <f>VLOOKUP($B348,$B$137:$FD$303,COLUMN()-1,FALSE())</f>
      </c>
      <c r="BL348" t="str">
        <f>VLOOKUP($B348,$B$137:$FD$303,COLUMN()-1,FALSE())</f>
      </c>
      <c r="BM348" t="str">
        <f>VLOOKUP($B348,$B$137:$FD$303,COLUMN()-1,FALSE())</f>
      </c>
      <c r="BN348" t="str">
        <f>VLOOKUP($B348,$B$137:$FD$303,COLUMN()-1,FALSE())</f>
      </c>
      <c r="BO348" t="str">
        <f>VLOOKUP($B348,$B$137:$FD$303,COLUMN()-1,FALSE())</f>
      </c>
      <c r="BP348" t="str">
        <f>VLOOKUP($B348,$B$137:$FD$303,COLUMN()-1,FALSE())</f>
      </c>
      <c r="BQ348" t="str">
        <f>VLOOKUP($B348,$B$137:$FD$303,COLUMN()-1,FALSE())</f>
      </c>
      <c r="BR348" t="str">
        <f>VLOOKUP($B348,$B$137:$FD$303,COLUMN()-1,FALSE())</f>
      </c>
      <c r="BS348" t="str">
        <f>VLOOKUP($B348,$B$137:$FD$303,COLUMN()-1,FALSE())</f>
      </c>
      <c r="BT348" t="str">
        <f>VLOOKUP($B348,$B$137:$FD$303,COLUMN()-1,FALSE())</f>
      </c>
      <c r="BU348" t="str">
        <f>VLOOKUP($B348,$B$137:$FD$303,COLUMN()-1,FALSE())</f>
      </c>
      <c r="BV348" t="str">
        <f>VLOOKUP($B348,$B$137:$FD$303,COLUMN()-1,FALSE())</f>
      </c>
      <c r="BW348" t="str">
        <f>VLOOKUP($B348,$B$137:$FD$303,COLUMN()-1,FALSE())</f>
      </c>
      <c r="BX348" t="str">
        <f>VLOOKUP($B348,$B$137:$FD$303,COLUMN()-1,FALSE())</f>
      </c>
      <c r="BY348" t="str">
        <f>VLOOKUP($B348,$B$137:$FD$303,COLUMN()-1,FALSE())</f>
      </c>
      <c r="BZ348" t="str">
        <f>VLOOKUP($B348,$B$137:$FD$303,COLUMN()-1,FALSE())</f>
      </c>
      <c r="CA348" t="str">
        <f>VLOOKUP($B348,$B$137:$FD$303,COLUMN()-1,FALSE())</f>
      </c>
      <c r="CB348" t="str">
        <f>VLOOKUP($B348,$B$137:$FD$303,COLUMN()-1,FALSE())</f>
      </c>
      <c r="CC348" t="str">
        <f>VLOOKUP($B348,$B$137:$FD$303,COLUMN()-1,FALSE())</f>
      </c>
      <c r="CD348" t="str">
        <f>VLOOKUP($B348,$B$137:$FD$303,COLUMN()-1,FALSE())</f>
      </c>
      <c r="CE348" t="str">
        <f>VLOOKUP($B348,$B$137:$FD$303,COLUMN()-1,FALSE())</f>
      </c>
      <c r="CF348" t="str">
        <f>VLOOKUP($B348,$B$137:$FD$303,COLUMN()-1,FALSE())</f>
      </c>
      <c r="CG348" t="str">
        <f>VLOOKUP($B348,$B$137:$FD$303,COLUMN()-1,FALSE())</f>
      </c>
      <c r="CH348" t="str">
        <f>SUM(AD348:CG348)</f>
      </c>
      <c r="CI348" t="str">
        <f>SUM(W348:AB348,AD348:CG348)</f>
      </c>
      <c r="CJ348" t="str">
        <f>VLOOKUP($B348,$B$137:$FD$303,COLUMN()-1,FALSE())</f>
      </c>
      <c r="CK348" t="s">
        <v>2</v>
      </c>
      <c r="CL348" t="s">
        <v>2</v>
      </c>
      <c r="CM348" t="s">
        <v>2</v>
      </c>
      <c r="CN348" t="s">
        <v>2</v>
      </c>
      <c r="CO348" t="s">
        <v>2</v>
      </c>
      <c r="CP348" t="s">
        <v>2</v>
      </c>
      <c r="CQ348" t="str">
        <f>VLOOKUP($B348,$B$137:$FD$303,COLUMN()-1,FALSE())</f>
      </c>
      <c r="CR348" t="str">
        <f>VLOOKUP($B348,$B$137:$FD$303,COLUMN()-1,FALSE())</f>
      </c>
      <c r="CS348" t="str">
        <f>VLOOKUP($B348,$B$137:$FD$303,COLUMN()-1,FALSE())</f>
      </c>
      <c r="CT348" t="s">
        <v>2</v>
      </c>
      <c r="CU348" t="str">
        <f>E348+F348+P348+T348+U348</f>
      </c>
      <c r="CV348" t="s">
        <v>2</v>
      </c>
      <c r="CW348" t="str">
        <f>SUM(E348,F348,P348,S348,T348,U348,V348,CI348)</f>
      </c>
      <c r="CX348" t="s">
        <v>2</v>
      </c>
      <c r="CY348" t="str">
        <f>VLOOKUP($B348,$B$137:$FD$303,COLUMN()-1,FALSE())</f>
      </c>
      <c r="CZ348" t="str">
        <f>VLOOKUP($B348,$B$137:$FD$303,COLUMN()-1,FALSE())</f>
      </c>
      <c r="DA348" t="str">
        <f>VLOOKUP($B348,$B$137:$FD$303,COLUMN()-1,FALSE())</f>
      </c>
      <c r="DB348" t="str">
        <f>VLOOKUP($B348,$B$137:$FD$303,COLUMN()-1,FALSE())</f>
      </c>
      <c r="DC348" t="str">
        <f>VLOOKUP($B348,$B$137:$FD$303,COLUMN()-1,FALSE())</f>
      </c>
      <c r="DD348" t="str">
        <f>SUM(CY348:DC348)</f>
      </c>
      <c r="DE348" t="s">
        <v>2</v>
      </c>
      <c r="DF348" t="str">
        <f>VLOOKUP($B348,$B$137:$FD$303,COLUMN()-1,FALSE())</f>
      </c>
      <c r="DG348" t="str">
        <f>VLOOKUP($B348,$B$137:$FD$303,COLUMN()-1,FALSE())</f>
      </c>
      <c r="DH348" t="str">
        <f>SUM(DF348:DG348)</f>
      </c>
      <c r="DI348" t="s">
        <v>2</v>
      </c>
      <c r="DJ348" t="str">
        <f>VLOOKUP($B348,$B$137:$FD$303,COLUMN()-1,FALSE())</f>
      </c>
      <c r="DK348" t="str">
        <f>SUM(DL348:DO348)</f>
      </c>
      <c r="DL348" t="str">
        <f>VLOOKUP($B348,$B$137:$FD$303,COLUMN()-1,FALSE())</f>
      </c>
      <c r="DM348" t="str">
        <f>VLOOKUP($B348,$B$137:$FD$303,COLUMN()-1,FALSE())</f>
      </c>
      <c r="DN348" t="str">
        <f>VLOOKUP($B348,$B$137:$FD$303,COLUMN()-1,FALSE())</f>
      </c>
      <c r="DO348" t="str">
        <f>VLOOKUP($B348,$B$137:$FD$303,COLUMN()-1,FALSE())</f>
      </c>
    </row>
    <row r="349">
      <c r="A349" t="str">
        <f>A348+1</f>
      </c>
      <c r="B349" t="s">
        <v>290</v>
      </c>
      <c r="C349" t="str">
        <f>+CW349+DK349+CJ349+DJ349</f>
      </c>
      <c r="D349" t="s">
        <v>2</v>
      </c>
      <c r="E349" t="str">
        <f>SUM(CY349:DC349)</f>
      </c>
      <c r="F349" t="str">
        <f>SUM(DF349:DG349)</f>
      </c>
      <c r="G349" t="str">
        <f>VLOOKUP($B349,$B$137:$FD$303,COLUMN()-1,FALSE())</f>
      </c>
      <c r="H349" t="str">
        <f>VLOOKUP($B349,$B$137:$FD$303,COLUMN()-1,FALSE())</f>
      </c>
      <c r="I349" t="str">
        <f>VLOOKUP($B349,$B$137:$FD$303,COLUMN()-1,FALSE())</f>
      </c>
      <c r="J349" t="str">
        <f>VLOOKUP($B349,$B$137:$FD$303,COLUMN()-1,FALSE())</f>
      </c>
      <c r="K349" t="str">
        <f>VLOOKUP($B349,$B$137:$FD$303,COLUMN()-1,FALSE())</f>
      </c>
      <c r="L349" t="str">
        <f>VLOOKUP($B349,$B$137:$FD$303,COLUMN()-1,FALSE())</f>
      </c>
      <c r="M349" t="str">
        <f>SUM(G349:L349)</f>
      </c>
      <c r="N349" t="str">
        <f>VLOOKUP($B349,$B$137:$FD$303,COLUMN()-1,FALSE())</f>
      </c>
      <c r="O349" t="str">
        <f>VLOOKUP($B349,$B$137:$FD$303,COLUMN()-1,FALSE())</f>
      </c>
      <c r="P349" t="str">
        <f>SUM(G349:L349,N349:O349)</f>
      </c>
      <c r="Q349" t="str">
        <f>VLOOKUP($B349,$B$137:$FD$303,COLUMN()-1,FALSE())</f>
      </c>
      <c r="R349" t="str">
        <f>VLOOKUP($B349,$B$137:$FD$303,COLUMN()-1,FALSE())</f>
      </c>
      <c r="S349" t="str">
        <f>SUM(Q349:R349)</f>
      </c>
      <c r="T349" t="str">
        <f>VLOOKUP($B349,$B$137:$FD$303,COLUMN()-1,FALSE())</f>
      </c>
      <c r="U349" t="str">
        <f>VLOOKUP($B349,$B$137:$FD$303,COLUMN()-1,FALSE())</f>
      </c>
      <c r="V349" t="str">
        <f>VLOOKUP($B349,$B$137:$FD$303,COLUMN()-1,FALSE())</f>
      </c>
      <c r="W349" t="str">
        <f>VLOOKUP($B349,$B$137:$FD$303,COLUMN()-1,FALSE())</f>
      </c>
      <c r="X349" t="str">
        <f>VLOOKUP($B349,$B$137:$FD$303,COLUMN()-1,FALSE())</f>
      </c>
      <c r="Y349" t="str">
        <f>VLOOKUP($B349,$B$137:$FD$303,COLUMN()-1,FALSE())</f>
      </c>
      <c r="Z349" t="str">
        <f>VLOOKUP($B349,$B$137:$FD$303,COLUMN()-1,FALSE())</f>
      </c>
      <c r="AA349" t="str">
        <f>VLOOKUP($B349,$B$137:$FD$303,COLUMN()-1,FALSE())</f>
      </c>
      <c r="AB349" t="str">
        <f>VLOOKUP($B349,$B$137:$FD$303,COLUMN()-1,FALSE())</f>
      </c>
      <c r="AC349" t="str">
        <f>SUM(W349:AB349)</f>
      </c>
      <c r="AD349" t="str">
        <f>VLOOKUP($B349,$B$137:$FD$303,COLUMN()-1,FALSE())</f>
      </c>
      <c r="AE349" t="str">
        <f>VLOOKUP($B349,$B$137:$FD$303,COLUMN()-1,FALSE())</f>
      </c>
      <c r="AF349" t="str">
        <f>VLOOKUP($B349,$B$137:$FD$303,COLUMN()-1,FALSE())</f>
      </c>
      <c r="AG349" t="str">
        <f>VLOOKUP($B349,$B$137:$FD$303,COLUMN()-1,FALSE())</f>
      </c>
      <c r="AH349" t="str">
        <f>VLOOKUP($B349,$B$137:$FD$303,COLUMN()-1,FALSE())</f>
      </c>
      <c r="AI349" t="str">
        <f>VLOOKUP($B349,$B$137:$FD$303,COLUMN()-1,FALSE())</f>
      </c>
      <c r="AJ349" t="str">
        <f>VLOOKUP($B349,$B$137:$FD$303,COLUMN()-1,FALSE())</f>
      </c>
      <c r="AK349" t="str">
        <f>VLOOKUP($B349,$B$137:$FD$303,COLUMN()-1,FALSE())</f>
      </c>
      <c r="AL349" t="str">
        <f>VLOOKUP($B349,$B$137:$FD$303,COLUMN()-1,FALSE())</f>
      </c>
      <c r="AM349" t="str">
        <f>VLOOKUP($B349,$B$137:$FD$303,COLUMN()-1,FALSE())</f>
      </c>
      <c r="AN349" t="str">
        <f>VLOOKUP($B349,$B$137:$FD$303,COLUMN()-1,FALSE())</f>
      </c>
      <c r="AO349" t="str">
        <f>VLOOKUP($B349,$B$137:$FD$303,COLUMN()-1,FALSE())</f>
      </c>
      <c r="AP349" t="str">
        <f>VLOOKUP($B349,$B$137:$FD$303,COLUMN()-1,FALSE())</f>
      </c>
      <c r="AQ349" t="str">
        <f>VLOOKUP($B349,$B$137:$FD$303,COLUMN()-1,FALSE())</f>
      </c>
      <c r="AR349" t="str">
        <f>VLOOKUP($B349,$B$137:$FD$303,COLUMN()-1,FALSE())</f>
      </c>
      <c r="AS349" t="str">
        <f>VLOOKUP($B349,$B$137:$FD$303,COLUMN()-1,FALSE())</f>
      </c>
      <c r="AT349" t="str">
        <f>VLOOKUP($B349,$B$137:$FD$303,COLUMN()-1,FALSE())</f>
      </c>
      <c r="AU349" t="str">
        <f>VLOOKUP($B349,$B$137:$FD$303,COLUMN()-1,FALSE())</f>
      </c>
      <c r="AV349" t="str">
        <f>VLOOKUP($B349,$B$137:$FD$303,COLUMN()-1,FALSE())</f>
      </c>
      <c r="AW349" t="str">
        <f>VLOOKUP($B349,$B$137:$FD$303,COLUMN()-1,FALSE())</f>
      </c>
      <c r="AX349" t="str">
        <f>VLOOKUP($B349,$B$137:$FD$303,COLUMN()-1,FALSE())</f>
      </c>
      <c r="AY349" t="str">
        <f>VLOOKUP($B349,$B$137:$FD$303,COLUMN()-1,FALSE())</f>
      </c>
      <c r="AZ349" t="str">
        <f>VLOOKUP($B349,$B$137:$FD$303,COLUMN()-1,FALSE())</f>
      </c>
      <c r="BA349" t="str">
        <f>VLOOKUP($B349,$B$137:$FD$303,COLUMN()-1,FALSE())</f>
      </c>
      <c r="BB349" t="str">
        <f>VLOOKUP($B349,$B$137:$FD$303,COLUMN()-1,FALSE())</f>
      </c>
      <c r="BC349" t="str">
        <f>VLOOKUP($B349,$B$137:$FD$303,COLUMN()-1,FALSE())</f>
      </c>
      <c r="BD349" t="str">
        <f>VLOOKUP($B349,$B$137:$FD$303,COLUMN()-1,FALSE())</f>
      </c>
      <c r="BE349" t="str">
        <f>VLOOKUP($B349,$B$137:$FD$303,COLUMN()-1,FALSE())</f>
      </c>
      <c r="BF349" t="str">
        <f>VLOOKUP($B349,$B$137:$FD$303,COLUMN()-1,FALSE())</f>
      </c>
      <c r="BG349" t="str">
        <f>VLOOKUP($B349,$B$137:$FD$303,COLUMN()-1,FALSE())</f>
      </c>
      <c r="BH349" t="str">
        <f>VLOOKUP($B349,$B$137:$FD$303,COLUMN()-1,FALSE())</f>
      </c>
      <c r="BI349" t="str">
        <f>VLOOKUP($B349,$B$137:$FD$303,COLUMN()-1,FALSE())</f>
      </c>
      <c r="BJ349" t="str">
        <f>VLOOKUP($B349,$B$137:$FD$303,COLUMN()-1,FALSE())</f>
      </c>
      <c r="BK349" t="str">
        <f>VLOOKUP($B349,$B$137:$FD$303,COLUMN()-1,FALSE())</f>
      </c>
      <c r="BL349" t="str">
        <f>VLOOKUP($B349,$B$137:$FD$303,COLUMN()-1,FALSE())</f>
      </c>
      <c r="BM349" t="str">
        <f>VLOOKUP($B349,$B$137:$FD$303,COLUMN()-1,FALSE())</f>
      </c>
      <c r="BN349" t="str">
        <f>VLOOKUP($B349,$B$137:$FD$303,COLUMN()-1,FALSE())</f>
      </c>
      <c r="BO349" t="str">
        <f>VLOOKUP($B349,$B$137:$FD$303,COLUMN()-1,FALSE())</f>
      </c>
      <c r="BP349" t="str">
        <f>VLOOKUP($B349,$B$137:$FD$303,COLUMN()-1,FALSE())</f>
      </c>
      <c r="BQ349" t="str">
        <f>VLOOKUP($B349,$B$137:$FD$303,COLUMN()-1,FALSE())</f>
      </c>
      <c r="BR349" t="str">
        <f>VLOOKUP($B349,$B$137:$FD$303,COLUMN()-1,FALSE())</f>
      </c>
      <c r="BS349" t="str">
        <f>VLOOKUP($B349,$B$137:$FD$303,COLUMN()-1,FALSE())</f>
      </c>
      <c r="BT349" t="str">
        <f>VLOOKUP($B349,$B$137:$FD$303,COLUMN()-1,FALSE())</f>
      </c>
      <c r="BU349" t="str">
        <f>VLOOKUP($B349,$B$137:$FD$303,COLUMN()-1,FALSE())</f>
      </c>
      <c r="BV349" t="str">
        <f>VLOOKUP($B349,$B$137:$FD$303,COLUMN()-1,FALSE())</f>
      </c>
      <c r="BW349" t="str">
        <f>VLOOKUP($B349,$B$137:$FD$303,COLUMN()-1,FALSE())</f>
      </c>
      <c r="BX349" t="str">
        <f>VLOOKUP($B349,$B$137:$FD$303,COLUMN()-1,FALSE())</f>
      </c>
      <c r="BY349" t="str">
        <f>VLOOKUP($B349,$B$137:$FD$303,COLUMN()-1,FALSE())</f>
      </c>
      <c r="BZ349" t="str">
        <f>VLOOKUP($B349,$B$137:$FD$303,COLUMN()-1,FALSE())</f>
      </c>
      <c r="CA349" t="str">
        <f>VLOOKUP($B349,$B$137:$FD$303,COLUMN()-1,FALSE())</f>
      </c>
      <c r="CB349" t="str">
        <f>VLOOKUP($B349,$B$137:$FD$303,COLUMN()-1,FALSE())</f>
      </c>
      <c r="CC349" t="str">
        <f>VLOOKUP($B349,$B$137:$FD$303,COLUMN()-1,FALSE())</f>
      </c>
      <c r="CD349" t="str">
        <f>VLOOKUP($B349,$B$137:$FD$303,COLUMN()-1,FALSE())</f>
      </c>
      <c r="CE349" t="str">
        <f>VLOOKUP($B349,$B$137:$FD$303,COLUMN()-1,FALSE())</f>
      </c>
      <c r="CF349" t="str">
        <f>VLOOKUP($B349,$B$137:$FD$303,COLUMN()-1,FALSE())</f>
      </c>
      <c r="CG349" t="str">
        <f>VLOOKUP($B349,$B$137:$FD$303,COLUMN()-1,FALSE())</f>
      </c>
      <c r="CH349" t="str">
        <f>SUM(AD349:CG349)</f>
      </c>
      <c r="CI349" t="str">
        <f>CI235</f>
      </c>
      <c r="CJ349" t="str">
        <f>SUM(CQ349:CS349)</f>
      </c>
      <c r="CK349" t="s">
        <v>2</v>
      </c>
      <c r="CL349" t="s">
        <v>2</v>
      </c>
      <c r="CM349" t="s">
        <v>2</v>
      </c>
      <c r="CN349" t="str">
        <f>C349-CM349</f>
      </c>
      <c r="CO349" t="str">
        <f>IF(CK349=0,"",IF(CN349&lt;0,-ABS(CN349/CK349),ABS(CN349/CK349)))</f>
      </c>
      <c r="CP349" t="s">
        <v>2</v>
      </c>
      <c r="CQ349" t="str">
        <f>VLOOKUP($B349,$B$137:$FD$303,COLUMN()-1,FALSE())</f>
      </c>
      <c r="CR349" t="str">
        <f>VLOOKUP($B349,$B$137:$FD$303,COLUMN()-1,FALSE())</f>
      </c>
      <c r="CS349" t="str">
        <f>VLOOKUP($B349,$B$137:$FD$303,COLUMN()-1,FALSE())</f>
      </c>
      <c r="CT349" t="s">
        <v>2</v>
      </c>
      <c r="CU349" t="str">
        <f>E349+F349+P349+T349+U349</f>
      </c>
      <c r="CV349" t="s">
        <v>2</v>
      </c>
      <c r="CW349" t="str">
        <f>SUM(E349,F349,P349,S349,T349,U349,V349,CI349)</f>
      </c>
      <c r="CX349" t="s">
        <v>2</v>
      </c>
      <c r="CY349" t="str">
        <f>VLOOKUP($B349,$B$137:$FD$303,COLUMN()-1,FALSE())</f>
      </c>
      <c r="CZ349" t="str">
        <f>VLOOKUP($B349,$B$137:$FD$303,COLUMN()-1,FALSE())</f>
      </c>
      <c r="DA349" t="str">
        <f>VLOOKUP($B349,$B$137:$FD$303,COLUMN()-1,FALSE())</f>
      </c>
      <c r="DB349" t="str">
        <f>VLOOKUP($B349,$B$137:$FD$303,COLUMN()-1,FALSE())</f>
      </c>
      <c r="DC349" t="str">
        <f>VLOOKUP($B349,$B$137:$FD$303,COLUMN()-1,FALSE())</f>
      </c>
      <c r="DD349" t="str">
        <f>SUM(CY349:DC349)</f>
      </c>
      <c r="DE349" t="s">
        <v>2</v>
      </c>
      <c r="DF349" t="str">
        <f>VLOOKUP($B349,$B$137:$FD$303,COLUMN()-1,FALSE())</f>
      </c>
      <c r="DG349" t="str">
        <f>VLOOKUP($B349,$B$137:$FD$303,COLUMN()-1,FALSE())</f>
      </c>
      <c r="DH349" t="str">
        <f>SUM(DF349:DG349)</f>
      </c>
      <c r="DI349" t="s">
        <v>2</v>
      </c>
      <c r="DJ349" t="str">
        <f>VLOOKUP($B349,$B$137:$FD$303,COLUMN()-1,FALSE())</f>
      </c>
      <c r="DK349" t="str">
        <f>SUM(DL349:DO349)</f>
      </c>
      <c r="DL349" t="str">
        <f>VLOOKUP($B349,$B$137:$FD$303,COLUMN()-1,FALSE())</f>
      </c>
      <c r="DM349" t="str">
        <f>VLOOKUP($B349,$B$137:$FD$303,COLUMN()-1,FALSE())</f>
      </c>
      <c r="DN349" t="str">
        <f>VLOOKUP($B349,$B$137:$FD$303,COLUMN()-1,FALSE())</f>
      </c>
      <c r="DO349" t="str">
        <f>VLOOKUP($B349,$B$137:$FD$303,COLUMN()-1,FALSE())</f>
      </c>
      <c r="DP349" t="s">
        <v>2</v>
      </c>
      <c r="DQ349" t="s">
        <v>2</v>
      </c>
      <c r="DR349" t="s">
        <v>2</v>
      </c>
      <c r="DS349" t="s">
        <v>2</v>
      </c>
      <c r="DT349" t="s">
        <v>2</v>
      </c>
      <c r="DU349" t="s">
        <v>2</v>
      </c>
      <c r="DV349" t="s">
        <v>2</v>
      </c>
      <c r="DW349" t="str">
        <f>$C349</f>
      </c>
      <c r="DX349" t="str">
        <f>$C349</f>
      </c>
    </row>
    <row r="350">
      <c r="A350" t="str">
        <f>A349+1</f>
      </c>
      <c r="B350" t="s">
        <v>411</v>
      </c>
      <c r="C350" t="str">
        <f>+CW350+DK350+CJ350+DJ350</f>
      </c>
      <c r="D350" t="s">
        <v>2</v>
      </c>
      <c r="E350" t="str">
        <f>SUM(CY350:DC350)</f>
      </c>
      <c r="F350" t="str">
        <f>SUM(DF350:DG350)</f>
      </c>
      <c r="G350" t="str">
        <f>VLOOKUP($B350,$B$137:$FD$303,COLUMN()-1,FALSE())</f>
      </c>
      <c r="H350" t="str">
        <f>VLOOKUP($B350,$B$137:$FD$303,COLUMN()-1,FALSE())</f>
      </c>
      <c r="I350" t="str">
        <f>VLOOKUP($B350,$B$137:$FD$303,COLUMN()-1,FALSE())</f>
      </c>
      <c r="J350" t="str">
        <f>VLOOKUP($B350,$B$137:$FD$303,COLUMN()-1,FALSE())</f>
      </c>
      <c r="K350" t="str">
        <f>VLOOKUP($B350,$B$137:$FD$303,COLUMN()-1,FALSE())</f>
      </c>
      <c r="L350" t="str">
        <f>VLOOKUP($B350,$B$137:$FD$303,COLUMN()-1,FALSE())</f>
      </c>
      <c r="M350" t="str">
        <f>SUM(G350:L350)</f>
      </c>
      <c r="N350" t="str">
        <f>VLOOKUP($B350,$B$137:$FD$303,COLUMN()-1,FALSE())</f>
      </c>
      <c r="O350" t="str">
        <f>VLOOKUP($B350,$B$137:$FD$303,COLUMN()-1,FALSE())</f>
      </c>
      <c r="P350" t="str">
        <f>SUM(G350:L350,N350:O350)</f>
      </c>
      <c r="Q350" t="str">
        <f>VLOOKUP($B350,$B$137:$FD$303,COLUMN()-1,FALSE())</f>
      </c>
      <c r="R350" t="str">
        <f>VLOOKUP($B350,$B$137:$FD$303,COLUMN()-1,FALSE())</f>
      </c>
      <c r="S350" t="str">
        <f>SUM(Q350:R350)</f>
      </c>
      <c r="T350" t="str">
        <f>VLOOKUP($B350,$B$137:$FD$303,COLUMN()-1,FALSE())</f>
      </c>
      <c r="U350" t="str">
        <f>VLOOKUP($B350,$B$137:$FD$303,COLUMN()-1,FALSE())</f>
      </c>
      <c r="V350" t="str">
        <f>VLOOKUP($B350,$B$137:$FD$303,COLUMN()-1,FALSE())</f>
      </c>
      <c r="W350" t="str">
        <f>VLOOKUP($B350,$B$137:$FD$303,COLUMN()-1,FALSE())</f>
      </c>
      <c r="X350" t="str">
        <f>VLOOKUP($B350,$B$137:$FD$303,COLUMN()-1,FALSE())</f>
      </c>
      <c r="Y350" t="str">
        <f>VLOOKUP($B350,$B$137:$FD$303,COLUMN()-1,FALSE())</f>
      </c>
      <c r="Z350" t="str">
        <f>VLOOKUP($B350,$B$137:$FD$303,COLUMN()-1,FALSE())</f>
      </c>
      <c r="AA350" t="str">
        <f>VLOOKUP($B350,$B$137:$FD$303,COLUMN()-1,FALSE())</f>
      </c>
      <c r="AB350" t="str">
        <f>VLOOKUP($B350,$B$137:$FD$303,COLUMN()-1,FALSE())</f>
      </c>
      <c r="AC350" t="str">
        <f>SUM(W350:AB350)</f>
      </c>
      <c r="AD350" t="str">
        <f>VLOOKUP($B350,$B$137:$FD$303,COLUMN()-1,FALSE())</f>
      </c>
      <c r="AE350" t="str">
        <f>VLOOKUP($B350,$B$137:$FD$303,COLUMN()-1,FALSE())</f>
      </c>
      <c r="AF350" t="str">
        <f>VLOOKUP($B350,$B$137:$FD$303,COLUMN()-1,FALSE())</f>
      </c>
      <c r="AG350" t="str">
        <f>VLOOKUP($B350,$B$137:$FD$303,COLUMN()-1,FALSE())</f>
      </c>
      <c r="AH350" t="str">
        <f>VLOOKUP($B350,$B$137:$FD$303,COLUMN()-1,FALSE())</f>
      </c>
      <c r="AI350" t="str">
        <f>VLOOKUP($B350,$B$137:$FD$303,COLUMN()-1,FALSE())</f>
      </c>
      <c r="AJ350" t="str">
        <f>VLOOKUP($B350,$B$137:$FD$303,COLUMN()-1,FALSE())</f>
      </c>
      <c r="AK350" t="str">
        <f>VLOOKUP($B350,$B$137:$FD$303,COLUMN()-1,FALSE())</f>
      </c>
      <c r="AL350" t="str">
        <f>VLOOKUP($B350,$B$137:$FD$303,COLUMN()-1,FALSE())</f>
      </c>
      <c r="AM350" t="str">
        <f>VLOOKUP($B350,$B$137:$FD$303,COLUMN()-1,FALSE())</f>
      </c>
      <c r="AN350" t="str">
        <f>VLOOKUP($B350,$B$137:$FD$303,COLUMN()-1,FALSE())</f>
      </c>
      <c r="AO350" t="str">
        <f>VLOOKUP($B350,$B$137:$FD$303,COLUMN()-1,FALSE())</f>
      </c>
      <c r="AP350" t="str">
        <f>VLOOKUP($B350,$B$137:$FD$303,COLUMN()-1,FALSE())</f>
      </c>
      <c r="AQ350" t="str">
        <f>VLOOKUP($B350,$B$137:$FD$303,COLUMN()-1,FALSE())</f>
      </c>
      <c r="AR350" t="str">
        <f>VLOOKUP($B350,$B$137:$FD$303,COLUMN()-1,FALSE())</f>
      </c>
      <c r="AS350" t="str">
        <f>VLOOKUP($B350,$B$137:$FD$303,COLUMN()-1,FALSE())</f>
      </c>
      <c r="AT350" t="str">
        <f>VLOOKUP($B350,$B$137:$FD$303,COLUMN()-1,FALSE())</f>
      </c>
      <c r="AU350" t="str">
        <f>VLOOKUP($B350,$B$137:$FD$303,COLUMN()-1,FALSE())</f>
      </c>
      <c r="AV350" t="str">
        <f>VLOOKUP($B350,$B$137:$FD$303,COLUMN()-1,FALSE())</f>
      </c>
      <c r="AW350" t="str">
        <f>VLOOKUP($B350,$B$137:$FD$303,COLUMN()-1,FALSE())</f>
      </c>
      <c r="AX350" t="str">
        <f>VLOOKUP($B350,$B$137:$FD$303,COLUMN()-1,FALSE())</f>
      </c>
      <c r="AY350" t="str">
        <f>VLOOKUP($B350,$B$137:$FD$303,COLUMN()-1,FALSE())</f>
      </c>
      <c r="AZ350" t="str">
        <f>VLOOKUP($B350,$B$137:$FD$303,COLUMN()-1,FALSE())</f>
      </c>
      <c r="BA350" t="str">
        <f>VLOOKUP($B350,$B$137:$FD$303,COLUMN()-1,FALSE())</f>
      </c>
      <c r="BB350" t="str">
        <f>VLOOKUP($B350,$B$137:$FD$303,COLUMN()-1,FALSE())</f>
      </c>
      <c r="BC350" t="str">
        <f>VLOOKUP($B350,$B$137:$FD$303,COLUMN()-1,FALSE())</f>
      </c>
      <c r="BD350" t="str">
        <f>VLOOKUP($B350,$B$137:$FD$303,COLUMN()-1,FALSE())</f>
      </c>
      <c r="BE350" t="str">
        <f>VLOOKUP($B350,$B$137:$FD$303,COLUMN()-1,FALSE())</f>
      </c>
      <c r="BF350" t="str">
        <f>VLOOKUP($B350,$B$137:$FD$303,COLUMN()-1,FALSE())</f>
      </c>
      <c r="BG350" t="str">
        <f>VLOOKUP($B350,$B$137:$FD$303,COLUMN()-1,FALSE())</f>
      </c>
      <c r="BH350" t="str">
        <f>VLOOKUP($B350,$B$137:$FD$303,COLUMN()-1,FALSE())</f>
      </c>
      <c r="BI350" t="str">
        <f>VLOOKUP($B350,$B$137:$FD$303,COLUMN()-1,FALSE())</f>
      </c>
      <c r="BJ350" t="str">
        <f>VLOOKUP($B350,$B$137:$FD$303,COLUMN()-1,FALSE())</f>
      </c>
      <c r="BK350" t="str">
        <f>VLOOKUP($B350,$B$137:$FD$303,COLUMN()-1,FALSE())</f>
      </c>
      <c r="BL350" t="str">
        <f>VLOOKUP($B350,$B$137:$FD$303,COLUMN()-1,FALSE())</f>
      </c>
      <c r="BM350" t="str">
        <f>VLOOKUP($B350,$B$137:$FD$303,COLUMN()-1,FALSE())</f>
      </c>
      <c r="BN350" t="str">
        <f>VLOOKUP($B350,$B$137:$FD$303,COLUMN()-1,FALSE())</f>
      </c>
      <c r="BO350" t="str">
        <f>VLOOKUP($B350,$B$137:$FD$303,COLUMN()-1,FALSE())</f>
      </c>
      <c r="BP350" t="str">
        <f>VLOOKUP($B350,$B$137:$FD$303,COLUMN()-1,FALSE())</f>
      </c>
      <c r="BQ350" t="str">
        <f>VLOOKUP($B350,$B$137:$FD$303,COLUMN()-1,FALSE())</f>
      </c>
      <c r="BR350" t="str">
        <f>VLOOKUP($B350,$B$137:$FD$303,COLUMN()-1,FALSE())</f>
      </c>
      <c r="BS350" t="str">
        <f>VLOOKUP($B350,$B$137:$FD$303,COLUMN()-1,FALSE())</f>
      </c>
      <c r="BT350" t="str">
        <f>VLOOKUP($B350,$B$137:$FD$303,COLUMN()-1,FALSE())</f>
      </c>
      <c r="BU350" t="str">
        <f>VLOOKUP($B350,$B$137:$FD$303,COLUMN()-1,FALSE())</f>
      </c>
      <c r="BV350" t="str">
        <f>VLOOKUP($B350,$B$137:$FD$303,COLUMN()-1,FALSE())</f>
      </c>
      <c r="BW350" t="str">
        <f>VLOOKUP($B350,$B$137:$FD$303,COLUMN()-1,FALSE())</f>
      </c>
      <c r="BX350" t="str">
        <f>VLOOKUP($B350,$B$137:$FD$303,COLUMN()-1,FALSE())</f>
      </c>
      <c r="BY350" t="str">
        <f>VLOOKUP($B350,$B$137:$FD$303,COLUMN()-1,FALSE())</f>
      </c>
      <c r="BZ350" t="str">
        <f>VLOOKUP($B350,$B$137:$FD$303,COLUMN()-1,FALSE())</f>
      </c>
      <c r="CA350" t="str">
        <f>VLOOKUP($B350,$B$137:$FD$303,COLUMN()-1,FALSE())</f>
      </c>
      <c r="CB350" t="str">
        <f>VLOOKUP($B350,$B$137:$FD$303,COLUMN()-1,FALSE())</f>
      </c>
      <c r="CC350" t="str">
        <f>VLOOKUP($B350,$B$137:$FD$303,COLUMN()-1,FALSE())</f>
      </c>
      <c r="CD350" t="str">
        <f>VLOOKUP($B350,$B$137:$FD$303,COLUMN()-1,FALSE())</f>
      </c>
      <c r="CE350" t="str">
        <f>VLOOKUP($B350,$B$137:$FD$303,COLUMN()-1,FALSE())</f>
      </c>
      <c r="CF350" t="str">
        <f>VLOOKUP($B350,$B$137:$FD$303,COLUMN()-1,FALSE())</f>
      </c>
      <c r="CG350" t="str">
        <f>VLOOKUP($B350,$B$137:$FD$303,COLUMN()-1,FALSE())</f>
      </c>
      <c r="CH350" t="str">
        <f>SUM(AD350:CG350)</f>
      </c>
      <c r="CI350" t="str">
        <f>SUM(W350:AB350,AD350:CG350)</f>
      </c>
      <c r="CJ350" t="str">
        <f>SUM(CQ350:CS350)</f>
      </c>
      <c r="CK350" t="s">
        <v>2</v>
      </c>
      <c r="CL350" t="s">
        <v>2</v>
      </c>
      <c r="CM350" t="s">
        <v>2</v>
      </c>
      <c r="CN350" t="str">
        <f>IF(CK350="","",C350-CK350)</f>
      </c>
      <c r="CO350" t="str">
        <f>IF(CK350=0,"",IF(CN350&lt;0,-ABS(CN350/CK350),ABS(CN350/CK350)))</f>
      </c>
      <c r="CP350" t="s">
        <v>2</v>
      </c>
      <c r="CQ350" t="str">
        <f>VLOOKUP($B350,$B$137:$FD$303,COLUMN()-1,FALSE())</f>
      </c>
      <c r="CR350" t="str">
        <f>VLOOKUP($B350,$B$137:$FD$303,COLUMN()-1,FALSE())</f>
      </c>
      <c r="CS350" t="str">
        <f>VLOOKUP($B350,$B$137:$FD$303,COLUMN()-1,FALSE())</f>
      </c>
      <c r="CT350" t="s">
        <v>2</v>
      </c>
      <c r="CU350" t="str">
        <f>E350+F350+P350+T350+U350</f>
      </c>
      <c r="CV350" t="s">
        <v>2</v>
      </c>
      <c r="CW350" t="str">
        <f>SUM(E350,F350,P350,S350,T350,U350,V350,CI350)</f>
      </c>
      <c r="CX350" t="s">
        <v>2</v>
      </c>
      <c r="CY350" t="str">
        <f>VLOOKUP($B350,$B$137:$FD$303,COLUMN()-1,FALSE())</f>
      </c>
      <c r="CZ350" t="str">
        <f>VLOOKUP($B350,$B$137:$FD$303,COLUMN()-1,FALSE())</f>
      </c>
      <c r="DA350" t="str">
        <f>VLOOKUP($B350,$B$137:$FD$303,COLUMN()-1,FALSE())</f>
      </c>
      <c r="DB350" t="str">
        <f>VLOOKUP($B350,$B$137:$FD$303,COLUMN()-1,FALSE())</f>
      </c>
      <c r="DC350" t="str">
        <f>VLOOKUP($B350,$B$137:$FD$303,COLUMN()-1,FALSE())</f>
      </c>
      <c r="DD350" t="str">
        <f>SUM(CY350:DC350)</f>
      </c>
      <c r="DE350" t="s">
        <v>2</v>
      </c>
      <c r="DF350" t="str">
        <f>VLOOKUP($B350,$B$137:$FD$303,COLUMN()-1,FALSE())</f>
      </c>
      <c r="DG350" t="str">
        <f>VLOOKUP($B350,$B$137:$FD$303,COLUMN()-1,FALSE())</f>
      </c>
      <c r="DH350" t="str">
        <f>SUM(DF350:DG350)</f>
      </c>
      <c r="DI350" t="s">
        <v>2</v>
      </c>
      <c r="DJ350" t="str">
        <f>VLOOKUP($B350,$B$137:$FD$303,COLUMN()-1,FALSE())</f>
      </c>
      <c r="DK350" t="str">
        <f>SUM(DL350:DO350)</f>
      </c>
      <c r="DL350" t="str">
        <f>VLOOKUP($B350,$B$137:$FD$303,COLUMN()-1,FALSE())</f>
      </c>
      <c r="DM350" t="str">
        <f>VLOOKUP($B350,$B$137:$FD$303,COLUMN()-1,FALSE())</f>
      </c>
      <c r="DN350" t="str">
        <f>VLOOKUP($B350,$B$137:$FD$303,COLUMN()-1,FALSE())</f>
      </c>
      <c r="DO350" t="str">
        <f>VLOOKUP($B350,$B$137:$FD$303,COLUMN()-1,FALSE())</f>
      </c>
      <c r="DP350" t="s">
        <v>2</v>
      </c>
      <c r="DQ350" t="s">
        <v>2</v>
      </c>
      <c r="DR350" t="s">
        <v>2</v>
      </c>
      <c r="DS350" t="s">
        <v>2</v>
      </c>
      <c r="DT350" t="s">
        <v>2</v>
      </c>
      <c r="DU350" t="s">
        <v>2</v>
      </c>
      <c r="DV350" t="s">
        <v>2</v>
      </c>
      <c r="DW350" t="str">
        <f>$C350</f>
      </c>
      <c r="DX350" t="str">
        <f>$C350</f>
      </c>
    </row>
    <row r="351">
      <c r="A351" t="str">
        <f>A350+1</f>
      </c>
      <c r="B351" t="s">
        <v>412</v>
      </c>
      <c r="C351" t="str">
        <f>+CW351+DK351+CJ351+DJ351</f>
      </c>
      <c r="D351" t="s">
        <v>2</v>
      </c>
      <c r="E351" t="str">
        <f>SUM(CY351:DC351)</f>
      </c>
      <c r="F351" t="str">
        <f>SUM(DF351:DG351)</f>
      </c>
      <c r="G351" t="str">
        <f>VLOOKUP($B351,$B$137:$FD$303,COLUMN()-1,FALSE())</f>
      </c>
      <c r="H351" t="str">
        <f>VLOOKUP($B351,$B$137:$FD$303,COLUMN()-1,FALSE())</f>
      </c>
      <c r="I351" t="str">
        <f>VLOOKUP($B351,$B$137:$FD$303,COLUMN()-1,FALSE())</f>
      </c>
      <c r="J351" t="str">
        <f>VLOOKUP($B351,$B$137:$FD$303,COLUMN()-1,FALSE())</f>
      </c>
      <c r="K351" t="str">
        <f>VLOOKUP($B351,$B$137:$FD$303,COLUMN()-1,FALSE())</f>
      </c>
      <c r="L351" t="str">
        <f>VLOOKUP($B351,$B$137:$FD$303,COLUMN()-1,FALSE())</f>
      </c>
      <c r="M351" t="str">
        <f>SUM(G351:L351)</f>
      </c>
      <c r="N351" t="str">
        <f>VLOOKUP($B351,$B$137:$FD$303,COLUMN()-1,FALSE())</f>
      </c>
      <c r="O351" t="str">
        <f>VLOOKUP($B351,$B$137:$FD$303,COLUMN()-1,FALSE())</f>
      </c>
      <c r="P351" t="str">
        <f>SUM(G351:L351,N351:O351)</f>
      </c>
      <c r="Q351" t="str">
        <f>VLOOKUP($B351,$B$137:$FD$303,COLUMN()-1,FALSE())</f>
      </c>
      <c r="R351" t="str">
        <f>VLOOKUP($B351,$B$137:$FD$303,COLUMN()-1,FALSE())</f>
      </c>
      <c r="S351" t="str">
        <f>SUM(Q351:R351)</f>
      </c>
      <c r="T351" t="str">
        <f>VLOOKUP($B351,$B$137:$FD$303,COLUMN()-1,FALSE())</f>
      </c>
      <c r="U351" t="str">
        <f>VLOOKUP($B351,$B$137:$FD$303,COLUMN()-1,FALSE())</f>
      </c>
      <c r="V351" t="str">
        <f>VLOOKUP($B351,$B$137:$FD$303,COLUMN()-1,FALSE())</f>
      </c>
      <c r="W351" t="str">
        <f>VLOOKUP($B351,$B$137:$FD$303,COLUMN()-1,FALSE())</f>
      </c>
      <c r="X351" t="str">
        <f>VLOOKUP($B351,$B$137:$FD$303,COLUMN()-1,FALSE())</f>
      </c>
      <c r="Y351" t="str">
        <f>VLOOKUP($B351,$B$137:$FD$303,COLUMN()-1,FALSE())</f>
      </c>
      <c r="Z351" t="str">
        <f>VLOOKUP($B351,$B$137:$FD$303,COLUMN()-1,FALSE())</f>
      </c>
      <c r="AA351" t="str">
        <f>VLOOKUP($B351,$B$137:$FD$303,COLUMN()-1,FALSE())</f>
      </c>
      <c r="AB351" t="str">
        <f>VLOOKUP($B351,$B$137:$FD$303,COLUMN()-1,FALSE())</f>
      </c>
      <c r="AC351" t="str">
        <f>SUM(W351:AB351)</f>
      </c>
      <c r="AD351" t="str">
        <f>VLOOKUP($B351,$B$137:$FD$303,COLUMN()-1,FALSE())</f>
      </c>
      <c r="AE351" t="str">
        <f>VLOOKUP($B351,$B$137:$FD$303,COLUMN()-1,FALSE())</f>
      </c>
      <c r="AF351" t="str">
        <f>VLOOKUP($B351,$B$137:$FD$303,COLUMN()-1,FALSE())</f>
      </c>
      <c r="AG351" t="str">
        <f>VLOOKUP($B351,$B$137:$FD$303,COLUMN()-1,FALSE())</f>
      </c>
      <c r="AH351" t="str">
        <f>VLOOKUP($B351,$B$137:$FD$303,COLUMN()-1,FALSE())</f>
      </c>
      <c r="AI351" t="str">
        <f>VLOOKUP($B351,$B$137:$FD$303,COLUMN()-1,FALSE())</f>
      </c>
      <c r="AJ351" t="str">
        <f>VLOOKUP($B351,$B$137:$FD$303,COLUMN()-1,FALSE())</f>
      </c>
      <c r="AK351" t="str">
        <f>VLOOKUP($B351,$B$137:$FD$303,COLUMN()-1,FALSE())</f>
      </c>
      <c r="AL351" t="str">
        <f>VLOOKUP($B351,$B$137:$FD$303,COLUMN()-1,FALSE())</f>
      </c>
      <c r="AM351" t="str">
        <f>VLOOKUP($B351,$B$137:$FD$303,COLUMN()-1,FALSE())</f>
      </c>
      <c r="AN351" t="str">
        <f>VLOOKUP($B351,$B$137:$FD$303,COLUMN()-1,FALSE())</f>
      </c>
      <c r="AO351" t="str">
        <f>VLOOKUP($B351,$B$137:$FD$303,COLUMN()-1,FALSE())</f>
      </c>
      <c r="AP351" t="str">
        <f>VLOOKUP($B351,$B$137:$FD$303,COLUMN()-1,FALSE())</f>
      </c>
      <c r="AQ351" t="str">
        <f>VLOOKUP($B351,$B$137:$FD$303,COLUMN()-1,FALSE())</f>
      </c>
      <c r="AR351" t="str">
        <f>VLOOKUP($B351,$B$137:$FD$303,COLUMN()-1,FALSE())</f>
      </c>
      <c r="AS351" t="str">
        <f>VLOOKUP($B351,$B$137:$FD$303,COLUMN()-1,FALSE())</f>
      </c>
      <c r="AT351" t="str">
        <f>VLOOKUP($B351,$B$137:$FD$303,COLUMN()-1,FALSE())</f>
      </c>
      <c r="AU351" t="str">
        <f>VLOOKUP($B351,$B$137:$FD$303,COLUMN()-1,FALSE())</f>
      </c>
      <c r="AV351" t="str">
        <f>VLOOKUP($B351,$B$137:$FD$303,COLUMN()-1,FALSE())</f>
      </c>
      <c r="AW351" t="str">
        <f>VLOOKUP($B351,$B$137:$FD$303,COLUMN()-1,FALSE())</f>
      </c>
      <c r="AX351" t="str">
        <f>VLOOKUP($B351,$B$137:$FD$303,COLUMN()-1,FALSE())</f>
      </c>
      <c r="AY351" t="str">
        <f>VLOOKUP($B351,$B$137:$FD$303,COLUMN()-1,FALSE())</f>
      </c>
      <c r="AZ351" t="str">
        <f>VLOOKUP($B351,$B$137:$FD$303,COLUMN()-1,FALSE())</f>
      </c>
      <c r="BA351" t="str">
        <f>VLOOKUP($B351,$B$137:$FD$303,COLUMN()-1,FALSE())</f>
      </c>
      <c r="BB351" t="str">
        <f>VLOOKUP($B351,$B$137:$FD$303,COLUMN()-1,FALSE())</f>
      </c>
      <c r="BC351" t="str">
        <f>VLOOKUP($B351,$B$137:$FD$303,COLUMN()-1,FALSE())</f>
      </c>
      <c r="BD351" t="str">
        <f>VLOOKUP($B351,$B$137:$FD$303,COLUMN()-1,FALSE())</f>
      </c>
      <c r="BE351" t="str">
        <f>VLOOKUP($B351,$B$137:$FD$303,COLUMN()-1,FALSE())</f>
      </c>
      <c r="BF351" t="str">
        <f>VLOOKUP($B351,$B$137:$FD$303,COLUMN()-1,FALSE())</f>
      </c>
      <c r="BG351" t="str">
        <f>VLOOKUP($B351,$B$137:$FD$303,COLUMN()-1,FALSE())</f>
      </c>
      <c r="BH351" t="str">
        <f>VLOOKUP($B351,$B$137:$FD$303,COLUMN()-1,FALSE())</f>
      </c>
      <c r="BI351" t="str">
        <f>VLOOKUP($B351,$B$137:$FD$303,COLUMN()-1,FALSE())</f>
      </c>
      <c r="BJ351" t="str">
        <f>VLOOKUP($B351,$B$137:$FD$303,COLUMN()-1,FALSE())</f>
      </c>
      <c r="BK351" t="str">
        <f>VLOOKUP($B351,$B$137:$FD$303,COLUMN()-1,FALSE())</f>
      </c>
      <c r="BL351" t="str">
        <f>VLOOKUP($B351,$B$137:$FD$303,COLUMN()-1,FALSE())</f>
      </c>
      <c r="BM351" t="str">
        <f>VLOOKUP($B351,$B$137:$FD$303,COLUMN()-1,FALSE())</f>
      </c>
      <c r="BN351" t="str">
        <f>VLOOKUP($B351,$B$137:$FD$303,COLUMN()-1,FALSE())</f>
      </c>
      <c r="BO351" t="str">
        <f>VLOOKUP($B351,$B$137:$FD$303,COLUMN()-1,FALSE())</f>
      </c>
      <c r="BP351" t="str">
        <f>VLOOKUP($B351,$B$137:$FD$303,COLUMN()-1,FALSE())</f>
      </c>
      <c r="BQ351" t="str">
        <f>VLOOKUP($B351,$B$137:$FD$303,COLUMN()-1,FALSE())</f>
      </c>
      <c r="BR351" t="str">
        <f>VLOOKUP($B351,$B$137:$FD$303,COLUMN()-1,FALSE())</f>
      </c>
      <c r="BS351" t="str">
        <f>VLOOKUP($B351,$B$137:$FD$303,COLUMN()-1,FALSE())</f>
      </c>
      <c r="BT351" t="str">
        <f>VLOOKUP($B351,$B$137:$FD$303,COLUMN()-1,FALSE())</f>
      </c>
      <c r="BU351" t="str">
        <f>VLOOKUP($B351,$B$137:$FD$303,COLUMN()-1,FALSE())</f>
      </c>
      <c r="BV351" t="str">
        <f>VLOOKUP($B351,$B$137:$FD$303,COLUMN()-1,FALSE())</f>
      </c>
      <c r="BW351" t="str">
        <f>VLOOKUP($B351,$B$137:$FD$303,COLUMN()-1,FALSE())</f>
      </c>
      <c r="BX351" t="str">
        <f>VLOOKUP($B351,$B$137:$FD$303,COLUMN()-1,FALSE())</f>
      </c>
      <c r="BY351" t="str">
        <f>VLOOKUP($B351,$B$137:$FD$303,COLUMN()-1,FALSE())</f>
      </c>
      <c r="BZ351" t="str">
        <f>VLOOKUP($B351,$B$137:$FD$303,COLUMN()-1,FALSE())</f>
      </c>
      <c r="CA351" t="str">
        <f>VLOOKUP($B351,$B$137:$FD$303,COLUMN()-1,FALSE())</f>
      </c>
      <c r="CB351" t="str">
        <f>VLOOKUP($B351,$B$137:$FD$303,COLUMN()-1,FALSE())</f>
      </c>
      <c r="CC351" t="str">
        <f>VLOOKUP($B351,$B$137:$FD$303,COLUMN()-1,FALSE())</f>
      </c>
      <c r="CD351" t="str">
        <f>VLOOKUP($B351,$B$137:$FD$303,COLUMN()-1,FALSE())</f>
      </c>
      <c r="CE351" t="str">
        <f>VLOOKUP($B351,$B$137:$FD$303,COLUMN()-1,FALSE())</f>
      </c>
      <c r="CF351" t="str">
        <f>VLOOKUP($B351,$B$137:$FD$303,COLUMN()-1,FALSE())</f>
      </c>
      <c r="CG351" t="str">
        <f>-CG155</f>
      </c>
      <c r="CH351" t="str">
        <f>SUM(AD351:CG351)</f>
      </c>
      <c r="CI351" t="s">
        <v>2</v>
      </c>
      <c r="CJ351" t="str">
        <f>SUM(CQ351:CS351)</f>
      </c>
      <c r="CK351" t="s">
        <v>2</v>
      </c>
      <c r="CL351" t="s">
        <v>2</v>
      </c>
      <c r="CM351" t="s">
        <v>2</v>
      </c>
      <c r="CN351" t="str">
        <f>IF(CK351="","",C351-CK351)</f>
      </c>
      <c r="CO351" t="str">
        <f>IF(CK351=0,"",IF(CN351&lt;0,-ABS(CN351/CK351),ABS(CN351/CK351)))</f>
      </c>
      <c r="CP351" t="s">
        <v>2</v>
      </c>
      <c r="CQ351" t="str">
        <f>VLOOKUP($B351,$B$137:$FD$303,COLUMN()-1,FALSE())</f>
      </c>
      <c r="CR351" t="str">
        <f>VLOOKUP($B351,$B$137:$FD$303,COLUMN()-1,FALSE())</f>
      </c>
      <c r="CS351" t="str">
        <f>VLOOKUP($B351,$B$137:$FD$303,COLUMN()-1,FALSE())</f>
      </c>
      <c r="CT351" t="s">
        <v>2</v>
      </c>
      <c r="CU351" t="str">
        <f>E351+F351+P351+T351+U351</f>
      </c>
      <c r="CV351" t="s">
        <v>2</v>
      </c>
      <c r="CW351" t="str">
        <f>SUM(E351,F351,P351,S351,T351,U351,V351,CI351)</f>
      </c>
      <c r="CX351" t="s">
        <v>2</v>
      </c>
      <c r="CY351" t="str">
        <f>VLOOKUP($B351,$B$137:$FD$303,COLUMN()-1,FALSE())</f>
      </c>
      <c r="CZ351" t="str">
        <f>VLOOKUP($B351,$B$137:$FD$303,COLUMN()-1,FALSE())</f>
      </c>
      <c r="DA351" t="str">
        <f>VLOOKUP($B351,$B$137:$FD$303,COLUMN()-1,FALSE())</f>
      </c>
      <c r="DB351" t="str">
        <f>VLOOKUP($B351,$B$137:$FD$303,COLUMN()-1,FALSE())</f>
      </c>
      <c r="DC351" t="str">
        <f>VLOOKUP($B351,$B$137:$FD$303,COLUMN()-1,FALSE())</f>
      </c>
      <c r="DD351" t="str">
        <f>SUM(CY351:DC351)</f>
      </c>
      <c r="DE351" t="s">
        <v>2</v>
      </c>
      <c r="DF351" t="str">
        <f>VLOOKUP($B351,$B$137:$FD$303,COLUMN()-1,FALSE())</f>
      </c>
      <c r="DG351" t="str">
        <f>VLOOKUP($B351,$B$137:$FD$303,COLUMN()-1,FALSE())</f>
      </c>
      <c r="DH351" t="str">
        <f>SUM(DF351:DG351)</f>
      </c>
      <c r="DI351" t="s">
        <v>2</v>
      </c>
      <c r="DJ351" t="str">
        <f>VLOOKUP($B351,$B$137:$FD$303,COLUMN()-1,FALSE())</f>
      </c>
      <c r="DK351" t="str">
        <f>SUM(DL351:DO351)</f>
      </c>
      <c r="DL351" t="str">
        <f>VLOOKUP($B351,$B$137:$FD$303,COLUMN()-1,FALSE())</f>
      </c>
      <c r="DM351" t="str">
        <f>VLOOKUP($B351,$B$137:$FD$303,COLUMN()-1,FALSE())</f>
      </c>
      <c r="DN351" t="str">
        <f>VLOOKUP($B351,$B$137:$FD$303,COLUMN()-1,FALSE())</f>
      </c>
      <c r="DO351" t="str">
        <f>VLOOKUP($B351,$B$137:$FD$303,COLUMN()-1,FALSE())</f>
      </c>
      <c r="DP351" t="s">
        <v>2</v>
      </c>
      <c r="DQ351" t="s">
        <v>2</v>
      </c>
      <c r="DR351" t="s">
        <v>2</v>
      </c>
      <c r="DS351" t="s">
        <v>2</v>
      </c>
      <c r="DT351" t="s">
        <v>2</v>
      </c>
      <c r="DU351" t="s">
        <v>2</v>
      </c>
      <c r="DV351" t="s">
        <v>2</v>
      </c>
      <c r="DW351" t="str">
        <f>$C351</f>
      </c>
      <c r="DX351" t="str">
        <f>$C351</f>
      </c>
    </row>
    <row r="352">
      <c r="A352" t="str">
        <f>A351+1</f>
      </c>
      <c r="B352" t="s">
        <v>421</v>
      </c>
      <c r="C352" t="str">
        <f>+CW352+DK352+CJ352+DJ352</f>
      </c>
      <c r="D352" t="s">
        <v>2</v>
      </c>
      <c r="E352" t="str">
        <f>SUM(CY352:DC352)</f>
      </c>
      <c r="F352" t="str">
        <f>SUM(DF352:DG352)</f>
      </c>
      <c r="G352" t="str">
        <f>VLOOKUP($B352,$B$137:$FD$303,COLUMN()-1,FALSE())</f>
      </c>
      <c r="H352" t="str">
        <f>VLOOKUP($B352,$B$137:$FD$303,COLUMN()-1,FALSE())</f>
      </c>
      <c r="I352" t="str">
        <f>VLOOKUP($B352,$B$137:$FD$303,COLUMN()-1,FALSE())</f>
      </c>
      <c r="J352" t="str">
        <f>VLOOKUP($B352,$B$137:$FD$303,COLUMN()-1,FALSE())</f>
      </c>
      <c r="K352" t="str">
        <f>VLOOKUP($B352,$B$137:$FD$303,COLUMN()-1,FALSE())</f>
      </c>
      <c r="L352" t="str">
        <f>VLOOKUP($B352,$B$137:$FD$303,COLUMN()-1,FALSE())</f>
      </c>
      <c r="M352" t="str">
        <f>SUM(G352:L352)</f>
      </c>
      <c r="N352" t="str">
        <f>VLOOKUP($B352,$B$137:$FD$303,COLUMN()-1,FALSE())</f>
      </c>
      <c r="O352" t="str">
        <f>VLOOKUP($B352,$B$137:$FD$303,COLUMN()-1,FALSE())</f>
      </c>
      <c r="P352" t="str">
        <f>SUM(G352:L352,N352:O352)</f>
      </c>
      <c r="Q352" t="str">
        <f>VLOOKUP($B352,$B$137:$FD$303,COLUMN()-1,FALSE())</f>
      </c>
      <c r="R352" t="str">
        <f>VLOOKUP($B352,$B$137:$FD$303,COLUMN()-1,FALSE())</f>
      </c>
      <c r="S352" t="str">
        <f>SUM(Q352:R352)</f>
      </c>
      <c r="T352" t="str">
        <f>VLOOKUP($B352,$B$137:$FD$303,COLUMN()-1,FALSE())</f>
      </c>
      <c r="U352" t="str">
        <f>VLOOKUP($B352,$B$137:$FD$303,COLUMN()-1,FALSE())</f>
      </c>
      <c r="V352" t="str">
        <f>VLOOKUP($B352,$B$137:$FD$303,COLUMN()-1,FALSE())</f>
      </c>
      <c r="W352" t="str">
        <f>VLOOKUP($B352,$B$137:$FD$303,COLUMN()-1,FALSE())</f>
      </c>
      <c r="X352" t="str">
        <f>VLOOKUP($B352,$B$137:$FD$303,COLUMN()-1,FALSE())</f>
      </c>
      <c r="Y352" t="str">
        <f>VLOOKUP($B352,$B$137:$FD$303,COLUMN()-1,FALSE())</f>
      </c>
      <c r="Z352" t="str">
        <f>VLOOKUP($B352,$B$137:$FD$303,COLUMN()-1,FALSE())</f>
      </c>
      <c r="AA352" t="str">
        <f>VLOOKUP($B352,$B$137:$FD$303,COLUMN()-1,FALSE())</f>
      </c>
      <c r="AB352" t="str">
        <f>VLOOKUP($B352,$B$137:$FD$303,COLUMN()-1,FALSE())</f>
      </c>
      <c r="AC352" t="str">
        <f>SUM(W352:AB352)</f>
      </c>
      <c r="AD352" t="str">
        <f>VLOOKUP($B352,$B$137:$FD$303,COLUMN()-1,FALSE())</f>
      </c>
      <c r="AE352" t="str">
        <f>VLOOKUP($B352,$B$137:$FD$303,COLUMN()-1,FALSE())</f>
      </c>
      <c r="AF352" t="str">
        <f>VLOOKUP($B352,$B$137:$FD$303,COLUMN()-1,FALSE())</f>
      </c>
      <c r="AG352" t="str">
        <f>VLOOKUP($B352,$B$137:$FD$303,COLUMN()-1,FALSE())</f>
      </c>
      <c r="AH352" t="str">
        <f>VLOOKUP($B352,$B$137:$FD$303,COLUMN()-1,FALSE())</f>
      </c>
      <c r="AI352" t="str">
        <f>VLOOKUP($B352,$B$137:$FD$303,COLUMN()-1,FALSE())</f>
      </c>
      <c r="AJ352" t="str">
        <f>VLOOKUP($B352,$B$137:$FD$303,COLUMN()-1,FALSE())</f>
      </c>
      <c r="AK352" t="str">
        <f>VLOOKUP($B352,$B$137:$FD$303,COLUMN()-1,FALSE())</f>
      </c>
      <c r="AL352" t="str">
        <f>VLOOKUP($B352,$B$137:$FD$303,COLUMN()-1,FALSE())</f>
      </c>
      <c r="AM352" t="str">
        <f>VLOOKUP($B352,$B$137:$FD$303,COLUMN()-1,FALSE())</f>
      </c>
      <c r="AN352" t="str">
        <f>VLOOKUP($B352,$B$137:$FD$303,COLUMN()-1,FALSE())</f>
      </c>
      <c r="AO352" t="str">
        <f>VLOOKUP($B352,$B$137:$FD$303,COLUMN()-1,FALSE())</f>
      </c>
      <c r="AP352" t="str">
        <f>VLOOKUP($B352,$B$137:$FD$303,COLUMN()-1,FALSE())</f>
      </c>
      <c r="AQ352" t="str">
        <f>VLOOKUP($B352,$B$137:$FD$303,COLUMN()-1,FALSE())</f>
      </c>
      <c r="AR352" t="str">
        <f>VLOOKUP($B352,$B$137:$FD$303,COLUMN()-1,FALSE())</f>
      </c>
      <c r="AS352" t="str">
        <f>VLOOKUP($B352,$B$137:$FD$303,COLUMN()-1,FALSE())</f>
      </c>
      <c r="AT352" t="str">
        <f>VLOOKUP($B352,$B$137:$FD$303,COLUMN()-1,FALSE())</f>
      </c>
      <c r="AU352" t="str">
        <f>VLOOKUP($B352,$B$137:$FD$303,COLUMN()-1,FALSE())</f>
      </c>
      <c r="AV352" t="str">
        <f>VLOOKUP($B352,$B$137:$FD$303,COLUMN()-1,FALSE())</f>
      </c>
      <c r="AW352" t="str">
        <f>VLOOKUP($B352,$B$137:$FD$303,COLUMN()-1,FALSE())</f>
      </c>
      <c r="AX352" t="str">
        <f>VLOOKUP($B352,$B$137:$FD$303,COLUMN()-1,FALSE())</f>
      </c>
      <c r="AY352" t="str">
        <f>VLOOKUP($B352,$B$137:$FD$303,COLUMN()-1,FALSE())</f>
      </c>
      <c r="AZ352" t="str">
        <f>VLOOKUP($B352,$B$137:$FD$303,COLUMN()-1,FALSE())</f>
      </c>
      <c r="BA352" t="str">
        <f>VLOOKUP($B352,$B$137:$FD$303,COLUMN()-1,FALSE())</f>
      </c>
      <c r="BB352" t="str">
        <f>VLOOKUP($B352,$B$137:$FD$303,COLUMN()-1,FALSE())</f>
      </c>
      <c r="BC352" t="str">
        <f>VLOOKUP($B352,$B$137:$FD$303,COLUMN()-1,FALSE())</f>
      </c>
      <c r="BD352" t="str">
        <f>VLOOKUP($B352,$B$137:$FD$303,COLUMN()-1,FALSE())</f>
      </c>
      <c r="BE352" t="str">
        <f>VLOOKUP($B352,$B$137:$FD$303,COLUMN()-1,FALSE())</f>
      </c>
      <c r="BF352" t="str">
        <f>VLOOKUP($B352,$B$137:$FD$303,COLUMN()-1,FALSE())</f>
      </c>
      <c r="BG352" t="str">
        <f>VLOOKUP($B352,$B$137:$FD$303,COLUMN()-1,FALSE())</f>
      </c>
      <c r="BH352" t="str">
        <f>VLOOKUP($B352,$B$137:$FD$303,COLUMN()-1,FALSE())</f>
      </c>
      <c r="BI352" t="str">
        <f>VLOOKUP($B352,$B$137:$FD$303,COLUMN()-1,FALSE())</f>
      </c>
      <c r="BJ352" t="str">
        <f>VLOOKUP($B352,$B$137:$FD$303,COLUMN()-1,FALSE())</f>
      </c>
      <c r="BK352" t="str">
        <f>VLOOKUP($B352,$B$137:$FD$303,COLUMN()-1,FALSE())</f>
      </c>
      <c r="BL352" t="str">
        <f>VLOOKUP($B352,$B$137:$FD$303,COLUMN()-1,FALSE())</f>
      </c>
      <c r="BM352" t="str">
        <f>VLOOKUP($B352,$B$137:$FD$303,COLUMN()-1,FALSE())</f>
      </c>
      <c r="BN352" t="str">
        <f>VLOOKUP($B352,$B$137:$FD$303,COLUMN()-1,FALSE())</f>
      </c>
      <c r="BO352" t="str">
        <f>VLOOKUP($B352,$B$137:$FD$303,COLUMN()-1,FALSE())</f>
      </c>
      <c r="BP352" t="str">
        <f>VLOOKUP($B352,$B$137:$FD$303,COLUMN()-1,FALSE())</f>
      </c>
      <c r="BQ352" t="str">
        <f>VLOOKUP($B352,$B$137:$FD$303,COLUMN()-1,FALSE())</f>
      </c>
      <c r="BR352" t="str">
        <f>VLOOKUP($B352,$B$137:$FD$303,COLUMN()-1,FALSE())</f>
      </c>
      <c r="BS352" t="str">
        <f>VLOOKUP($B352,$B$137:$FD$303,COLUMN()-1,FALSE())</f>
      </c>
      <c r="BT352" t="str">
        <f>VLOOKUP($B352,$B$137:$FD$303,COLUMN()-1,FALSE())</f>
      </c>
      <c r="BU352" t="str">
        <f>VLOOKUP($B352,$B$137:$FD$303,COLUMN()-1,FALSE())</f>
      </c>
      <c r="BV352" t="str">
        <f>VLOOKUP($B352,$B$137:$FD$303,COLUMN()-1,FALSE())</f>
      </c>
      <c r="BW352" t="str">
        <f>VLOOKUP($B352,$B$137:$FD$303,COLUMN()-1,FALSE())</f>
      </c>
      <c r="BX352" t="str">
        <f>VLOOKUP($B352,$B$137:$FD$303,COLUMN()-1,FALSE())</f>
      </c>
      <c r="BY352" t="str">
        <f>VLOOKUP($B352,$B$137:$FD$303,COLUMN()-1,FALSE())</f>
      </c>
      <c r="BZ352" t="str">
        <f>VLOOKUP($B352,$B$137:$FD$303,COLUMN()-1,FALSE())</f>
      </c>
      <c r="CA352" t="str">
        <f>VLOOKUP($B352,$B$137:$FD$303,COLUMN()-1,FALSE())</f>
      </c>
      <c r="CB352" t="str">
        <f>VLOOKUP($B352,$B$137:$FD$303,COLUMN()-1,FALSE())</f>
      </c>
      <c r="CC352" t="str">
        <f>VLOOKUP($B352,$B$137:$FD$303,COLUMN()-1,FALSE())</f>
      </c>
      <c r="CD352" t="str">
        <f>VLOOKUP($B352,$B$137:$FD$303,COLUMN()-1,FALSE())</f>
      </c>
      <c r="CE352" t="str">
        <f>VLOOKUP($B352,$B$137:$FD$303,COLUMN()-1,FALSE())</f>
      </c>
      <c r="CF352" t="str">
        <f>VLOOKUP($B352,$B$137:$FD$303,COLUMN()-1,FALSE())</f>
      </c>
      <c r="CG352" t="s">
        <v>136</v>
      </c>
      <c r="CH352" t="str">
        <f>SUM(AD352:CG352)</f>
      </c>
      <c r="CI352" t="s">
        <v>2</v>
      </c>
      <c r="CJ352" t="str">
        <f>SUM(CQ352:CS352)</f>
      </c>
      <c r="CK352" t="s">
        <v>2</v>
      </c>
      <c r="CL352" t="s">
        <v>2</v>
      </c>
      <c r="CM352" t="s">
        <v>2</v>
      </c>
      <c r="CN352" t="str">
        <f>IF(CK352="","",C352-CK352)</f>
      </c>
      <c r="CO352" t="str">
        <f>IF(CK352=0,"",IF(CN352&lt;0,-ABS(CN352/CK352),ABS(CN352/CK352)))</f>
      </c>
      <c r="CP352" t="s">
        <v>2</v>
      </c>
      <c r="CQ352" t="str">
        <f>VLOOKUP($B352,$B$137:$FD$303,COLUMN()-1,FALSE())</f>
      </c>
      <c r="CR352" t="str">
        <f>VLOOKUP($B352,$B$137:$FD$303,COLUMN()-1,FALSE())</f>
      </c>
      <c r="CS352" t="str">
        <f>VLOOKUP($B352,$B$137:$FD$303,COLUMN()-1,FALSE())</f>
      </c>
      <c r="CT352" t="s">
        <v>2</v>
      </c>
      <c r="CU352" t="str">
        <f>E352+F352+P352+T352+U352</f>
      </c>
      <c r="CV352" t="s">
        <v>2</v>
      </c>
      <c r="CW352" t="str">
        <f>SUM(E352,F352,P352,S352,T352,U352,V352,CI352)</f>
      </c>
      <c r="CX352" t="s">
        <v>2</v>
      </c>
      <c r="CY352" t="str">
        <f>VLOOKUP($B352,$B$137:$FD$303,COLUMN()-1,FALSE())</f>
      </c>
      <c r="CZ352" t="str">
        <f>VLOOKUP($B352,$B$137:$FD$303,COLUMN()-1,FALSE())</f>
      </c>
      <c r="DA352" t="str">
        <f>VLOOKUP($B352,$B$137:$FD$303,COLUMN()-1,FALSE())</f>
      </c>
      <c r="DB352" t="str">
        <f>VLOOKUP($B352,$B$137:$FD$303,COLUMN()-1,FALSE())</f>
      </c>
      <c r="DC352" t="str">
        <f>VLOOKUP($B352,$B$137:$FD$303,COLUMN()-1,FALSE())</f>
      </c>
      <c r="DD352" t="str">
        <f>SUM(CY352:DC352)</f>
      </c>
      <c r="DE352" t="s">
        <v>2</v>
      </c>
      <c r="DF352" t="str">
        <f>VLOOKUP($B352,$B$137:$FD$303,COLUMN()-1,FALSE())</f>
      </c>
      <c r="DG352" t="str">
        <f>VLOOKUP($B352,$B$137:$FD$303,COLUMN()-1,FALSE())</f>
      </c>
      <c r="DH352" t="str">
        <f>SUM(DF352:DG352)</f>
      </c>
      <c r="DI352" t="s">
        <v>2</v>
      </c>
      <c r="DJ352" t="str">
        <f>VLOOKUP($B352,$B$137:$FD$303,COLUMN()-1,FALSE())</f>
      </c>
      <c r="DK352" t="str">
        <f>SUM(DL352:DO352)</f>
      </c>
      <c r="DL352" t="str">
        <f>VLOOKUP($B352,$B$137:$FD$303,COLUMN()-1,FALSE())</f>
      </c>
      <c r="DM352" t="str">
        <f>VLOOKUP($B352,$B$137:$FD$303,COLUMN()-1,FALSE())</f>
      </c>
      <c r="DN352" t="str">
        <f>VLOOKUP($B352,$B$137:$FD$303,COLUMN()-1,FALSE())</f>
      </c>
      <c r="DO352" t="str">
        <f>VLOOKUP($B352,$B$137:$FD$303,COLUMN()-1,FALSE())</f>
      </c>
    </row>
    <row r="353">
      <c r="A353" t="str">
        <f>A352+1</f>
      </c>
      <c r="B353" t="s">
        <v>424</v>
      </c>
      <c r="C353" t="str">
        <f>+CW353+DK353+CJ353+DJ353</f>
      </c>
      <c r="D353" t="s">
        <v>2</v>
      </c>
      <c r="E353" t="str">
        <f>SUM(CY353:DC353)</f>
      </c>
      <c r="F353" t="str">
        <f>SUM(DF353:DG353)</f>
      </c>
      <c r="G353" t="str">
        <f>VLOOKUP($B353,$B$137:$FD$303,COLUMN()-1,FALSE())</f>
      </c>
      <c r="H353" t="str">
        <f>VLOOKUP($B353,$B$137:$FD$303,COLUMN()-1,FALSE())</f>
      </c>
      <c r="I353" t="str">
        <f>VLOOKUP($B353,$B$137:$FD$303,COLUMN()-1,FALSE())</f>
      </c>
      <c r="J353" t="str">
        <f>VLOOKUP($B353,$B$137:$FD$303,COLUMN()-1,FALSE())</f>
      </c>
      <c r="K353" t="str">
        <f>VLOOKUP($B353,$B$137:$FD$303,COLUMN()-1,FALSE())</f>
      </c>
      <c r="L353" t="str">
        <f>VLOOKUP($B353,$B$137:$FD$303,COLUMN()-1,FALSE())</f>
      </c>
      <c r="M353" t="str">
        <f>SUM(G353:L353)</f>
      </c>
      <c r="N353" t="str">
        <f>VLOOKUP($B353,$B$137:$FD$303,COLUMN()-1,FALSE())</f>
      </c>
      <c r="O353" t="str">
        <f>VLOOKUP($B353,$B$137:$FD$303,COLUMN()-1,FALSE())</f>
      </c>
      <c r="P353" t="str">
        <f>SUM(G353:L353,N353:O353)</f>
      </c>
      <c r="Q353" t="str">
        <f>VLOOKUP($B353,$B$137:$FD$303,COLUMN()-1,FALSE())</f>
      </c>
      <c r="R353" t="str">
        <f>VLOOKUP($B353,$B$137:$FD$303,COLUMN()-1,FALSE())</f>
      </c>
      <c r="S353" t="str">
        <f>SUM(Q353:R353)</f>
      </c>
      <c r="T353" t="str">
        <f>VLOOKUP($B353,$B$137:$FD$303,COLUMN()-1,FALSE())</f>
      </c>
      <c r="U353" t="str">
        <f>VLOOKUP($B353,$B$137:$FD$303,COLUMN()-1,FALSE())</f>
      </c>
      <c r="V353" t="str">
        <f>VLOOKUP($B353,$B$137:$FD$303,COLUMN()-1,FALSE())</f>
      </c>
      <c r="W353" t="str">
        <f>VLOOKUP($B353,$B$137:$FD$303,COLUMN()-1,FALSE())</f>
      </c>
      <c r="X353" t="str">
        <f>VLOOKUP($B353,$B$137:$FD$303,COLUMN()-1,FALSE())</f>
      </c>
      <c r="Y353" t="str">
        <f>VLOOKUP($B353,$B$137:$FD$303,COLUMN()-1,FALSE())</f>
      </c>
      <c r="Z353" t="str">
        <f>VLOOKUP($B353,$B$137:$FD$303,COLUMN()-1,FALSE())</f>
      </c>
      <c r="AA353" t="str">
        <f>VLOOKUP($B353,$B$137:$FD$303,COLUMN()-1,FALSE())</f>
      </c>
      <c r="AB353" t="str">
        <f>VLOOKUP($B353,$B$137:$FD$303,COLUMN()-1,FALSE())</f>
      </c>
      <c r="AC353" t="str">
        <f>SUM(W353:AB353)</f>
      </c>
      <c r="AD353" t="str">
        <f>VLOOKUP($B353,$B$137:$FD$303,COLUMN()-1,FALSE())</f>
      </c>
      <c r="AE353" t="str">
        <f>VLOOKUP($B353,$B$137:$FD$303,COLUMN()-1,FALSE())</f>
      </c>
      <c r="AF353" t="str">
        <f>VLOOKUP($B353,$B$137:$FD$303,COLUMN()-1,FALSE())</f>
      </c>
      <c r="AG353" t="str">
        <f>VLOOKUP($B353,$B$137:$FD$303,COLUMN()-1,FALSE())</f>
      </c>
      <c r="AH353" t="str">
        <f>VLOOKUP($B353,$B$137:$FD$303,COLUMN()-1,FALSE())</f>
      </c>
      <c r="AI353" t="str">
        <f>VLOOKUP($B353,$B$137:$FD$303,COLUMN()-1,FALSE())</f>
      </c>
      <c r="AJ353" t="str">
        <f>VLOOKUP($B353,$B$137:$FD$303,COLUMN()-1,FALSE())</f>
      </c>
      <c r="AK353" t="str">
        <f>VLOOKUP($B353,$B$137:$FD$303,COLUMN()-1,FALSE())</f>
      </c>
      <c r="AL353" t="str">
        <f>VLOOKUP($B353,$B$137:$FD$303,COLUMN()-1,FALSE())</f>
      </c>
      <c r="AM353" t="str">
        <f>VLOOKUP($B353,$B$137:$FD$303,COLUMN()-1,FALSE())</f>
      </c>
      <c r="AN353" t="str">
        <f>VLOOKUP($B353,$B$137:$FD$303,COLUMN()-1,FALSE())</f>
      </c>
      <c r="AO353" t="str">
        <f>VLOOKUP($B353,$B$137:$FD$303,COLUMN()-1,FALSE())</f>
      </c>
      <c r="AP353" t="str">
        <f>VLOOKUP($B353,$B$137:$FD$303,COLUMN()-1,FALSE())</f>
      </c>
      <c r="AQ353" t="str">
        <f>VLOOKUP($B353,$B$137:$FD$303,COLUMN()-1,FALSE())</f>
      </c>
      <c r="AR353" t="str">
        <f>VLOOKUP($B353,$B$137:$FD$303,COLUMN()-1,FALSE())</f>
      </c>
      <c r="AS353" t="str">
        <f>VLOOKUP($B353,$B$137:$FD$303,COLUMN()-1,FALSE())</f>
      </c>
      <c r="AT353" t="str">
        <f>VLOOKUP($B353,$B$137:$FD$303,COLUMN()-1,FALSE())</f>
      </c>
      <c r="AU353" t="str">
        <f>VLOOKUP($B353,$B$137:$FD$303,COLUMN()-1,FALSE())</f>
      </c>
      <c r="AV353" t="str">
        <f>VLOOKUP($B353,$B$137:$FD$303,COLUMN()-1,FALSE())</f>
      </c>
      <c r="AW353" t="str">
        <f>VLOOKUP($B353,$B$137:$FD$303,COLUMN()-1,FALSE())</f>
      </c>
      <c r="AX353" t="str">
        <f>VLOOKUP($B353,$B$137:$FD$303,COLUMN()-1,FALSE())</f>
      </c>
      <c r="AY353" t="str">
        <f>VLOOKUP($B353,$B$137:$FD$303,COLUMN()-1,FALSE())</f>
      </c>
      <c r="AZ353" t="str">
        <f>VLOOKUP($B353,$B$137:$FD$303,COLUMN()-1,FALSE())</f>
      </c>
      <c r="BA353" t="str">
        <f>VLOOKUP($B353,$B$137:$FD$303,COLUMN()-1,FALSE())</f>
      </c>
      <c r="BB353" t="str">
        <f>VLOOKUP($B353,$B$137:$FD$303,COLUMN()-1,FALSE())</f>
      </c>
      <c r="BC353" t="str">
        <f>VLOOKUP($B353,$B$137:$FD$303,COLUMN()-1,FALSE())</f>
      </c>
      <c r="BD353" t="str">
        <f>VLOOKUP($B353,$B$137:$FD$303,COLUMN()-1,FALSE())</f>
      </c>
      <c r="BE353" t="str">
        <f>VLOOKUP($B353,$B$137:$FD$303,COLUMN()-1,FALSE())</f>
      </c>
      <c r="BF353" t="str">
        <f>VLOOKUP($B353,$B$137:$FD$303,COLUMN()-1,FALSE())</f>
      </c>
      <c r="BG353" t="str">
        <f>VLOOKUP($B353,$B$137:$FD$303,COLUMN()-1,FALSE())</f>
      </c>
      <c r="BH353" t="str">
        <f>VLOOKUP($B353,$B$137:$FD$303,COLUMN()-1,FALSE())</f>
      </c>
      <c r="BI353" t="str">
        <f>VLOOKUP($B353,$B$137:$FD$303,COLUMN()-1,FALSE())</f>
      </c>
      <c r="BJ353" t="str">
        <f>VLOOKUP($B353,$B$137:$FD$303,COLUMN()-1,FALSE())</f>
      </c>
      <c r="BK353" t="str">
        <f>VLOOKUP($B353,$B$137:$FD$303,COLUMN()-1,FALSE())</f>
      </c>
      <c r="BL353" t="str">
        <f>VLOOKUP($B353,$B$137:$FD$303,COLUMN()-1,FALSE())</f>
      </c>
      <c r="BM353" t="str">
        <f>VLOOKUP($B353,$B$137:$FD$303,COLUMN()-1,FALSE())</f>
      </c>
      <c r="BN353" t="str">
        <f>VLOOKUP($B353,$B$137:$FD$303,COLUMN()-1,FALSE())</f>
      </c>
      <c r="BO353" t="str">
        <f>VLOOKUP($B353,$B$137:$FD$303,COLUMN()-1,FALSE())</f>
      </c>
      <c r="BP353" t="str">
        <f>VLOOKUP($B353,$B$137:$FD$303,COLUMN()-1,FALSE())</f>
      </c>
      <c r="BQ353" t="str">
        <f>VLOOKUP($B353,$B$137:$FD$303,COLUMN()-1,FALSE())</f>
      </c>
      <c r="BR353" t="str">
        <f>VLOOKUP($B353,$B$137:$FD$303,COLUMN()-1,FALSE())</f>
      </c>
      <c r="BS353" t="str">
        <f>VLOOKUP($B353,$B$137:$FD$303,COLUMN()-1,FALSE())</f>
      </c>
      <c r="BT353" t="str">
        <f>VLOOKUP($B353,$B$137:$FD$303,COLUMN()-1,FALSE())</f>
      </c>
      <c r="BU353" t="str">
        <f>VLOOKUP($B353,$B$137:$FD$303,COLUMN()-1,FALSE())</f>
      </c>
      <c r="BV353" t="str">
        <f>VLOOKUP($B353,$B$137:$FD$303,COLUMN()-1,FALSE())</f>
      </c>
      <c r="BW353" t="str">
        <f>VLOOKUP($B353,$B$137:$FD$303,COLUMN()-1,FALSE())</f>
      </c>
      <c r="BX353" t="str">
        <f>VLOOKUP($B353,$B$137:$FD$303,COLUMN()-1,FALSE())</f>
      </c>
      <c r="BY353" t="str">
        <f>VLOOKUP($B353,$B$137:$FD$303,COLUMN()-1,FALSE())</f>
      </c>
      <c r="BZ353" t="str">
        <f>VLOOKUP($B353,$B$137:$FD$303,COLUMN()-1,FALSE())</f>
      </c>
      <c r="CA353" t="str">
        <f>VLOOKUP($B353,$B$137:$FD$303,COLUMN()-1,FALSE())</f>
      </c>
      <c r="CB353" t="str">
        <f>VLOOKUP($B353,$B$137:$FD$303,COLUMN()-1,FALSE())</f>
      </c>
      <c r="CC353" t="str">
        <f>VLOOKUP($B353,$B$137:$FD$303,COLUMN()-1,FALSE())</f>
      </c>
      <c r="CD353" t="str">
        <f>VLOOKUP($B353,$B$137:$FD$303,COLUMN()-1,FALSE())</f>
      </c>
      <c r="CE353" t="str">
        <f>VLOOKUP($B353,$B$137:$FD$303,COLUMN()-1,FALSE())</f>
      </c>
      <c r="CF353" t="str">
        <f>VLOOKUP($B353,$B$137:$FD$303,COLUMN()-1,FALSE())</f>
      </c>
      <c r="CG353" t="str">
        <f>-CG144</f>
      </c>
      <c r="CH353" t="str">
        <f>SUM(AD353:CG353)</f>
      </c>
      <c r="CI353" t="s">
        <v>2</v>
      </c>
      <c r="CJ353" t="str">
        <f>SUM(CQ353:CS353)</f>
      </c>
      <c r="CK353" t="s">
        <v>2</v>
      </c>
      <c r="CL353" t="s">
        <v>2</v>
      </c>
      <c r="CM353" t="s">
        <v>2</v>
      </c>
      <c r="CN353" t="str">
        <f>IF(CK353="","",C353-CK353)</f>
      </c>
      <c r="CO353" t="str">
        <f>IF(CK353=0,"",IF(CN353&lt;0,-ABS(CN353/CK353),ABS(CN353/CK353)))</f>
      </c>
      <c r="CP353" t="s">
        <v>2</v>
      </c>
      <c r="CQ353" t="str">
        <f>VLOOKUP($B353,$B$137:$FD$303,COLUMN()-1,FALSE())</f>
      </c>
      <c r="CR353" t="str">
        <f>VLOOKUP($B353,$B$137:$FD$303,COLUMN()-1,FALSE())</f>
      </c>
      <c r="CS353" t="str">
        <f>VLOOKUP($B353,$B$137:$FD$303,COLUMN()-1,FALSE())</f>
      </c>
      <c r="CT353" t="s">
        <v>2</v>
      </c>
      <c r="CU353" t="str">
        <f>E353+F353+P353+T353+U353</f>
      </c>
      <c r="CV353" t="s">
        <v>2</v>
      </c>
      <c r="CW353" t="str">
        <f>SUM(E353,F353,P353,S353,T353,U353,V353,CI353)</f>
      </c>
      <c r="CX353" t="s">
        <v>2</v>
      </c>
      <c r="CY353" t="str">
        <f>VLOOKUP($B353,$B$137:$FD$303,COLUMN()-1,FALSE())</f>
      </c>
      <c r="CZ353" t="str">
        <f>VLOOKUP($B353,$B$137:$FD$303,COLUMN()-1,FALSE())</f>
      </c>
      <c r="DA353" t="str">
        <f>VLOOKUP($B353,$B$137:$FD$303,COLUMN()-1,FALSE())</f>
      </c>
      <c r="DB353" t="str">
        <f>VLOOKUP($B353,$B$137:$FD$303,COLUMN()-1,FALSE())</f>
      </c>
      <c r="DC353" t="str">
        <f>VLOOKUP($B353,$B$137:$FD$303,COLUMN()-1,FALSE())</f>
      </c>
      <c r="DD353" t="str">
        <f>SUM(CY353:DC353)</f>
      </c>
      <c r="DE353" t="s">
        <v>2</v>
      </c>
      <c r="DF353" t="str">
        <f>VLOOKUP($B353,$B$137:$FD$303,COLUMN()-1,FALSE())</f>
      </c>
      <c r="DG353" t="str">
        <f>VLOOKUP($B353,$B$137:$FD$303,COLUMN()-1,FALSE())</f>
      </c>
      <c r="DH353" t="str">
        <f>SUM(DF353:DG353)</f>
      </c>
      <c r="DI353" t="s">
        <v>2</v>
      </c>
      <c r="DJ353" t="str">
        <f>VLOOKUP($B353,$B$137:$FD$303,COLUMN()-1,FALSE())</f>
      </c>
      <c r="DK353" t="str">
        <f>SUM(DL353:DO353)</f>
      </c>
      <c r="DL353" t="str">
        <f>VLOOKUP($B353,$B$137:$FD$303,COLUMN()-1,FALSE())</f>
      </c>
      <c r="DM353" t="str">
        <f>VLOOKUP($B353,$B$137:$FD$303,COLUMN()-1,FALSE())</f>
      </c>
      <c r="DN353" t="str">
        <f>VLOOKUP($B353,$B$137:$FD$303,COLUMN()-1,FALSE())</f>
      </c>
      <c r="DO353" t="str">
        <f>VLOOKUP($B353,$B$137:$FD$303,COLUMN()-1,FALSE())</f>
      </c>
      <c r="DP353" t="s">
        <v>2</v>
      </c>
      <c r="DQ353" t="s">
        <v>2</v>
      </c>
      <c r="DR353" t="s">
        <v>2</v>
      </c>
      <c r="DS353" t="s">
        <v>2</v>
      </c>
      <c r="DT353" t="s">
        <v>2</v>
      </c>
      <c r="DU353" t="s">
        <v>2</v>
      </c>
      <c r="DV353" t="s">
        <v>2</v>
      </c>
      <c r="DW353" t="str">
        <f>$C353</f>
      </c>
      <c r="DX353" t="str">
        <f>$C353</f>
      </c>
    </row>
    <row r="354">
      <c r="A354" t="str">
        <f>A353+1</f>
      </c>
      <c r="B354" t="s">
        <v>550</v>
      </c>
      <c r="C354" t="str">
        <f>+CW354+DK354+CJ354+DJ354</f>
      </c>
      <c r="D354" t="s">
        <v>2</v>
      </c>
      <c r="E354" t="str">
        <f>SUM(CY354:DC354)</f>
      </c>
      <c r="F354" t="str">
        <f>SUM(DF354:DG354)</f>
      </c>
      <c r="G354" t="str">
        <f>VLOOKUP($B354,$B$137:$FD$303,COLUMN()-1,FALSE())</f>
      </c>
      <c r="H354" t="str">
        <f>VLOOKUP($B354,$B$137:$FD$303,COLUMN()-1,FALSE())</f>
      </c>
      <c r="I354" t="str">
        <f>VLOOKUP($B354,$B$137:$FD$303,COLUMN()-1,FALSE())</f>
      </c>
      <c r="J354" t="str">
        <f>VLOOKUP($B354,$B$137:$FD$303,COLUMN()-1,FALSE())</f>
      </c>
      <c r="K354" t="str">
        <f>VLOOKUP($B354,$B$137:$FD$303,COLUMN()-1,FALSE())</f>
      </c>
      <c r="L354" t="str">
        <f>VLOOKUP($B354,$B$137:$FD$303,COLUMN()-1,FALSE())</f>
      </c>
      <c r="M354" t="str">
        <f>SUM(G354:L354)</f>
      </c>
      <c r="N354" t="str">
        <f>VLOOKUP($B354,$B$137:$FD$303,COLUMN()-1,FALSE())</f>
      </c>
      <c r="O354" t="str">
        <f>VLOOKUP($B354,$B$137:$FD$303,COLUMN()-1,FALSE())</f>
      </c>
      <c r="P354" t="str">
        <f>SUM(G354:L354,N354:O354)</f>
      </c>
      <c r="Q354" t="str">
        <f>VLOOKUP($B354,$B$137:$FD$303,COLUMN()-1,FALSE())</f>
      </c>
      <c r="R354" t="str">
        <f>VLOOKUP($B354,$B$137:$FD$303,COLUMN()-1,FALSE())</f>
      </c>
      <c r="S354" t="str">
        <f>SUM(Q354:R354)</f>
      </c>
      <c r="T354" t="str">
        <f>VLOOKUP($B354,$B$137:$FD$303,COLUMN()-1,FALSE())</f>
      </c>
      <c r="U354" t="str">
        <f>VLOOKUP($B354,$B$137:$FD$303,COLUMN()-1,FALSE())</f>
      </c>
      <c r="V354" t="str">
        <f>VLOOKUP($B354,$B$137:$FD$303,COLUMN()-1,FALSE())</f>
      </c>
      <c r="W354" t="str">
        <f>VLOOKUP($B354,$B$137:$FD$303,COLUMN()-1,FALSE())</f>
      </c>
      <c r="X354" t="str">
        <f>VLOOKUP($B354,$B$137:$FD$303,COLUMN()-1,FALSE())</f>
      </c>
      <c r="Y354" t="str">
        <f>VLOOKUP($B354,$B$137:$FD$303,COLUMN()-1,FALSE())</f>
      </c>
      <c r="Z354" t="str">
        <f>VLOOKUP($B354,$B$137:$FD$303,COLUMN()-1,FALSE())</f>
      </c>
      <c r="AA354" t="str">
        <f>VLOOKUP($B354,$B$137:$FD$303,COLUMN()-1,FALSE())</f>
      </c>
      <c r="AB354" t="str">
        <f>VLOOKUP($B354,$B$137:$FD$303,COLUMN()-1,FALSE())</f>
      </c>
      <c r="AC354" t="str">
        <f>SUM(W354:AB354)</f>
      </c>
      <c r="AD354" t="str">
        <f>VLOOKUP($B354,$B$137:$FD$303,COLUMN()-1,FALSE())</f>
      </c>
      <c r="AE354" t="str">
        <f>VLOOKUP($B354,$B$137:$FD$303,COLUMN()-1,FALSE())</f>
      </c>
      <c r="AF354" t="str">
        <f>VLOOKUP($B354,$B$137:$FD$303,COLUMN()-1,FALSE())</f>
      </c>
      <c r="AG354" t="str">
        <f>VLOOKUP($B354,$B$137:$FD$303,COLUMN()-1,FALSE())</f>
      </c>
      <c r="AH354" t="str">
        <f>VLOOKUP($B354,$B$137:$FD$303,COLUMN()-1,FALSE())</f>
      </c>
      <c r="AI354" t="str">
        <f>VLOOKUP($B354,$B$137:$FD$303,COLUMN()-1,FALSE())</f>
      </c>
      <c r="AJ354" t="str">
        <f>VLOOKUP($B354,$B$137:$FD$303,COLUMN()-1,FALSE())</f>
      </c>
      <c r="AK354" t="str">
        <f>VLOOKUP($B354,$B$137:$FD$303,COLUMN()-1,FALSE())</f>
      </c>
      <c r="AL354" t="str">
        <f>VLOOKUP($B354,$B$137:$FD$303,COLUMN()-1,FALSE())</f>
      </c>
      <c r="AM354" t="str">
        <f>VLOOKUP($B354,$B$137:$FD$303,COLUMN()-1,FALSE())</f>
      </c>
      <c r="AN354" t="str">
        <f>VLOOKUP($B354,$B$137:$FD$303,COLUMN()-1,FALSE())</f>
      </c>
      <c r="AO354" t="str">
        <f>VLOOKUP($B354,$B$137:$FD$303,COLUMN()-1,FALSE())</f>
      </c>
      <c r="AP354" t="str">
        <f>VLOOKUP($B354,$B$137:$FD$303,COLUMN()-1,FALSE())</f>
      </c>
      <c r="AQ354" t="str">
        <f>VLOOKUP($B354,$B$137:$FD$303,COLUMN()-1,FALSE())</f>
      </c>
      <c r="AR354" t="str">
        <f>VLOOKUP($B354,$B$137:$FD$303,COLUMN()-1,FALSE())</f>
      </c>
      <c r="AS354" t="str">
        <f>VLOOKUP($B354,$B$137:$FD$303,COLUMN()-1,FALSE())</f>
      </c>
      <c r="AT354" t="str">
        <f>VLOOKUP($B354,$B$137:$FD$303,COLUMN()-1,FALSE())</f>
      </c>
      <c r="AU354" t="str">
        <f>VLOOKUP($B354,$B$137:$FD$303,COLUMN()-1,FALSE())</f>
      </c>
      <c r="AV354" t="str">
        <f>VLOOKUP($B354,$B$137:$FD$303,COLUMN()-1,FALSE())</f>
      </c>
      <c r="AW354" t="str">
        <f>VLOOKUP($B354,$B$137:$FD$303,COLUMN()-1,FALSE())</f>
      </c>
      <c r="AX354" t="str">
        <f>VLOOKUP($B354,$B$137:$FD$303,COLUMN()-1,FALSE())</f>
      </c>
      <c r="AY354" t="str">
        <f>VLOOKUP($B354,$B$137:$FD$303,COLUMN()-1,FALSE())</f>
      </c>
      <c r="AZ354" t="str">
        <f>VLOOKUP($B354,$B$137:$FD$303,COLUMN()-1,FALSE())</f>
      </c>
      <c r="BA354" t="str">
        <f>VLOOKUP($B354,$B$137:$FD$303,COLUMN()-1,FALSE())</f>
      </c>
      <c r="BB354" t="str">
        <f>VLOOKUP($B354,$B$137:$FD$303,COLUMN()-1,FALSE())</f>
      </c>
      <c r="BC354" t="str">
        <f>VLOOKUP($B354,$B$137:$FD$303,COLUMN()-1,FALSE())</f>
      </c>
      <c r="BD354" t="str">
        <f>VLOOKUP($B354,$B$137:$FD$303,COLUMN()-1,FALSE())</f>
      </c>
      <c r="BE354" t="str">
        <f>VLOOKUP($B354,$B$137:$FD$303,COLUMN()-1,FALSE())</f>
      </c>
      <c r="BF354" t="str">
        <f>VLOOKUP($B354,$B$137:$FD$303,COLUMN()-1,FALSE())</f>
      </c>
      <c r="BG354" t="str">
        <f>VLOOKUP($B354,$B$137:$FD$303,COLUMN()-1,FALSE())</f>
      </c>
      <c r="BH354" t="str">
        <f>VLOOKUP($B354,$B$137:$FD$303,COLUMN()-1,FALSE())</f>
      </c>
      <c r="BI354" t="str">
        <f>VLOOKUP($B354,$B$137:$FD$303,COLUMN()-1,FALSE())</f>
      </c>
      <c r="BJ354" t="str">
        <f>VLOOKUP($B354,$B$137:$FD$303,COLUMN()-1,FALSE())</f>
      </c>
      <c r="BK354" t="str">
        <f>VLOOKUP($B354,$B$137:$FD$303,COLUMN()-1,FALSE())</f>
      </c>
      <c r="BL354" t="str">
        <f>VLOOKUP($B354,$B$137:$FD$303,COLUMN()-1,FALSE())</f>
      </c>
      <c r="BM354" t="str">
        <f>VLOOKUP($B354,$B$137:$FD$303,COLUMN()-1,FALSE())</f>
      </c>
      <c r="BN354" t="str">
        <f>VLOOKUP($B354,$B$137:$FD$303,COLUMN()-1,FALSE())</f>
      </c>
      <c r="BO354" t="str">
        <f>VLOOKUP($B354,$B$137:$FD$303,COLUMN()-1,FALSE())</f>
      </c>
      <c r="BP354" t="str">
        <f>VLOOKUP($B354,$B$137:$FD$303,COLUMN()-1,FALSE())</f>
      </c>
      <c r="BQ354" t="str">
        <f>VLOOKUP($B354,$B$137:$FD$303,COLUMN()-1,FALSE())</f>
      </c>
      <c r="BR354" t="str">
        <f>VLOOKUP($B354,$B$137:$FD$303,COLUMN()-1,FALSE())</f>
      </c>
      <c r="BS354" t="str">
        <f>VLOOKUP($B354,$B$137:$FD$303,COLUMN()-1,FALSE())</f>
      </c>
      <c r="BT354" t="str">
        <f>VLOOKUP($B354,$B$137:$FD$303,COLUMN()-1,FALSE())</f>
      </c>
      <c r="BU354" t="str">
        <f>VLOOKUP($B354,$B$137:$FD$303,COLUMN()-1,FALSE())</f>
      </c>
      <c r="BV354" t="str">
        <f>VLOOKUP($B354,$B$137:$FD$303,COLUMN()-1,FALSE())</f>
      </c>
      <c r="BW354" t="str">
        <f>VLOOKUP($B354,$B$137:$FD$303,COLUMN()-1,FALSE())</f>
      </c>
      <c r="BX354" t="str">
        <f>VLOOKUP($B354,$B$137:$FD$303,COLUMN()-1,FALSE())</f>
      </c>
      <c r="BY354" t="str">
        <f>VLOOKUP($B354,$B$137:$FD$303,COLUMN()-1,FALSE())</f>
      </c>
      <c r="BZ354" t="str">
        <f>VLOOKUP($B354,$B$137:$FD$303,COLUMN()-1,FALSE())</f>
      </c>
      <c r="CA354" t="str">
        <f>VLOOKUP($B354,$B$137:$FD$303,COLUMN()-1,FALSE())</f>
      </c>
      <c r="CB354" t="str">
        <f>VLOOKUP($B354,$B$137:$FD$303,COLUMN()-1,FALSE())</f>
      </c>
      <c r="CC354" t="str">
        <f>VLOOKUP($B354,$B$137:$FD$303,COLUMN()-1,FALSE())</f>
      </c>
      <c r="CD354" t="str">
        <f>VLOOKUP($B354,$B$137:$FD$303,COLUMN()-1,FALSE())</f>
      </c>
      <c r="CE354" t="str">
        <f>VLOOKUP($B354,$B$137:$FD$303,COLUMN()-1,FALSE())</f>
      </c>
      <c r="CF354" t="str">
        <f>VLOOKUP($B354,$B$137:$FD$303,COLUMN()-1,FALSE())</f>
      </c>
      <c r="CG354" t="str">
        <f>SUM(CG352:CG353)</f>
      </c>
      <c r="CH354" t="str">
        <f>SUM(AD354:CG354)</f>
      </c>
      <c r="CI354" t="s">
        <v>2</v>
      </c>
      <c r="CJ354" t="str">
        <f>SUM(CQ354:CS354)</f>
      </c>
      <c r="CK354" t="s">
        <v>2</v>
      </c>
      <c r="CL354" t="s">
        <v>2</v>
      </c>
      <c r="CM354" t="s">
        <v>2</v>
      </c>
      <c r="CN354" t="str">
        <f>IF(CK354="","",C354-CK354)</f>
      </c>
      <c r="CO354" t="str">
        <f>IF(CK354=0,"",IF(CN354&lt;0,-ABS(CN354/CK354),ABS(CN354/CK354)))</f>
      </c>
      <c r="CP354" t="s">
        <v>2</v>
      </c>
      <c r="CQ354" t="str">
        <f>VLOOKUP($B354,$B$137:$FD$303,COLUMN()-1,FALSE())</f>
      </c>
      <c r="CR354" t="str">
        <f>VLOOKUP($B354,$B$137:$FD$303,COLUMN()-1,FALSE())</f>
      </c>
      <c r="CS354" t="str">
        <f>VLOOKUP($B354,$B$137:$FD$303,COLUMN()-1,FALSE())</f>
      </c>
      <c r="CT354" t="s">
        <v>2</v>
      </c>
      <c r="CU354" t="str">
        <f>E354+F354+P354+T354+U354</f>
      </c>
      <c r="CV354" t="s">
        <v>2</v>
      </c>
      <c r="CW354" t="str">
        <f>SUM(E354,F354,P354,S354,T354,U354,V354,CI354)</f>
      </c>
      <c r="CX354" t="s">
        <v>2</v>
      </c>
      <c r="CY354" t="str">
        <f>VLOOKUP($B354,$B$137:$FD$303,COLUMN()-1,FALSE())</f>
      </c>
      <c r="CZ354" t="str">
        <f>VLOOKUP($B354,$B$137:$FD$303,COLUMN()-1,FALSE())</f>
      </c>
      <c r="DA354" t="str">
        <f>VLOOKUP($B354,$B$137:$FD$303,COLUMN()-1,FALSE())</f>
      </c>
      <c r="DB354" t="str">
        <f>VLOOKUP($B354,$B$137:$FD$303,COLUMN()-1,FALSE())</f>
      </c>
      <c r="DC354" t="str">
        <f>VLOOKUP($B354,$B$137:$FD$303,COLUMN()-1,FALSE())</f>
      </c>
      <c r="DD354" t="str">
        <f>SUM(CY354:DC354)</f>
      </c>
      <c r="DE354" t="s">
        <v>2</v>
      </c>
      <c r="DF354" t="str">
        <f>VLOOKUP($B354,$B$137:$FD$303,COLUMN()-1,FALSE())</f>
      </c>
      <c r="DG354" t="str">
        <f>VLOOKUP($B354,$B$137:$FD$303,COLUMN()-1,FALSE())</f>
      </c>
      <c r="DH354" t="str">
        <f>SUM(DF354:DG354)</f>
      </c>
      <c r="DI354" t="s">
        <v>2</v>
      </c>
      <c r="DJ354" t="str">
        <f>VLOOKUP($B354,$B$137:$FD$303,COLUMN()-1,FALSE())</f>
      </c>
      <c r="DK354" t="str">
        <f>SUM(DL354:DO354)</f>
      </c>
      <c r="DL354" t="str">
        <f>VLOOKUP($B354,$B$137:$FD$303,COLUMN()-1,FALSE())</f>
      </c>
      <c r="DM354" t="str">
        <f>VLOOKUP($B354,$B$137:$FD$303,COLUMN()-1,FALSE())</f>
      </c>
      <c r="DN354" t="str">
        <f>VLOOKUP($B354,$B$137:$FD$303,COLUMN()-1,FALSE())</f>
      </c>
      <c r="DO354" t="str">
        <f>VLOOKUP($B354,$B$137:$FD$303,COLUMN()-1,FALSE())</f>
      </c>
      <c r="DP354" t="s">
        <v>2</v>
      </c>
      <c r="DQ354" t="s">
        <v>2</v>
      </c>
      <c r="DR354" t="s">
        <v>2</v>
      </c>
      <c r="DS354" t="s">
        <v>2</v>
      </c>
      <c r="DT354" t="s">
        <v>2</v>
      </c>
      <c r="DU354" t="s">
        <v>2</v>
      </c>
      <c r="DV354" t="s">
        <v>2</v>
      </c>
      <c r="DW354" t="str">
        <f>SUM(DW352:DW353)</f>
      </c>
      <c r="DX354" t="str">
        <f>SUM(DX352:DX353)</f>
      </c>
    </row>
    <row r="355">
      <c r="A355" t="str">
        <f>A354+1</f>
      </c>
      <c r="B355" t="s">
        <v>428</v>
      </c>
      <c r="C355" t="str">
        <f>+CW355+DK355+CJ355+DJ355</f>
      </c>
      <c r="D355" t="s">
        <v>2</v>
      </c>
      <c r="E355" t="str">
        <f>SUM(CY355:DC355)</f>
      </c>
      <c r="F355" t="str">
        <f>SUM(DF355:DG355)</f>
      </c>
      <c r="G355" t="str">
        <f>VLOOKUP($B355,$B$137:$FD$303,COLUMN()-1,FALSE())</f>
      </c>
      <c r="H355" t="str">
        <f>VLOOKUP($B355,$B$137:$FD$303,COLUMN()-1,FALSE())</f>
      </c>
      <c r="I355" t="str">
        <f>VLOOKUP($B355,$B$137:$FD$303,COLUMN()-1,FALSE())</f>
      </c>
      <c r="J355" t="str">
        <f>VLOOKUP($B355,$B$137:$FD$303,COLUMN()-1,FALSE())</f>
      </c>
      <c r="K355" t="str">
        <f>VLOOKUP($B355,$B$137:$FD$303,COLUMN()-1,FALSE())</f>
      </c>
      <c r="L355" t="str">
        <f>VLOOKUP($B355,$B$137:$FD$303,COLUMN()-1,FALSE())</f>
      </c>
      <c r="M355" t="str">
        <f>SUM(G355:L355)</f>
      </c>
      <c r="N355" t="str">
        <f>VLOOKUP($B355,$B$137:$FD$303,COLUMN()-1,FALSE())</f>
      </c>
      <c r="O355" t="str">
        <f>VLOOKUP($B355,$B$137:$FD$303,COLUMN()-1,FALSE())</f>
      </c>
      <c r="P355" t="str">
        <f>SUM(G355:L355,N355:O355)</f>
      </c>
      <c r="Q355" t="str">
        <f>VLOOKUP($B355,$B$137:$FD$303,COLUMN()-1,FALSE())</f>
      </c>
      <c r="R355" t="str">
        <f>VLOOKUP($B355,$B$137:$FD$303,COLUMN()-1,FALSE())</f>
      </c>
      <c r="S355" t="str">
        <f>SUM(Q355:R355)</f>
      </c>
      <c r="T355" t="str">
        <f>VLOOKUP($B355,$B$137:$FD$303,COLUMN()-1,FALSE())</f>
      </c>
      <c r="U355" t="str">
        <f>VLOOKUP($B355,$B$137:$FD$303,COLUMN()-1,FALSE())</f>
      </c>
      <c r="V355" t="str">
        <f>VLOOKUP($B355,$B$137:$FD$303,COLUMN()-1,FALSE())</f>
      </c>
      <c r="W355" t="str">
        <f>VLOOKUP($B355,$B$137:$FD$303,COLUMN()-1,FALSE())</f>
      </c>
      <c r="X355" t="str">
        <f>VLOOKUP($B355,$B$137:$FD$303,COLUMN()-1,FALSE())</f>
      </c>
      <c r="Y355" t="str">
        <f>VLOOKUP($B355,$B$137:$FD$303,COLUMN()-1,FALSE())</f>
      </c>
      <c r="Z355" t="str">
        <f>VLOOKUP($B355,$B$137:$FD$303,COLUMN()-1,FALSE())</f>
      </c>
      <c r="AA355" t="str">
        <f>VLOOKUP($B355,$B$137:$FD$303,COLUMN()-1,FALSE())</f>
      </c>
      <c r="AB355" t="str">
        <f>VLOOKUP($B355,$B$137:$FD$303,COLUMN()-1,FALSE())</f>
      </c>
      <c r="AC355" t="str">
        <f>SUM(W355:AB355)</f>
      </c>
      <c r="AD355" t="str">
        <f>VLOOKUP($B355,$B$137:$FD$303,COLUMN()-1,FALSE())</f>
      </c>
      <c r="AE355" t="str">
        <f>VLOOKUP($B355,$B$137:$FD$303,COLUMN()-1,FALSE())</f>
      </c>
      <c r="AF355" t="str">
        <f>VLOOKUP($B355,$B$137:$FD$303,COLUMN()-1,FALSE())</f>
      </c>
      <c r="AG355" t="str">
        <f>VLOOKUP($B355,$B$137:$FD$303,COLUMN()-1,FALSE())</f>
      </c>
      <c r="AH355" t="str">
        <f>VLOOKUP($B355,$B$137:$FD$303,COLUMN()-1,FALSE())</f>
      </c>
      <c r="AI355" t="str">
        <f>VLOOKUP($B355,$B$137:$FD$303,COLUMN()-1,FALSE())</f>
      </c>
      <c r="AJ355" t="str">
        <f>VLOOKUP($B355,$B$137:$FD$303,COLUMN()-1,FALSE())</f>
      </c>
      <c r="AK355" t="str">
        <f>VLOOKUP($B355,$B$137:$FD$303,COLUMN()-1,FALSE())</f>
      </c>
      <c r="AL355" t="str">
        <f>VLOOKUP($B355,$B$137:$FD$303,COLUMN()-1,FALSE())</f>
      </c>
      <c r="AM355" t="str">
        <f>VLOOKUP($B355,$B$137:$FD$303,COLUMN()-1,FALSE())</f>
      </c>
      <c r="AN355" t="str">
        <f>VLOOKUP($B355,$B$137:$FD$303,COLUMN()-1,FALSE())</f>
      </c>
      <c r="AO355" t="str">
        <f>VLOOKUP($B355,$B$137:$FD$303,COLUMN()-1,FALSE())</f>
      </c>
      <c r="AP355" t="str">
        <f>VLOOKUP($B355,$B$137:$FD$303,COLUMN()-1,FALSE())</f>
      </c>
      <c r="AQ355" t="str">
        <f>VLOOKUP($B355,$B$137:$FD$303,COLUMN()-1,FALSE())</f>
      </c>
      <c r="AR355" t="str">
        <f>VLOOKUP($B355,$B$137:$FD$303,COLUMN()-1,FALSE())</f>
      </c>
      <c r="AS355" t="str">
        <f>VLOOKUP($B355,$B$137:$FD$303,COLUMN()-1,FALSE())</f>
      </c>
      <c r="AT355" t="str">
        <f>VLOOKUP($B355,$B$137:$FD$303,COLUMN()-1,FALSE())</f>
      </c>
      <c r="AU355" t="str">
        <f>VLOOKUP($B355,$B$137:$FD$303,COLUMN()-1,FALSE())</f>
      </c>
      <c r="AV355" t="str">
        <f>VLOOKUP($B355,$B$137:$FD$303,COLUMN()-1,FALSE())</f>
      </c>
      <c r="AW355" t="str">
        <f>VLOOKUP($B355,$B$137:$FD$303,COLUMN()-1,FALSE())</f>
      </c>
      <c r="AX355" t="str">
        <f>VLOOKUP($B355,$B$137:$FD$303,COLUMN()-1,FALSE())</f>
      </c>
      <c r="AY355" t="str">
        <f>VLOOKUP($B355,$B$137:$FD$303,COLUMN()-1,FALSE())</f>
      </c>
      <c r="AZ355" t="str">
        <f>VLOOKUP($B355,$B$137:$FD$303,COLUMN()-1,FALSE())</f>
      </c>
      <c r="BA355" t="str">
        <f>VLOOKUP($B355,$B$137:$FD$303,COLUMN()-1,FALSE())</f>
      </c>
      <c r="BB355" t="str">
        <f>VLOOKUP($B355,$B$137:$FD$303,COLUMN()-1,FALSE())</f>
      </c>
      <c r="BC355" t="str">
        <f>VLOOKUP($B355,$B$137:$FD$303,COLUMN()-1,FALSE())</f>
      </c>
      <c r="BD355" t="str">
        <f>VLOOKUP($B355,$B$137:$FD$303,COLUMN()-1,FALSE())</f>
      </c>
      <c r="BE355" t="str">
        <f>VLOOKUP($B355,$B$137:$FD$303,COLUMN()-1,FALSE())</f>
      </c>
      <c r="BF355" t="str">
        <f>VLOOKUP($B355,$B$137:$FD$303,COLUMN()-1,FALSE())</f>
      </c>
      <c r="BG355" t="str">
        <f>VLOOKUP($B355,$B$137:$FD$303,COLUMN()-1,FALSE())</f>
      </c>
      <c r="BH355" t="str">
        <f>VLOOKUP($B355,$B$137:$FD$303,COLUMN()-1,FALSE())</f>
      </c>
      <c r="BI355" t="str">
        <f>VLOOKUP($B355,$B$137:$FD$303,COLUMN()-1,FALSE())</f>
      </c>
      <c r="BJ355" t="str">
        <f>VLOOKUP($B355,$B$137:$FD$303,COLUMN()-1,FALSE())</f>
      </c>
      <c r="BK355" t="str">
        <f>VLOOKUP($B355,$B$137:$FD$303,COLUMN()-1,FALSE())</f>
      </c>
      <c r="BL355" t="str">
        <f>VLOOKUP($B355,$B$137:$FD$303,COLUMN()-1,FALSE())</f>
      </c>
      <c r="BM355" t="str">
        <f>VLOOKUP($B355,$B$137:$FD$303,COLUMN()-1,FALSE())</f>
      </c>
      <c r="BN355" t="str">
        <f>VLOOKUP($B355,$B$137:$FD$303,COLUMN()-1,FALSE())</f>
      </c>
      <c r="BO355" t="str">
        <f>VLOOKUP($B355,$B$137:$FD$303,COLUMN()-1,FALSE())</f>
      </c>
      <c r="BP355" t="str">
        <f>VLOOKUP($B355,$B$137:$FD$303,COLUMN()-1,FALSE())</f>
      </c>
      <c r="BQ355" t="str">
        <f>VLOOKUP($B355,$B$137:$FD$303,COLUMN()-1,FALSE())</f>
      </c>
      <c r="BR355" t="str">
        <f>VLOOKUP($B355,$B$137:$FD$303,COLUMN()-1,FALSE())</f>
      </c>
      <c r="BS355" t="str">
        <f>VLOOKUP($B355,$B$137:$FD$303,COLUMN()-1,FALSE())</f>
      </c>
      <c r="BT355" t="str">
        <f>VLOOKUP($B355,$B$137:$FD$303,COLUMN()-1,FALSE())</f>
      </c>
      <c r="BU355" t="str">
        <f>VLOOKUP($B355,$B$137:$FD$303,COLUMN()-1,FALSE())</f>
      </c>
      <c r="BV355" t="str">
        <f>VLOOKUP($B355,$B$137:$FD$303,COLUMN()-1,FALSE())</f>
      </c>
      <c r="BW355" t="str">
        <f>VLOOKUP($B355,$B$137:$FD$303,COLUMN()-1,FALSE())</f>
      </c>
      <c r="BX355" t="str">
        <f>VLOOKUP($B355,$B$137:$FD$303,COLUMN()-1,FALSE())</f>
      </c>
      <c r="BY355" t="str">
        <f>VLOOKUP($B355,$B$137:$FD$303,COLUMN()-1,FALSE())</f>
      </c>
      <c r="BZ355" t="str">
        <f>VLOOKUP($B355,$B$137:$FD$303,COLUMN()-1,FALSE())</f>
      </c>
      <c r="CA355" t="str">
        <f>VLOOKUP($B355,$B$137:$FD$303,COLUMN()-1,FALSE())</f>
      </c>
      <c r="CB355" t="str">
        <f>VLOOKUP($B355,$B$137:$FD$303,COLUMN()-1,FALSE())</f>
      </c>
      <c r="CC355" t="str">
        <f>VLOOKUP($B355,$B$137:$FD$303,COLUMN()-1,FALSE())</f>
      </c>
      <c r="CD355" t="str">
        <f>VLOOKUP($B355,$B$137:$FD$303,COLUMN()-1,FALSE())</f>
      </c>
      <c r="CE355" t="str">
        <f>VLOOKUP($B355,$B$137:$FD$303,COLUMN()-1,FALSE())</f>
      </c>
      <c r="CF355" t="str">
        <f>VLOOKUP($B355,$B$137:$FD$303,COLUMN()-1,FALSE())</f>
      </c>
      <c r="CG355" t="str">
        <f>-CG143</f>
      </c>
      <c r="CH355" t="str">
        <f>SUM(AD355:CG355)</f>
      </c>
      <c r="CI355" t="str">
        <f>SUM(W355:AB355,AD355:CG355)</f>
      </c>
      <c r="CJ355" t="str">
        <f>SUM(CQ355:CS355)</f>
      </c>
      <c r="CK355" t="s">
        <v>2</v>
      </c>
      <c r="CL355" t="s">
        <v>2</v>
      </c>
      <c r="CM355" t="s">
        <v>2</v>
      </c>
      <c r="CN355" t="str">
        <f>IF(CK355="","",C355-CK355)</f>
      </c>
      <c r="CO355" t="str">
        <f>IF(CK355=0,"",IF(CN355&lt;0,-ABS(CN355/CK355),ABS(CN355/CK355)))</f>
      </c>
      <c r="CP355" t="s">
        <v>2</v>
      </c>
      <c r="CQ355" t="str">
        <f>VLOOKUP($B355,$B$137:$FD$303,COLUMN()-1,FALSE())</f>
      </c>
      <c r="CR355" t="str">
        <f>VLOOKUP($B355,$B$137:$FD$303,COLUMN()-1,FALSE())</f>
      </c>
      <c r="CS355" t="str">
        <f>VLOOKUP($B355,$B$137:$FD$303,COLUMN()-1,FALSE())</f>
      </c>
      <c r="CT355" t="s">
        <v>2</v>
      </c>
      <c r="CU355" t="str">
        <f>E355+F355+P355+T355+U355</f>
      </c>
      <c r="CV355" t="s">
        <v>2</v>
      </c>
      <c r="CW355" t="str">
        <f>SUM(E355,F355,P355,S355,T355,U355,V355,CI355)</f>
      </c>
      <c r="CX355" t="s">
        <v>2</v>
      </c>
      <c r="CY355" t="str">
        <f>VLOOKUP($B355,$B$137:$FD$303,COLUMN()-1,FALSE())</f>
      </c>
      <c r="CZ355" t="str">
        <f>VLOOKUP($B355,$B$137:$FD$303,COLUMN()-1,FALSE())</f>
      </c>
      <c r="DA355" t="str">
        <f>VLOOKUP($B355,$B$137:$FD$303,COLUMN()-1,FALSE())</f>
      </c>
      <c r="DB355" t="str">
        <f>VLOOKUP($B355,$B$137:$FD$303,COLUMN()-1,FALSE())</f>
      </c>
      <c r="DC355" t="str">
        <f>VLOOKUP($B355,$B$137:$FD$303,COLUMN()-1,FALSE())</f>
      </c>
      <c r="DD355" t="str">
        <f>SUM(CY355:DC355)</f>
      </c>
      <c r="DE355" t="s">
        <v>2</v>
      </c>
      <c r="DF355" t="str">
        <f>VLOOKUP($B355,$B$137:$FD$303,COLUMN()-1,FALSE())</f>
      </c>
      <c r="DG355" t="str">
        <f>VLOOKUP($B355,$B$137:$FD$303,COLUMN()-1,FALSE())</f>
      </c>
      <c r="DH355" t="str">
        <f>SUM(DF355:DG355)</f>
      </c>
      <c r="DI355" t="s">
        <v>2</v>
      </c>
      <c r="DJ355" t="str">
        <f>VLOOKUP($B355,$B$137:$FD$303,COLUMN()-1,FALSE())</f>
      </c>
      <c r="DK355" t="str">
        <f>SUM(DL355:DO355)</f>
      </c>
      <c r="DL355" t="str">
        <f>VLOOKUP($B355,$B$137:$FD$303,COLUMN()-1,FALSE())</f>
      </c>
      <c r="DM355" t="str">
        <f>VLOOKUP($B355,$B$137:$FD$303,COLUMN()-1,FALSE())</f>
      </c>
      <c r="DN355" t="str">
        <f>VLOOKUP($B355,$B$137:$FD$303,COLUMN()-1,FALSE())</f>
      </c>
      <c r="DO355" t="str">
        <f>VLOOKUP($B355,$B$137:$FD$303,COLUMN()-1,FALSE())</f>
      </c>
      <c r="DP355" t="s">
        <v>2</v>
      </c>
      <c r="DQ355" t="s">
        <v>2</v>
      </c>
      <c r="DR355" t="s">
        <v>2</v>
      </c>
      <c r="DS355" t="s">
        <v>2</v>
      </c>
      <c r="DT355" t="s">
        <v>2</v>
      </c>
      <c r="DU355" t="s">
        <v>2</v>
      </c>
      <c r="DV355" t="s">
        <v>2</v>
      </c>
      <c r="DW355" t="str">
        <f>SUM(HR355:HV355)</f>
      </c>
      <c r="DX355" t="str">
        <f>SUM(HY355:HZ355)</f>
      </c>
    </row>
    <row r="356">
      <c r="A356" t="str">
        <f>A355+1</f>
      </c>
      <c r="B356" t="s">
        <v>551</v>
      </c>
      <c r="C356" t="str">
        <f>+CW356+DK356+CJ356+DJ356</f>
      </c>
      <c r="D356" t="s">
        <v>2</v>
      </c>
      <c r="E356" t="str">
        <f>SUM(CY356:DC356)</f>
      </c>
      <c r="F356" t="str">
        <f>SUM(DF356:DG356)</f>
      </c>
      <c r="G356" t="str">
        <f>VLOOKUP($B356,$B$137:$FD$303,COLUMN()-1,FALSE())</f>
      </c>
      <c r="H356" t="str">
        <f>VLOOKUP($B356,$B$137:$FD$303,COLUMN()-1,FALSE())</f>
      </c>
      <c r="I356" t="str">
        <f>VLOOKUP($B356,$B$137:$FD$303,COLUMN()-1,FALSE())</f>
      </c>
      <c r="J356" t="str">
        <f>VLOOKUP($B356,$B$137:$FD$303,COLUMN()-1,FALSE())</f>
      </c>
      <c r="K356" t="str">
        <f>VLOOKUP($B356,$B$137:$FD$303,COLUMN()-1,FALSE())</f>
      </c>
      <c r="L356" t="str">
        <f>VLOOKUP($B356,$B$137:$FD$303,COLUMN()-1,FALSE())</f>
      </c>
      <c r="M356" t="str">
        <f>SUM(G356:L356)</f>
      </c>
      <c r="N356" t="str">
        <f>VLOOKUP($B356,$B$137:$FD$303,COLUMN()-1,FALSE())</f>
      </c>
      <c r="O356" t="str">
        <f>VLOOKUP($B356,$B$137:$FD$303,COLUMN()-1,FALSE())</f>
      </c>
      <c r="P356" t="str">
        <f>SUM(G356:L356,N356:O356)</f>
      </c>
      <c r="Q356" t="str">
        <f>VLOOKUP($B356,$B$137:$FD$303,COLUMN()-1,FALSE())</f>
      </c>
      <c r="R356" t="str">
        <f>VLOOKUP($B356,$B$137:$FD$303,COLUMN()-1,FALSE())</f>
      </c>
      <c r="S356" t="str">
        <f>SUM(Q356:R356)</f>
      </c>
      <c r="T356" t="str">
        <f>VLOOKUP($B356,$B$137:$FD$303,COLUMN()-1,FALSE())</f>
      </c>
      <c r="U356" t="str">
        <f>VLOOKUP($B356,$B$137:$FD$303,COLUMN()-1,FALSE())</f>
      </c>
      <c r="V356" t="str">
        <f>VLOOKUP($B356,$B$137:$FD$303,COLUMN()-1,FALSE())</f>
      </c>
      <c r="W356" t="str">
        <f>VLOOKUP($B356,$B$137:$FD$303,COLUMN()-1,FALSE())</f>
      </c>
      <c r="X356" t="str">
        <f>VLOOKUP($B356,$B$137:$FD$303,COLUMN()-1,FALSE())</f>
      </c>
      <c r="Y356" t="str">
        <f>VLOOKUP($B356,$B$137:$FD$303,COLUMN()-1,FALSE())</f>
      </c>
      <c r="Z356" t="str">
        <f>VLOOKUP($B356,$B$137:$FD$303,COLUMN()-1,FALSE())</f>
      </c>
      <c r="AA356" t="str">
        <f>VLOOKUP($B356,$B$137:$FD$303,COLUMN()-1,FALSE())</f>
      </c>
      <c r="AB356" t="str">
        <f>VLOOKUP($B356,$B$137:$FD$303,COLUMN()-1,FALSE())</f>
      </c>
      <c r="AC356" t="str">
        <f>SUM(W356:AB356)</f>
      </c>
      <c r="AD356" t="str">
        <f>VLOOKUP($B356,$B$137:$FD$303,COLUMN()-1,FALSE())</f>
      </c>
      <c r="AE356" t="str">
        <f>VLOOKUP($B356,$B$137:$FD$303,COLUMN()-1,FALSE())</f>
      </c>
      <c r="AF356" t="str">
        <f>VLOOKUP($B356,$B$137:$FD$303,COLUMN()-1,FALSE())</f>
      </c>
      <c r="AG356" t="str">
        <f>VLOOKUP($B356,$B$137:$FD$303,COLUMN()-1,FALSE())</f>
      </c>
      <c r="AH356" t="str">
        <f>VLOOKUP($B356,$B$137:$FD$303,COLUMN()-1,FALSE())</f>
      </c>
      <c r="AI356" t="str">
        <f>VLOOKUP($B356,$B$137:$FD$303,COLUMN()-1,FALSE())</f>
      </c>
      <c r="AJ356" t="str">
        <f>VLOOKUP($B356,$B$137:$FD$303,COLUMN()-1,FALSE())</f>
      </c>
      <c r="AK356" t="str">
        <f>VLOOKUP($B356,$B$137:$FD$303,COLUMN()-1,FALSE())</f>
      </c>
      <c r="AL356" t="str">
        <f>VLOOKUP($B356,$B$137:$FD$303,COLUMN()-1,FALSE())</f>
      </c>
      <c r="AM356" t="str">
        <f>VLOOKUP($B356,$B$137:$FD$303,COLUMN()-1,FALSE())</f>
      </c>
      <c r="AN356" t="str">
        <f>VLOOKUP($B356,$B$137:$FD$303,COLUMN()-1,FALSE())</f>
      </c>
      <c r="AO356" t="str">
        <f>VLOOKUP($B356,$B$137:$FD$303,COLUMN()-1,FALSE())</f>
      </c>
      <c r="AP356" t="str">
        <f>VLOOKUP($B356,$B$137:$FD$303,COLUMN()-1,FALSE())</f>
      </c>
      <c r="AQ356" t="str">
        <f>VLOOKUP($B356,$B$137:$FD$303,COLUMN()-1,FALSE())</f>
      </c>
      <c r="AR356" t="str">
        <f>VLOOKUP($B356,$B$137:$FD$303,COLUMN()-1,FALSE())</f>
      </c>
      <c r="AS356" t="str">
        <f>VLOOKUP($B356,$B$137:$FD$303,COLUMN()-1,FALSE())</f>
      </c>
      <c r="AT356" t="str">
        <f>VLOOKUP($B356,$B$137:$FD$303,COLUMN()-1,FALSE())</f>
      </c>
      <c r="AU356" t="str">
        <f>VLOOKUP($B356,$B$137:$FD$303,COLUMN()-1,FALSE())</f>
      </c>
      <c r="AV356" t="str">
        <f>VLOOKUP($B356,$B$137:$FD$303,COLUMN()-1,FALSE())</f>
      </c>
      <c r="AW356" t="str">
        <f>VLOOKUP($B356,$B$137:$FD$303,COLUMN()-1,FALSE())</f>
      </c>
      <c r="AX356" t="str">
        <f>VLOOKUP($B356,$B$137:$FD$303,COLUMN()-1,FALSE())</f>
      </c>
      <c r="AY356" t="str">
        <f>VLOOKUP($B356,$B$137:$FD$303,COLUMN()-1,FALSE())</f>
      </c>
      <c r="AZ356" t="str">
        <f>VLOOKUP($B356,$B$137:$FD$303,COLUMN()-1,FALSE())</f>
      </c>
      <c r="BA356" t="str">
        <f>VLOOKUP($B356,$B$137:$FD$303,COLUMN()-1,FALSE())</f>
      </c>
      <c r="BB356" t="str">
        <f>VLOOKUP($B356,$B$137:$FD$303,COLUMN()-1,FALSE())</f>
      </c>
      <c r="BC356" t="str">
        <f>VLOOKUP($B356,$B$137:$FD$303,COLUMN()-1,FALSE())</f>
      </c>
      <c r="BD356" t="str">
        <f>VLOOKUP($B356,$B$137:$FD$303,COLUMN()-1,FALSE())</f>
      </c>
      <c r="BE356" t="str">
        <f>VLOOKUP($B356,$B$137:$FD$303,COLUMN()-1,FALSE())</f>
      </c>
      <c r="BF356" t="str">
        <f>VLOOKUP($B356,$B$137:$FD$303,COLUMN()-1,FALSE())</f>
      </c>
      <c r="BG356" t="str">
        <f>VLOOKUP($B356,$B$137:$FD$303,COLUMN()-1,FALSE())</f>
      </c>
      <c r="BH356" t="str">
        <f>VLOOKUP($B356,$B$137:$FD$303,COLUMN()-1,FALSE())</f>
      </c>
      <c r="BI356" t="str">
        <f>VLOOKUP($B356,$B$137:$FD$303,COLUMN()-1,FALSE())</f>
      </c>
      <c r="BJ356" t="str">
        <f>VLOOKUP($B356,$B$137:$FD$303,COLUMN()-1,FALSE())</f>
      </c>
      <c r="BK356" t="str">
        <f>VLOOKUP($B356,$B$137:$FD$303,COLUMN()-1,FALSE())</f>
      </c>
      <c r="BL356" t="str">
        <f>VLOOKUP($B356,$B$137:$FD$303,COLUMN()-1,FALSE())</f>
      </c>
      <c r="BM356" t="str">
        <f>VLOOKUP($B356,$B$137:$FD$303,COLUMN()-1,FALSE())</f>
      </c>
      <c r="BN356" t="str">
        <f>VLOOKUP($B356,$B$137:$FD$303,COLUMN()-1,FALSE())</f>
      </c>
      <c r="BO356" t="str">
        <f>VLOOKUP($B356,$B$137:$FD$303,COLUMN()-1,FALSE())</f>
      </c>
      <c r="BP356" t="str">
        <f>VLOOKUP($B356,$B$137:$FD$303,COLUMN()-1,FALSE())</f>
      </c>
      <c r="BQ356" t="str">
        <f>VLOOKUP($B356,$B$137:$FD$303,COLUMN()-1,FALSE())</f>
      </c>
      <c r="BR356" t="str">
        <f>VLOOKUP($B356,$B$137:$FD$303,COLUMN()-1,FALSE())</f>
      </c>
      <c r="BS356" t="str">
        <f>VLOOKUP($B356,$B$137:$FD$303,COLUMN()-1,FALSE())</f>
      </c>
      <c r="BT356" t="str">
        <f>VLOOKUP($B356,$B$137:$FD$303,COLUMN()-1,FALSE())</f>
      </c>
      <c r="BU356" t="str">
        <f>VLOOKUP($B356,$B$137:$FD$303,COLUMN()-1,FALSE())</f>
      </c>
      <c r="BV356" t="str">
        <f>VLOOKUP($B356,$B$137:$FD$303,COLUMN()-1,FALSE())</f>
      </c>
      <c r="BW356" t="str">
        <f>VLOOKUP($B356,$B$137:$FD$303,COLUMN()-1,FALSE())</f>
      </c>
      <c r="BX356" t="str">
        <f>VLOOKUP($B356,$B$137:$FD$303,COLUMN()-1,FALSE())</f>
      </c>
      <c r="BY356" t="str">
        <f>VLOOKUP($B356,$B$137:$FD$303,COLUMN()-1,FALSE())</f>
      </c>
      <c r="BZ356" t="str">
        <f>VLOOKUP($B356,$B$137:$FD$303,COLUMN()-1,FALSE())</f>
      </c>
      <c r="CA356" t="str">
        <f>VLOOKUP($B356,$B$137:$FD$303,COLUMN()-1,FALSE())</f>
      </c>
      <c r="CB356" t="str">
        <f>VLOOKUP($B356,$B$137:$FD$303,COLUMN()-1,FALSE())</f>
      </c>
      <c r="CC356" t="str">
        <f>VLOOKUP($B356,$B$137:$FD$303,COLUMN()-1,FALSE())</f>
      </c>
      <c r="CD356" t="str">
        <f>VLOOKUP($B356,$B$137:$FD$303,COLUMN()-1,FALSE())</f>
      </c>
      <c r="CE356" t="str">
        <f>VLOOKUP($B356,$B$137:$FD$303,COLUMN()-1,FALSE())</f>
      </c>
      <c r="CF356" t="str">
        <f>VLOOKUP($B356,$B$137:$FD$303,COLUMN()-1,FALSE())</f>
      </c>
      <c r="CG356" t="str">
        <f>-CG144</f>
      </c>
      <c r="CH356" t="str">
        <f>SUM(AD356:CG356)</f>
      </c>
      <c r="CI356" t="str">
        <f>SUM(W356:AB356,AD356:CG356)</f>
      </c>
      <c r="CJ356" t="str">
        <f>SUM(CQ356:CS356)</f>
      </c>
      <c r="CK356" t="s">
        <v>2</v>
      </c>
      <c r="CL356" t="s">
        <v>2</v>
      </c>
      <c r="CM356" t="s">
        <v>2</v>
      </c>
      <c r="CN356" t="str">
        <f>IF(CK356="","",C356-CK356)</f>
      </c>
      <c r="CO356" t="str">
        <f>IF(CK356=0,"",IF(CN356&lt;0,-ABS(CN356/CK356),ABS(CN356/CK356)))</f>
      </c>
      <c r="CP356" t="s">
        <v>2</v>
      </c>
      <c r="CQ356" t="str">
        <f>VLOOKUP($B356,$B$137:$FD$303,COLUMN()-1,FALSE())</f>
      </c>
      <c r="CR356" t="str">
        <f>VLOOKUP($B356,$B$137:$FD$303,COLUMN()-1,FALSE())</f>
      </c>
      <c r="CS356" t="str">
        <f>VLOOKUP($B356,$B$137:$FD$303,COLUMN()-1,FALSE())</f>
      </c>
      <c r="CT356" t="s">
        <v>2</v>
      </c>
      <c r="CU356" t="str">
        <f>E356+F356+P356+T356+U356</f>
      </c>
      <c r="CV356" t="s">
        <v>2</v>
      </c>
      <c r="CW356" t="str">
        <f>SUM(E356,F356,P356,S356,T356,U356,V356,CI356)</f>
      </c>
      <c r="CX356" t="s">
        <v>2</v>
      </c>
      <c r="CY356" t="str">
        <f>VLOOKUP($B356,$B$137:$FD$303,COLUMN()-1,FALSE())</f>
      </c>
      <c r="CZ356" t="str">
        <f>VLOOKUP($B356,$B$137:$FD$303,COLUMN()-1,FALSE())</f>
      </c>
      <c r="DA356" t="str">
        <f>VLOOKUP($B356,$B$137:$FD$303,COLUMN()-1,FALSE())</f>
      </c>
      <c r="DB356" t="str">
        <f>VLOOKUP($B356,$B$137:$FD$303,COLUMN()-1,FALSE())</f>
      </c>
      <c r="DC356" t="str">
        <f>VLOOKUP($B356,$B$137:$FD$303,COLUMN()-1,FALSE())</f>
      </c>
      <c r="DD356" t="str">
        <f>SUM(CY356:DC356)</f>
      </c>
      <c r="DE356" t="s">
        <v>2</v>
      </c>
      <c r="DF356" t="str">
        <f>VLOOKUP($B356,$B$137:$FD$303,COLUMN()-1,FALSE())</f>
      </c>
      <c r="DG356" t="str">
        <f>VLOOKUP($B356,$B$137:$FD$303,COLUMN()-1,FALSE())</f>
      </c>
      <c r="DH356" t="str">
        <f>SUM(DF356:DG356)</f>
      </c>
      <c r="DI356" t="s">
        <v>2</v>
      </c>
      <c r="DJ356" t="str">
        <f>VLOOKUP($B356,$B$137:$FD$303,COLUMN()-1,FALSE())</f>
      </c>
      <c r="DK356" t="str">
        <f>SUM(DL356:DO356)</f>
      </c>
      <c r="DL356" t="str">
        <f>VLOOKUP($B356,$B$137:$FD$303,COLUMN()-1,FALSE())</f>
      </c>
      <c r="DM356" t="str">
        <f>VLOOKUP($B356,$B$137:$FD$303,COLUMN()-1,FALSE())</f>
      </c>
      <c r="DN356" t="str">
        <f>VLOOKUP($B356,$B$137:$FD$303,COLUMN()-1,FALSE())</f>
      </c>
      <c r="DO356" t="str">
        <f>VLOOKUP($B356,$B$137:$FD$303,COLUMN()-1,FALSE())</f>
      </c>
      <c r="DP356" t="s">
        <v>2</v>
      </c>
      <c r="DQ356" t="s">
        <v>2</v>
      </c>
      <c r="DR356" t="s">
        <v>2</v>
      </c>
      <c r="DS356" t="s">
        <v>2</v>
      </c>
      <c r="DT356" t="s">
        <v>2</v>
      </c>
      <c r="DU356" t="s">
        <v>2</v>
      </c>
      <c r="DV356" t="s">
        <v>2</v>
      </c>
      <c r="DW356" t="str">
        <f>C356</f>
      </c>
      <c r="DX356" t="str">
        <f>C356</f>
      </c>
    </row>
    <row r="357">
      <c r="A357" t="str">
        <f>A356+1</f>
      </c>
      <c r="B357" t="s">
        <v>431</v>
      </c>
      <c r="C357" t="str">
        <f>+CW357+DK357+CJ357+DJ357</f>
      </c>
      <c r="D357" t="s">
        <v>2</v>
      </c>
      <c r="E357" t="str">
        <f>SUM(CY357:DC357)</f>
      </c>
      <c r="F357" t="str">
        <f>SUM(DF357:DG357)</f>
      </c>
      <c r="G357" t="str">
        <f>VLOOKUP($B357,$B$137:$FD$303,COLUMN()-1,FALSE())</f>
      </c>
      <c r="H357" t="str">
        <f>VLOOKUP($B357,$B$137:$FD$303,COLUMN()-1,FALSE())</f>
      </c>
      <c r="I357" t="str">
        <f>VLOOKUP($B357,$B$137:$FD$303,COLUMN()-1,FALSE())</f>
      </c>
      <c r="J357" t="str">
        <f>VLOOKUP($B357,$B$137:$FD$303,COLUMN()-1,FALSE())</f>
      </c>
      <c r="K357" t="str">
        <f>VLOOKUP($B357,$B$137:$FD$303,COLUMN()-1,FALSE())</f>
      </c>
      <c r="L357" t="str">
        <f>VLOOKUP($B357,$B$137:$FD$303,COLUMN()-1,FALSE())</f>
      </c>
      <c r="M357" t="str">
        <f>SUM(G357:L357)</f>
      </c>
      <c r="N357" t="str">
        <f>VLOOKUP($B357,$B$137:$FD$303,COLUMN()-1,FALSE())</f>
      </c>
      <c r="O357" t="str">
        <f>VLOOKUP($B357,$B$137:$FD$303,COLUMN()-1,FALSE())</f>
      </c>
      <c r="P357" t="str">
        <f>SUM(G357:L357,N357:O357)</f>
      </c>
      <c r="Q357" t="str">
        <f>VLOOKUP($B357,$B$137:$FD$303,COLUMN()-1,FALSE())</f>
      </c>
      <c r="R357" t="str">
        <f>VLOOKUP($B357,$B$137:$FD$303,COLUMN()-1,FALSE())</f>
      </c>
      <c r="S357" t="str">
        <f>SUM(Q357:R357)</f>
      </c>
      <c r="T357" t="str">
        <f>VLOOKUP($B357,$B$137:$FD$303,COLUMN()-1,FALSE())</f>
      </c>
      <c r="U357" t="str">
        <f>VLOOKUP($B357,$B$137:$FD$303,COLUMN()-1,FALSE())</f>
      </c>
      <c r="V357" t="str">
        <f>VLOOKUP($B357,$B$137:$FD$303,COLUMN()-1,FALSE())</f>
      </c>
      <c r="W357" t="str">
        <f>VLOOKUP($B357,$B$137:$FD$303,COLUMN()-1,FALSE())</f>
      </c>
      <c r="X357" t="str">
        <f>VLOOKUP($B357,$B$137:$FD$303,COLUMN()-1,FALSE())</f>
      </c>
      <c r="Y357" t="str">
        <f>VLOOKUP($B357,$B$137:$FD$303,COLUMN()-1,FALSE())</f>
      </c>
      <c r="Z357" t="str">
        <f>VLOOKUP($B357,$B$137:$FD$303,COLUMN()-1,FALSE())</f>
      </c>
      <c r="AA357" t="str">
        <f>VLOOKUP($B357,$B$137:$FD$303,COLUMN()-1,FALSE())</f>
      </c>
      <c r="AB357" t="str">
        <f>VLOOKUP($B357,$B$137:$FD$303,COLUMN()-1,FALSE())</f>
      </c>
      <c r="AC357" t="str">
        <f>SUM(W357:AB357)</f>
      </c>
      <c r="AD357" t="str">
        <f>VLOOKUP($B357,$B$137:$FD$303,COLUMN()-1,FALSE())</f>
      </c>
      <c r="AE357" t="str">
        <f>VLOOKUP($B357,$B$137:$FD$303,COLUMN()-1,FALSE())</f>
      </c>
      <c r="AF357" t="str">
        <f>VLOOKUP($B357,$B$137:$FD$303,COLUMN()-1,FALSE())</f>
      </c>
      <c r="AG357" t="str">
        <f>VLOOKUP($B357,$B$137:$FD$303,COLUMN()-1,FALSE())</f>
      </c>
      <c r="AH357" t="str">
        <f>VLOOKUP($B357,$B$137:$FD$303,COLUMN()-1,FALSE())</f>
      </c>
      <c r="AI357" t="str">
        <f>VLOOKUP($B357,$B$137:$FD$303,COLUMN()-1,FALSE())</f>
      </c>
      <c r="AJ357" t="str">
        <f>VLOOKUP($B357,$B$137:$FD$303,COLUMN()-1,FALSE())</f>
      </c>
      <c r="AK357" t="str">
        <f>VLOOKUP($B357,$B$137:$FD$303,COLUMN()-1,FALSE())</f>
      </c>
      <c r="AL357" t="str">
        <f>VLOOKUP($B357,$B$137:$FD$303,COLUMN()-1,FALSE())</f>
      </c>
      <c r="AM357" t="str">
        <f>VLOOKUP($B357,$B$137:$FD$303,COLUMN()-1,FALSE())</f>
      </c>
      <c r="AN357" t="str">
        <f>VLOOKUP($B357,$B$137:$FD$303,COLUMN()-1,FALSE())</f>
      </c>
      <c r="AO357" t="str">
        <f>VLOOKUP($B357,$B$137:$FD$303,COLUMN()-1,FALSE())</f>
      </c>
      <c r="AP357" t="str">
        <f>VLOOKUP($B357,$B$137:$FD$303,COLUMN()-1,FALSE())</f>
      </c>
      <c r="AQ357" t="str">
        <f>VLOOKUP($B357,$B$137:$FD$303,COLUMN()-1,FALSE())</f>
      </c>
      <c r="AR357" t="str">
        <f>VLOOKUP($B357,$B$137:$FD$303,COLUMN()-1,FALSE())</f>
      </c>
      <c r="AS357" t="str">
        <f>VLOOKUP($B357,$B$137:$FD$303,COLUMN()-1,FALSE())</f>
      </c>
      <c r="AT357" t="str">
        <f>VLOOKUP($B357,$B$137:$FD$303,COLUMN()-1,FALSE())</f>
      </c>
      <c r="AU357" t="str">
        <f>VLOOKUP($B357,$B$137:$FD$303,COLUMN()-1,FALSE())</f>
      </c>
      <c r="AV357" t="str">
        <f>VLOOKUP($B357,$B$137:$FD$303,COLUMN()-1,FALSE())</f>
      </c>
      <c r="AW357" t="str">
        <f>VLOOKUP($B357,$B$137:$FD$303,COLUMN()-1,FALSE())</f>
      </c>
      <c r="AX357" t="str">
        <f>VLOOKUP($B357,$B$137:$FD$303,COLUMN()-1,FALSE())</f>
      </c>
      <c r="AY357" t="str">
        <f>VLOOKUP($B357,$B$137:$FD$303,COLUMN()-1,FALSE())</f>
      </c>
      <c r="AZ357" t="str">
        <f>VLOOKUP($B357,$B$137:$FD$303,COLUMN()-1,FALSE())</f>
      </c>
      <c r="BA357" t="str">
        <f>VLOOKUP($B357,$B$137:$FD$303,COLUMN()-1,FALSE())</f>
      </c>
      <c r="BB357" t="str">
        <f>VLOOKUP($B357,$B$137:$FD$303,COLUMN()-1,FALSE())</f>
      </c>
      <c r="BC357" t="str">
        <f>VLOOKUP($B357,$B$137:$FD$303,COLUMN()-1,FALSE())</f>
      </c>
      <c r="BD357" t="str">
        <f>VLOOKUP($B357,$B$137:$FD$303,COLUMN()-1,FALSE())</f>
      </c>
      <c r="BE357" t="str">
        <f>VLOOKUP($B357,$B$137:$FD$303,COLUMN()-1,FALSE())</f>
      </c>
      <c r="BF357" t="str">
        <f>VLOOKUP($B357,$B$137:$FD$303,COLUMN()-1,FALSE())</f>
      </c>
      <c r="BG357" t="str">
        <f>VLOOKUP($B357,$B$137:$FD$303,COLUMN()-1,FALSE())</f>
      </c>
      <c r="BH357" t="str">
        <f>VLOOKUP($B357,$B$137:$FD$303,COLUMN()-1,FALSE())</f>
      </c>
      <c r="BI357" t="str">
        <f>VLOOKUP($B357,$B$137:$FD$303,COLUMN()-1,FALSE())</f>
      </c>
      <c r="BJ357" t="str">
        <f>VLOOKUP($B357,$B$137:$FD$303,COLUMN()-1,FALSE())</f>
      </c>
      <c r="BK357" t="str">
        <f>VLOOKUP($B357,$B$137:$FD$303,COLUMN()-1,FALSE())</f>
      </c>
      <c r="BL357" t="str">
        <f>VLOOKUP($B357,$B$137:$FD$303,COLUMN()-1,FALSE())</f>
      </c>
      <c r="BM357" t="str">
        <f>VLOOKUP($B357,$B$137:$FD$303,COLUMN()-1,FALSE())</f>
      </c>
      <c r="BN357" t="str">
        <f>VLOOKUP($B357,$B$137:$FD$303,COLUMN()-1,FALSE())</f>
      </c>
      <c r="BO357" t="str">
        <f>VLOOKUP($B357,$B$137:$FD$303,COLUMN()-1,FALSE())</f>
      </c>
      <c r="BP357" t="str">
        <f>VLOOKUP($B357,$B$137:$FD$303,COLUMN()-1,FALSE())</f>
      </c>
      <c r="BQ357" t="str">
        <f>VLOOKUP($B357,$B$137:$FD$303,COLUMN()-1,FALSE())</f>
      </c>
      <c r="BR357" t="str">
        <f>VLOOKUP($B357,$B$137:$FD$303,COLUMN()-1,FALSE())</f>
      </c>
      <c r="BS357" t="str">
        <f>VLOOKUP($B357,$B$137:$FD$303,COLUMN()-1,FALSE())</f>
      </c>
      <c r="BT357" t="str">
        <f>VLOOKUP($B357,$B$137:$FD$303,COLUMN()-1,FALSE())</f>
      </c>
      <c r="BU357" t="str">
        <f>VLOOKUP($B357,$B$137:$FD$303,COLUMN()-1,FALSE())</f>
      </c>
      <c r="BV357" t="str">
        <f>VLOOKUP($B357,$B$137:$FD$303,COLUMN()-1,FALSE())</f>
      </c>
      <c r="BW357" t="str">
        <f>VLOOKUP($B357,$B$137:$FD$303,COLUMN()-1,FALSE())</f>
      </c>
      <c r="BX357" t="str">
        <f>VLOOKUP($B357,$B$137:$FD$303,COLUMN()-1,FALSE())</f>
      </c>
      <c r="BY357" t="str">
        <f>VLOOKUP($B357,$B$137:$FD$303,COLUMN()-1,FALSE())</f>
      </c>
      <c r="BZ357" t="str">
        <f>VLOOKUP($B357,$B$137:$FD$303,COLUMN()-1,FALSE())</f>
      </c>
      <c r="CA357" t="str">
        <f>VLOOKUP($B357,$B$137:$FD$303,COLUMN()-1,FALSE())</f>
      </c>
      <c r="CB357" t="str">
        <f>VLOOKUP($B357,$B$137:$FD$303,COLUMN()-1,FALSE())</f>
      </c>
      <c r="CC357" t="str">
        <f>VLOOKUP($B357,$B$137:$FD$303,COLUMN()-1,FALSE())</f>
      </c>
      <c r="CD357" t="str">
        <f>VLOOKUP($B357,$B$137:$FD$303,COLUMN()-1,FALSE())</f>
      </c>
      <c r="CE357" t="str">
        <f>VLOOKUP($B357,$B$137:$FD$303,COLUMN()-1,FALSE())</f>
      </c>
      <c r="CF357" t="str">
        <f>VLOOKUP($B357,$B$137:$FD$303,COLUMN()-1,FALSE())</f>
      </c>
      <c r="CG357" t="str">
        <f>-CG145-SUM(CG355:CG356)</f>
      </c>
      <c r="CH357" t="str">
        <f>SUM(AD357:CG357)</f>
      </c>
      <c r="CI357" t="str">
        <f>SUM(W357:AB357,AD357:CG357)</f>
      </c>
      <c r="CJ357" t="str">
        <f>SUM(CQ357:CS357)</f>
      </c>
      <c r="CK357" t="s">
        <v>2</v>
      </c>
      <c r="CL357" t="s">
        <v>2</v>
      </c>
      <c r="CM357" t="s">
        <v>2</v>
      </c>
      <c r="CN357" t="str">
        <f>IF(CK357="","",C357-CK357)</f>
      </c>
      <c r="CO357" t="str">
        <f>IF(CK357=0,"",IF(CN357&lt;0,-ABS(CN357/CK357),ABS(CN357/CK357)))</f>
      </c>
      <c r="CP357" t="s">
        <v>2</v>
      </c>
      <c r="CQ357" t="str">
        <f>VLOOKUP($B357,$B$137:$FD$303,COLUMN()-1,FALSE())</f>
      </c>
      <c r="CR357" t="str">
        <f>VLOOKUP($B357,$B$137:$FD$303,COLUMN()-1,FALSE())</f>
      </c>
      <c r="CS357" t="str">
        <f>VLOOKUP($B357,$B$137:$FD$303,COLUMN()-1,FALSE())</f>
      </c>
      <c r="CT357" t="s">
        <v>2</v>
      </c>
      <c r="CU357" t="str">
        <f>E357+F357+P357+T357+U357</f>
      </c>
      <c r="CV357" t="s">
        <v>2</v>
      </c>
      <c r="CW357" t="str">
        <f>SUM(E357,F357,P357,S357,T357,U357,V357,CI357)</f>
      </c>
      <c r="CX357" t="s">
        <v>2</v>
      </c>
      <c r="CY357" t="str">
        <f>VLOOKUP($B357,$B$137:$FD$303,COLUMN()-1,FALSE())</f>
      </c>
      <c r="CZ357" t="str">
        <f>VLOOKUP($B357,$B$137:$FD$303,COLUMN()-1,FALSE())</f>
      </c>
      <c r="DA357" t="str">
        <f>VLOOKUP($B357,$B$137:$FD$303,COLUMN()-1,FALSE())</f>
      </c>
      <c r="DB357" t="str">
        <f>VLOOKUP($B357,$B$137:$FD$303,COLUMN()-1,FALSE())</f>
      </c>
      <c r="DC357" t="str">
        <f>VLOOKUP($B357,$B$137:$FD$303,COLUMN()-1,FALSE())</f>
      </c>
      <c r="DD357" t="str">
        <f>SUM(CY357:DC357)</f>
      </c>
      <c r="DE357" t="s">
        <v>2</v>
      </c>
      <c r="DF357" t="str">
        <f>VLOOKUP($B357,$B$137:$FD$303,COLUMN()-1,FALSE())</f>
      </c>
      <c r="DG357" t="str">
        <f>VLOOKUP($B357,$B$137:$FD$303,COLUMN()-1,FALSE())</f>
      </c>
      <c r="DH357" t="str">
        <f>SUM(DF357:DG357)</f>
      </c>
      <c r="DI357" t="s">
        <v>2</v>
      </c>
      <c r="DJ357" t="str">
        <f>VLOOKUP($B357,$B$137:$FD$303,COLUMN()-1,FALSE())</f>
      </c>
      <c r="DK357" t="str">
        <f>SUM(DL357:DO357)</f>
      </c>
      <c r="DL357" t="str">
        <f>VLOOKUP($B357,$B$137:$FD$303,COLUMN()-1,FALSE())</f>
      </c>
      <c r="DM357" t="str">
        <f>VLOOKUP($B357,$B$137:$FD$303,COLUMN()-1,FALSE())</f>
      </c>
      <c r="DN357" t="str">
        <f>VLOOKUP($B357,$B$137:$FD$303,COLUMN()-1,FALSE())</f>
      </c>
      <c r="DO357" t="str">
        <f>VLOOKUP($B357,$B$137:$FD$303,COLUMN()-1,FALSE())</f>
      </c>
      <c r="DP357" t="s">
        <v>2</v>
      </c>
      <c r="DQ357" t="s">
        <v>2</v>
      </c>
      <c r="DR357" t="s">
        <v>2</v>
      </c>
      <c r="DS357" t="s">
        <v>2</v>
      </c>
      <c r="DT357" t="s">
        <v>2</v>
      </c>
      <c r="DU357" t="s">
        <v>2</v>
      </c>
      <c r="DV357" t="s">
        <v>2</v>
      </c>
      <c r="DW357" t="str">
        <f>C357</f>
      </c>
      <c r="DX357" t="str">
        <f>C357</f>
      </c>
    </row>
    <row r="358">
      <c r="A358" t="str">
        <f>A357+1</f>
      </c>
      <c r="B358" t="s">
        <v>438</v>
      </c>
      <c r="C358" t="str">
        <f>+CW358+DK358+CJ358+DJ358</f>
      </c>
      <c r="D358" t="s">
        <v>2</v>
      </c>
      <c r="E358" t="str">
        <f>SUM(CY358:DC358)</f>
      </c>
      <c r="F358" t="str">
        <f>SUM(DF358:DG358)</f>
      </c>
      <c r="G358" t="str">
        <f>VLOOKUP($B358,$B$137:$FD$303,COLUMN()-1,FALSE())</f>
      </c>
      <c r="H358" t="str">
        <f>VLOOKUP($B358,$B$137:$FD$303,COLUMN()-1,FALSE())</f>
      </c>
      <c r="I358" t="str">
        <f>VLOOKUP($B358,$B$137:$FD$303,COLUMN()-1,FALSE())</f>
      </c>
      <c r="J358" t="str">
        <f>VLOOKUP($B358,$B$137:$FD$303,COLUMN()-1,FALSE())</f>
      </c>
      <c r="K358" t="str">
        <f>VLOOKUP($B358,$B$137:$FD$303,COLUMN()-1,FALSE())</f>
      </c>
      <c r="L358" t="str">
        <f>VLOOKUP($B358,$B$137:$FD$303,COLUMN()-1,FALSE())</f>
      </c>
      <c r="M358" t="str">
        <f>SUM(G358:L358)</f>
      </c>
      <c r="N358" t="str">
        <f>VLOOKUP($B358,$B$137:$FD$303,COLUMN()-1,FALSE())</f>
      </c>
      <c r="O358" t="str">
        <f>VLOOKUP($B358,$B$137:$FD$303,COLUMN()-1,FALSE())</f>
      </c>
      <c r="P358" t="str">
        <f>SUM(G358:L358,N358:O358)</f>
      </c>
      <c r="Q358" t="str">
        <f>VLOOKUP($B358,$B$137:$FD$303,COLUMN()-1,FALSE())</f>
      </c>
      <c r="R358" t="str">
        <f>VLOOKUP($B358,$B$137:$FD$303,COLUMN()-1,FALSE())</f>
      </c>
      <c r="S358" t="str">
        <f>SUM(Q358:R358)</f>
      </c>
      <c r="T358" t="str">
        <f>VLOOKUP($B358,$B$137:$FD$303,COLUMN()-1,FALSE())</f>
      </c>
      <c r="U358" t="str">
        <f>VLOOKUP($B358,$B$137:$FD$303,COLUMN()-1,FALSE())</f>
      </c>
      <c r="V358" t="str">
        <f>VLOOKUP($B358,$B$137:$FD$303,COLUMN()-1,FALSE())</f>
      </c>
      <c r="W358" t="str">
        <f>VLOOKUP($B358,$B$137:$FD$303,COLUMN()-1,FALSE())</f>
      </c>
      <c r="X358" t="str">
        <f>VLOOKUP($B358,$B$137:$FD$303,COLUMN()-1,FALSE())</f>
      </c>
      <c r="Y358" t="str">
        <f>VLOOKUP($B358,$B$137:$FD$303,COLUMN()-1,FALSE())</f>
      </c>
      <c r="Z358" t="str">
        <f>VLOOKUP($B358,$B$137:$FD$303,COLUMN()-1,FALSE())</f>
      </c>
      <c r="AA358" t="str">
        <f>VLOOKUP($B358,$B$137:$FD$303,COLUMN()-1,FALSE())</f>
      </c>
      <c r="AB358" t="str">
        <f>VLOOKUP($B358,$B$137:$FD$303,COLUMN()-1,FALSE())</f>
      </c>
      <c r="AC358" t="str">
        <f>SUM(W358:AB358)</f>
      </c>
      <c r="AD358" t="str">
        <f>VLOOKUP($B358,$B$137:$FD$303,COLUMN()-1,FALSE())</f>
      </c>
      <c r="AE358" t="str">
        <f>VLOOKUP($B358,$B$137:$FD$303,COLUMN()-1,FALSE())</f>
      </c>
      <c r="AF358" t="str">
        <f>VLOOKUP($B358,$B$137:$FD$303,COLUMN()-1,FALSE())</f>
      </c>
      <c r="AG358" t="str">
        <f>VLOOKUP($B358,$B$137:$FD$303,COLUMN()-1,FALSE())</f>
      </c>
      <c r="AH358" t="str">
        <f>VLOOKUP($B358,$B$137:$FD$303,COLUMN()-1,FALSE())</f>
      </c>
      <c r="AI358" t="str">
        <f>VLOOKUP($B358,$B$137:$FD$303,COLUMN()-1,FALSE())</f>
      </c>
      <c r="AJ358" t="str">
        <f>VLOOKUP($B358,$B$137:$FD$303,COLUMN()-1,FALSE())</f>
      </c>
      <c r="AK358" t="str">
        <f>VLOOKUP($B358,$B$137:$FD$303,COLUMN()-1,FALSE())</f>
      </c>
      <c r="AL358" t="str">
        <f>VLOOKUP($B358,$B$137:$FD$303,COLUMN()-1,FALSE())</f>
      </c>
      <c r="AM358" t="str">
        <f>VLOOKUP($B358,$B$137:$FD$303,COLUMN()-1,FALSE())</f>
      </c>
      <c r="AN358" t="str">
        <f>VLOOKUP($B358,$B$137:$FD$303,COLUMN()-1,FALSE())</f>
      </c>
      <c r="AO358" t="str">
        <f>VLOOKUP($B358,$B$137:$FD$303,COLUMN()-1,FALSE())</f>
      </c>
      <c r="AP358" t="str">
        <f>VLOOKUP($B358,$B$137:$FD$303,COLUMN()-1,FALSE())</f>
      </c>
      <c r="AQ358" t="str">
        <f>VLOOKUP($B358,$B$137:$FD$303,COLUMN()-1,FALSE())</f>
      </c>
      <c r="AR358" t="str">
        <f>VLOOKUP($B358,$B$137:$FD$303,COLUMN()-1,FALSE())</f>
      </c>
      <c r="AS358" t="str">
        <f>VLOOKUP($B358,$B$137:$FD$303,COLUMN()-1,FALSE())</f>
      </c>
      <c r="AT358" t="str">
        <f>VLOOKUP($B358,$B$137:$FD$303,COLUMN()-1,FALSE())</f>
      </c>
      <c r="AU358" t="str">
        <f>VLOOKUP($B358,$B$137:$FD$303,COLUMN()-1,FALSE())</f>
      </c>
      <c r="AV358" t="str">
        <f>VLOOKUP($B358,$B$137:$FD$303,COLUMN()-1,FALSE())</f>
      </c>
      <c r="AW358" t="str">
        <f>VLOOKUP($B358,$B$137:$FD$303,COLUMN()-1,FALSE())</f>
      </c>
      <c r="AX358" t="str">
        <f>VLOOKUP($B358,$B$137:$FD$303,COLUMN()-1,FALSE())</f>
      </c>
      <c r="AY358" t="str">
        <f>VLOOKUP($B358,$B$137:$FD$303,COLUMN()-1,FALSE())</f>
      </c>
      <c r="AZ358" t="str">
        <f>VLOOKUP($B358,$B$137:$FD$303,COLUMN()-1,FALSE())</f>
      </c>
      <c r="BA358" t="str">
        <f>VLOOKUP($B358,$B$137:$FD$303,COLUMN()-1,FALSE())</f>
      </c>
      <c r="BB358" t="str">
        <f>VLOOKUP($B358,$B$137:$FD$303,COLUMN()-1,FALSE())</f>
      </c>
      <c r="BC358" t="str">
        <f>VLOOKUP($B358,$B$137:$FD$303,COLUMN()-1,FALSE())</f>
      </c>
      <c r="BD358" t="str">
        <f>VLOOKUP($B358,$B$137:$FD$303,COLUMN()-1,FALSE())</f>
      </c>
      <c r="BE358" t="str">
        <f>VLOOKUP($B358,$B$137:$FD$303,COLUMN()-1,FALSE())</f>
      </c>
      <c r="BF358" t="str">
        <f>VLOOKUP($B358,$B$137:$FD$303,COLUMN()-1,FALSE())</f>
      </c>
      <c r="BG358" t="str">
        <f>VLOOKUP($B358,$B$137:$FD$303,COLUMN()-1,FALSE())</f>
      </c>
      <c r="BH358" t="str">
        <f>VLOOKUP($B358,$B$137:$FD$303,COLUMN()-1,FALSE())</f>
      </c>
      <c r="BI358" t="str">
        <f>VLOOKUP($B358,$B$137:$FD$303,COLUMN()-1,FALSE())</f>
      </c>
      <c r="BJ358" t="str">
        <f>VLOOKUP($B358,$B$137:$FD$303,COLUMN()-1,FALSE())</f>
      </c>
      <c r="BK358" t="str">
        <f>VLOOKUP($B358,$B$137:$FD$303,COLUMN()-1,FALSE())</f>
      </c>
      <c r="BL358" t="str">
        <f>VLOOKUP($B358,$B$137:$FD$303,COLUMN()-1,FALSE())</f>
      </c>
      <c r="BM358" t="str">
        <f>VLOOKUP($B358,$B$137:$FD$303,COLUMN()-1,FALSE())</f>
      </c>
      <c r="BN358" t="str">
        <f>VLOOKUP($B358,$B$137:$FD$303,COLUMN()-1,FALSE())</f>
      </c>
      <c r="BO358" t="str">
        <f>VLOOKUP($B358,$B$137:$FD$303,COLUMN()-1,FALSE())</f>
      </c>
      <c r="BP358" t="str">
        <f>VLOOKUP($B358,$B$137:$FD$303,COLUMN()-1,FALSE())</f>
      </c>
      <c r="BQ358" t="str">
        <f>VLOOKUP($B358,$B$137:$FD$303,COLUMN()-1,FALSE())</f>
      </c>
      <c r="BR358" t="str">
        <f>VLOOKUP($B358,$B$137:$FD$303,COLUMN()-1,FALSE())</f>
      </c>
      <c r="BS358" t="str">
        <f>VLOOKUP($B358,$B$137:$FD$303,COLUMN()-1,FALSE())</f>
      </c>
      <c r="BT358" t="str">
        <f>VLOOKUP($B358,$B$137:$FD$303,COLUMN()-1,FALSE())</f>
      </c>
      <c r="BU358" t="str">
        <f>VLOOKUP($B358,$B$137:$FD$303,COLUMN()-1,FALSE())</f>
      </c>
      <c r="BV358" t="str">
        <f>VLOOKUP($B358,$B$137:$FD$303,COLUMN()-1,FALSE())</f>
      </c>
      <c r="BW358" t="str">
        <f>VLOOKUP($B358,$B$137:$FD$303,COLUMN()-1,FALSE())</f>
      </c>
      <c r="BX358" t="str">
        <f>VLOOKUP($B358,$B$137:$FD$303,COLUMN()-1,FALSE())</f>
      </c>
      <c r="BY358" t="str">
        <f>VLOOKUP($B358,$B$137:$FD$303,COLUMN()-1,FALSE())</f>
      </c>
      <c r="BZ358" t="str">
        <f>VLOOKUP($B358,$B$137:$FD$303,COLUMN()-1,FALSE())</f>
      </c>
      <c r="CA358" t="str">
        <f>VLOOKUP($B358,$B$137:$FD$303,COLUMN()-1,FALSE())</f>
      </c>
      <c r="CB358" t="str">
        <f>VLOOKUP($B358,$B$137:$FD$303,COLUMN()-1,FALSE())</f>
      </c>
      <c r="CC358" t="str">
        <f>VLOOKUP($B358,$B$137:$FD$303,COLUMN()-1,FALSE())</f>
      </c>
      <c r="CD358" t="str">
        <f>VLOOKUP($B358,$B$137:$FD$303,COLUMN()-1,FALSE())</f>
      </c>
      <c r="CE358" t="str">
        <f>VLOOKUP($B358,$B$137:$FD$303,COLUMN()-1,FALSE())</f>
      </c>
      <c r="CF358" t="str">
        <f>VLOOKUP($B358,$B$137:$FD$303,COLUMN()-1,FALSE())</f>
      </c>
      <c r="CG358" t="str">
        <f>SUM(CG354:CG357)</f>
      </c>
      <c r="CH358" t="str">
        <f>SUM(AD358:CG358)</f>
      </c>
      <c r="CI358" t="s">
        <v>2</v>
      </c>
      <c r="CJ358" t="str">
        <f>SUM(CQ358:CS358)</f>
      </c>
      <c r="CK358" t="s">
        <v>2</v>
      </c>
      <c r="CL358" t="s">
        <v>2</v>
      </c>
      <c r="CM358" t="s">
        <v>2</v>
      </c>
      <c r="CN358" t="str">
        <f>C358-CK358</f>
      </c>
      <c r="CO358" t="str">
        <f>IF(CK358=0,"",IF(CN358&lt;0,-ABS(CN358/CK358),ABS(CN358/CK358)))</f>
      </c>
      <c r="CP358" t="s">
        <v>2</v>
      </c>
      <c r="CQ358" t="str">
        <f>VLOOKUP($B358,$B$137:$FD$303,COLUMN()-1,FALSE())</f>
      </c>
      <c r="CR358" t="str">
        <f>VLOOKUP($B358,$B$137:$FD$303,COLUMN()-1,FALSE())</f>
      </c>
      <c r="CS358" t="str">
        <f>VLOOKUP($B358,$B$137:$FD$303,COLUMN()-1,FALSE())</f>
      </c>
      <c r="CT358" t="s">
        <v>2</v>
      </c>
      <c r="CU358" t="str">
        <f>E358+F358+P358+T358+U358</f>
      </c>
      <c r="CV358" t="s">
        <v>2</v>
      </c>
      <c r="CW358" t="str">
        <f>SUM(E358,F358,P358,S358,T358,U358,V358,CI358)</f>
      </c>
      <c r="CX358" t="s">
        <v>2</v>
      </c>
      <c r="CY358" t="str">
        <f>VLOOKUP($B358,$B$137:$FD$303,COLUMN()-1,FALSE())</f>
      </c>
      <c r="CZ358" t="str">
        <f>VLOOKUP($B358,$B$137:$FD$303,COLUMN()-1,FALSE())</f>
      </c>
      <c r="DA358" t="str">
        <f>VLOOKUP($B358,$B$137:$FD$303,COLUMN()-1,FALSE())</f>
      </c>
      <c r="DB358" t="str">
        <f>VLOOKUP($B358,$B$137:$FD$303,COLUMN()-1,FALSE())</f>
      </c>
      <c r="DC358" t="str">
        <f>VLOOKUP($B358,$B$137:$FD$303,COLUMN()-1,FALSE())</f>
      </c>
      <c r="DD358" t="str">
        <f>SUM(CY358:DC358)</f>
      </c>
      <c r="DE358" t="s">
        <v>2</v>
      </c>
      <c r="DF358" t="str">
        <f>VLOOKUP($B358,$B$137:$FD$303,COLUMN()-1,FALSE())</f>
      </c>
      <c r="DG358" t="str">
        <f>VLOOKUP($B358,$B$137:$FD$303,COLUMN()-1,FALSE())</f>
      </c>
      <c r="DH358" t="str">
        <f>SUM(DF358:DG358)</f>
      </c>
      <c r="DI358" t="s">
        <v>2</v>
      </c>
      <c r="DJ358" t="str">
        <f>VLOOKUP($B358,$B$137:$FD$303,COLUMN()-1,FALSE())</f>
      </c>
      <c r="DK358" t="str">
        <f>SUM(DL358:DO358)</f>
      </c>
      <c r="DL358" t="str">
        <f>VLOOKUP($B358,$B$137:$FD$303,COLUMN()-1,FALSE())</f>
      </c>
      <c r="DM358" t="str">
        <f>VLOOKUP($B358,$B$137:$FD$303,COLUMN()-1,FALSE())</f>
      </c>
      <c r="DN358" t="str">
        <f>VLOOKUP($B358,$B$137:$FD$303,COLUMN()-1,FALSE())</f>
      </c>
      <c r="DO358" t="str">
        <f>VLOOKUP($B358,$B$137:$FD$303,COLUMN()-1,FALSE())</f>
      </c>
      <c r="DP358" t="s">
        <v>2</v>
      </c>
      <c r="DQ358" t="s">
        <v>2</v>
      </c>
      <c r="DR358" t="s">
        <v>2</v>
      </c>
      <c r="DS358" t="s">
        <v>2</v>
      </c>
      <c r="DT358" t="s">
        <v>2</v>
      </c>
      <c r="DU358" t="s">
        <v>2</v>
      </c>
      <c r="DV358" t="s">
        <v>2</v>
      </c>
      <c r="DW358" t="str">
        <f>SUM(DW354:DW357)</f>
      </c>
      <c r="DX358" t="str">
        <f>SUM(DX354:DX357)</f>
      </c>
    </row>
    <row r="359">
      <c r="A359" t="str">
        <f>A358+1</f>
      </c>
      <c r="B359" t="s">
        <v>451</v>
      </c>
      <c r="C359" t="str">
        <f>+CW359+DK359+CJ359+DJ359</f>
      </c>
      <c r="D359" t="s">
        <v>2</v>
      </c>
      <c r="E359" t="str">
        <f>SUM(CY359:DC359)</f>
      </c>
      <c r="F359" t="str">
        <f>SUM(DF359:DG359)</f>
      </c>
      <c r="G359" t="str">
        <f>VLOOKUP($B359,$B$137:$FD$303,COLUMN()-1,FALSE())</f>
      </c>
      <c r="H359" t="str">
        <f>VLOOKUP($B359,$B$137:$FD$303,COLUMN()-1,FALSE())</f>
      </c>
      <c r="I359" t="str">
        <f>VLOOKUP($B359,$B$137:$FD$303,COLUMN()-1,FALSE())</f>
      </c>
      <c r="J359" t="str">
        <f>VLOOKUP($B359,$B$137:$FD$303,COLUMN()-1,FALSE())</f>
      </c>
      <c r="K359" t="str">
        <f>VLOOKUP($B359,$B$137:$FD$303,COLUMN()-1,FALSE())</f>
      </c>
      <c r="L359" t="str">
        <f>VLOOKUP($B359,$B$137:$FD$303,COLUMN()-1,FALSE())</f>
      </c>
      <c r="M359" t="str">
        <f>SUM(G359:L359)</f>
      </c>
      <c r="N359" t="str">
        <f>VLOOKUP($B359,$B$137:$FD$303,COLUMN()-1,FALSE())</f>
      </c>
      <c r="O359" t="str">
        <f>VLOOKUP($B359,$B$137:$FD$303,COLUMN()-1,FALSE())</f>
      </c>
      <c r="P359" t="str">
        <f>SUM(G359:L359,N359:O359)</f>
      </c>
      <c r="Q359" t="str">
        <f>VLOOKUP($B359,$B$137:$FD$303,COLUMN()-1,FALSE())</f>
      </c>
      <c r="R359" t="str">
        <f>VLOOKUP($B359,$B$137:$FD$303,COLUMN()-1,FALSE())</f>
      </c>
      <c r="S359" t="str">
        <f>SUM(Q359:R359)</f>
      </c>
      <c r="T359" t="str">
        <f>VLOOKUP($B359,$B$137:$FD$303,COLUMN()-1,FALSE())</f>
      </c>
      <c r="U359" t="str">
        <f>VLOOKUP($B359,$B$137:$FD$303,COLUMN()-1,FALSE())</f>
      </c>
      <c r="V359" t="str">
        <f>VLOOKUP($B359,$B$137:$FD$303,COLUMN()-1,FALSE())</f>
      </c>
      <c r="W359" t="str">
        <f>VLOOKUP($B359,$B$137:$FD$303,COLUMN()-1,FALSE())</f>
      </c>
      <c r="X359" t="str">
        <f>VLOOKUP($B359,$B$137:$FD$303,COLUMN()-1,FALSE())</f>
      </c>
      <c r="Y359" t="str">
        <f>VLOOKUP($B359,$B$137:$FD$303,COLUMN()-1,FALSE())</f>
      </c>
      <c r="Z359" t="str">
        <f>VLOOKUP($B359,$B$137:$FD$303,COLUMN()-1,FALSE())</f>
      </c>
      <c r="AA359" t="str">
        <f>VLOOKUP($B359,$B$137:$FD$303,COLUMN()-1,FALSE())</f>
      </c>
      <c r="AB359" t="str">
        <f>VLOOKUP($B359,$B$137:$FD$303,COLUMN()-1,FALSE())</f>
      </c>
      <c r="AC359" t="str">
        <f>SUM(W359:AB359)</f>
      </c>
      <c r="AD359" t="str">
        <f>VLOOKUP($B359,$B$137:$FD$303,COLUMN()-1,FALSE())</f>
      </c>
      <c r="AE359" t="str">
        <f>VLOOKUP($B359,$B$137:$FD$303,COLUMN()-1,FALSE())</f>
      </c>
      <c r="AF359" t="str">
        <f>VLOOKUP($B359,$B$137:$FD$303,COLUMN()-1,FALSE())</f>
      </c>
      <c r="AG359" t="str">
        <f>VLOOKUP($B359,$B$137:$FD$303,COLUMN()-1,FALSE())</f>
      </c>
      <c r="AH359" t="str">
        <f>VLOOKUP($B359,$B$137:$FD$303,COLUMN()-1,FALSE())</f>
      </c>
      <c r="AI359" t="str">
        <f>VLOOKUP($B359,$B$137:$FD$303,COLUMN()-1,FALSE())</f>
      </c>
      <c r="AJ359" t="str">
        <f>VLOOKUP($B359,$B$137:$FD$303,COLUMN()-1,FALSE())</f>
      </c>
      <c r="AK359" t="str">
        <f>VLOOKUP($B359,$B$137:$FD$303,COLUMN()-1,FALSE())</f>
      </c>
      <c r="AL359" t="str">
        <f>VLOOKUP($B359,$B$137:$FD$303,COLUMN()-1,FALSE())</f>
      </c>
      <c r="AM359" t="str">
        <f>VLOOKUP($B359,$B$137:$FD$303,COLUMN()-1,FALSE())</f>
      </c>
      <c r="AN359" t="str">
        <f>VLOOKUP($B359,$B$137:$FD$303,COLUMN()-1,FALSE())</f>
      </c>
      <c r="AO359" t="str">
        <f>VLOOKUP($B359,$B$137:$FD$303,COLUMN()-1,FALSE())</f>
      </c>
      <c r="AP359" t="str">
        <f>VLOOKUP($B359,$B$137:$FD$303,COLUMN()-1,FALSE())</f>
      </c>
      <c r="AQ359" t="str">
        <f>VLOOKUP($B359,$B$137:$FD$303,COLUMN()-1,FALSE())</f>
      </c>
      <c r="AR359" t="str">
        <f>VLOOKUP($B359,$B$137:$FD$303,COLUMN()-1,FALSE())</f>
      </c>
      <c r="AS359" t="str">
        <f>VLOOKUP($B359,$B$137:$FD$303,COLUMN()-1,FALSE())</f>
      </c>
      <c r="AT359" t="str">
        <f>VLOOKUP($B359,$B$137:$FD$303,COLUMN()-1,FALSE())</f>
      </c>
      <c r="AU359" t="str">
        <f>VLOOKUP($B359,$B$137:$FD$303,COLUMN()-1,FALSE())</f>
      </c>
      <c r="AV359" t="str">
        <f>VLOOKUP($B359,$B$137:$FD$303,COLUMN()-1,FALSE())</f>
      </c>
      <c r="AW359" t="str">
        <f>VLOOKUP($B359,$B$137:$FD$303,COLUMN()-1,FALSE())</f>
      </c>
      <c r="AX359" t="str">
        <f>VLOOKUP($B359,$B$137:$FD$303,COLUMN()-1,FALSE())</f>
      </c>
      <c r="AY359" t="str">
        <f>VLOOKUP($B359,$B$137:$FD$303,COLUMN()-1,FALSE())</f>
      </c>
      <c r="AZ359" t="str">
        <f>VLOOKUP($B359,$B$137:$FD$303,COLUMN()-1,FALSE())</f>
      </c>
      <c r="BA359" t="str">
        <f>VLOOKUP($B359,$B$137:$FD$303,COLUMN()-1,FALSE())</f>
      </c>
      <c r="BB359" t="str">
        <f>VLOOKUP($B359,$B$137:$FD$303,COLUMN()-1,FALSE())</f>
      </c>
      <c r="BC359" t="str">
        <f>VLOOKUP($B359,$B$137:$FD$303,COLUMN()-1,FALSE())</f>
      </c>
      <c r="BD359" t="str">
        <f>VLOOKUP($B359,$B$137:$FD$303,COLUMN()-1,FALSE())</f>
      </c>
      <c r="BE359" t="str">
        <f>VLOOKUP($B359,$B$137:$FD$303,COLUMN()-1,FALSE())</f>
      </c>
      <c r="BF359" t="str">
        <f>VLOOKUP($B359,$B$137:$FD$303,COLUMN()-1,FALSE())</f>
      </c>
      <c r="BG359" t="str">
        <f>VLOOKUP($B359,$B$137:$FD$303,COLUMN()-1,FALSE())</f>
      </c>
      <c r="BH359" t="str">
        <f>VLOOKUP($B359,$B$137:$FD$303,COLUMN()-1,FALSE())</f>
      </c>
      <c r="BI359" t="str">
        <f>VLOOKUP($B359,$B$137:$FD$303,COLUMN()-1,FALSE())</f>
      </c>
      <c r="BJ359" t="str">
        <f>VLOOKUP($B359,$B$137:$FD$303,COLUMN()-1,FALSE())</f>
      </c>
      <c r="BK359" t="str">
        <f>VLOOKUP($B359,$B$137:$FD$303,COLUMN()-1,FALSE())</f>
      </c>
      <c r="BL359" t="str">
        <f>VLOOKUP($B359,$B$137:$FD$303,COLUMN()-1,FALSE())</f>
      </c>
      <c r="BM359" t="str">
        <f>VLOOKUP($B359,$B$137:$FD$303,COLUMN()-1,FALSE())</f>
      </c>
      <c r="BN359" t="str">
        <f>VLOOKUP($B359,$B$137:$FD$303,COLUMN()-1,FALSE())</f>
      </c>
      <c r="BO359" t="str">
        <f>VLOOKUP($B359,$B$137:$FD$303,COLUMN()-1,FALSE())</f>
      </c>
      <c r="BP359" t="str">
        <f>VLOOKUP($B359,$B$137:$FD$303,COLUMN()-1,FALSE())</f>
      </c>
      <c r="BQ359" t="str">
        <f>VLOOKUP($B359,$B$137:$FD$303,COLUMN()-1,FALSE())</f>
      </c>
      <c r="BR359" t="str">
        <f>VLOOKUP($B359,$B$137:$FD$303,COLUMN()-1,FALSE())</f>
      </c>
      <c r="BS359" t="str">
        <f>VLOOKUP($B359,$B$137:$FD$303,COLUMN()-1,FALSE())</f>
      </c>
      <c r="BT359" t="str">
        <f>VLOOKUP($B359,$B$137:$FD$303,COLUMN()-1,FALSE())</f>
      </c>
      <c r="BU359" t="str">
        <f>VLOOKUP($B359,$B$137:$FD$303,COLUMN()-1,FALSE())</f>
      </c>
      <c r="BV359" t="str">
        <f>VLOOKUP($B359,$B$137:$FD$303,COLUMN()-1,FALSE())</f>
      </c>
      <c r="BW359" t="str">
        <f>VLOOKUP($B359,$B$137:$FD$303,COLUMN()-1,FALSE())</f>
      </c>
      <c r="BX359" t="str">
        <f>VLOOKUP($B359,$B$137:$FD$303,COLUMN()-1,FALSE())</f>
      </c>
      <c r="BY359" t="str">
        <f>VLOOKUP($B359,$B$137:$FD$303,COLUMN()-1,FALSE())</f>
      </c>
      <c r="BZ359" t="str">
        <f>VLOOKUP($B359,$B$137:$FD$303,COLUMN()-1,FALSE())</f>
      </c>
      <c r="CA359" t="str">
        <f>VLOOKUP($B359,$B$137:$FD$303,COLUMN()-1,FALSE())</f>
      </c>
      <c r="CB359" t="str">
        <f>VLOOKUP($B359,$B$137:$FD$303,COLUMN()-1,FALSE())</f>
      </c>
      <c r="CC359" t="str">
        <f>VLOOKUP($B359,$B$137:$FD$303,COLUMN()-1,FALSE())</f>
      </c>
      <c r="CD359" t="str">
        <f>VLOOKUP($B359,$B$137:$FD$303,COLUMN()-1,FALSE())</f>
      </c>
      <c r="CE359" t="str">
        <f>VLOOKUP($B359,$B$137:$FD$303,COLUMN()-1,FALSE())</f>
      </c>
      <c r="CF359" t="str">
        <f>VLOOKUP($B359,$B$137:$FD$303,COLUMN()-1,FALSE())</f>
      </c>
      <c r="CG359" t="str">
        <f>SUM(CG353:CG358)</f>
      </c>
      <c r="CH359" t="str">
        <f>SUM(AD359:CG359)</f>
      </c>
      <c r="CI359" t="str">
        <f>SUM(W359:AB359,AD359:CG359)</f>
      </c>
      <c r="CJ359" t="str">
        <f>SUM(CQ359:CS359)</f>
      </c>
      <c r="CK359" t="s">
        <v>2</v>
      </c>
      <c r="CL359" t="s">
        <v>2</v>
      </c>
      <c r="CM359" t="s">
        <v>2</v>
      </c>
      <c r="CN359" t="str">
        <f>IF(CK359="","",C359-CK359)</f>
      </c>
      <c r="CO359" t="str">
        <f>IF(CK359=0,"",IF(CN359&lt;0,-ABS(CN359/CK359),ABS(CN359/CK359)))</f>
      </c>
      <c r="CP359" t="s">
        <v>2</v>
      </c>
      <c r="CQ359" t="str">
        <f>VLOOKUP($B359,$B$137:$FD$303,COLUMN()-1,FALSE())</f>
      </c>
      <c r="CR359" t="str">
        <f>VLOOKUP($B359,$B$137:$FD$303,COLUMN()-1,FALSE())</f>
      </c>
      <c r="CS359" t="str">
        <f>VLOOKUP($B359,$B$137:$FD$303,COLUMN()-1,FALSE())</f>
      </c>
      <c r="CT359" t="s">
        <v>2</v>
      </c>
      <c r="CU359" t="str">
        <f>E359+F359+P359+T359+U359</f>
      </c>
      <c r="CV359" t="s">
        <v>2</v>
      </c>
      <c r="CW359" t="str">
        <f>SUM(E359,F359,P359,S359,T359,U359,V359,CI359)</f>
      </c>
      <c r="CX359" t="s">
        <v>2</v>
      </c>
      <c r="CY359" t="str">
        <f>VLOOKUP($B359,$B$137:$FD$303,COLUMN()-1,FALSE())</f>
      </c>
      <c r="CZ359" t="str">
        <f>VLOOKUP($B359,$B$137:$FD$303,COLUMN()-1,FALSE())</f>
      </c>
      <c r="DA359" t="str">
        <f>VLOOKUP($B359,$B$137:$FD$303,COLUMN()-1,FALSE())</f>
      </c>
      <c r="DB359" t="str">
        <f>VLOOKUP($B359,$B$137:$FD$303,COLUMN()-1,FALSE())</f>
      </c>
      <c r="DC359" t="str">
        <f>VLOOKUP($B359,$B$137:$FD$303,COLUMN()-1,FALSE())</f>
      </c>
      <c r="DD359" t="str">
        <f>SUM(CY359:DC359)</f>
      </c>
      <c r="DE359" t="s">
        <v>2</v>
      </c>
      <c r="DF359" t="str">
        <f>VLOOKUP($B359,$B$137:$FD$303,COLUMN()-1,FALSE())</f>
      </c>
      <c r="DG359" t="str">
        <f>VLOOKUP($B359,$B$137:$FD$303,COLUMN()-1,FALSE())</f>
      </c>
      <c r="DH359" t="str">
        <f>SUM(DF359:DG359)</f>
      </c>
      <c r="DI359" t="s">
        <v>2</v>
      </c>
      <c r="DJ359" t="str">
        <f>VLOOKUP($B359,$B$137:$FD$303,COLUMN()-1,FALSE())</f>
      </c>
      <c r="DK359" t="str">
        <f>SUM(DL359:DO359)</f>
      </c>
      <c r="DL359" t="str">
        <f>VLOOKUP($B359,$B$137:$FD$303,COLUMN()-1,FALSE())</f>
      </c>
      <c r="DM359" t="str">
        <f>VLOOKUP($B359,$B$137:$FD$303,COLUMN()-1,FALSE())</f>
      </c>
      <c r="DN359" t="str">
        <f>VLOOKUP($B359,$B$137:$FD$303,COLUMN()-1,FALSE())</f>
      </c>
      <c r="DO359" t="str">
        <f>VLOOKUP($B359,$B$137:$FD$303,COLUMN()-1,FALSE())</f>
      </c>
    </row>
    <row r="360">
      <c r="A360" t="str">
        <f>A359+1</f>
      </c>
      <c r="B360" t="s">
        <v>472</v>
      </c>
      <c r="C360" t="str">
        <f>+CW360+DK360+CJ360+DJ360</f>
      </c>
      <c r="D360" t="s">
        <v>2</v>
      </c>
      <c r="E360" t="str">
        <f>SUM(CY360:DC360)</f>
      </c>
      <c r="F360" t="str">
        <f>SUM(DF360:DG360)</f>
      </c>
      <c r="G360" t="str">
        <f>VLOOKUP($B360,$B$137:$FD$303,COLUMN()-1,FALSE())</f>
      </c>
      <c r="H360" t="str">
        <f>VLOOKUP($B360,$B$137:$FD$303,COLUMN()-1,FALSE())</f>
      </c>
      <c r="I360" t="str">
        <f>VLOOKUP($B360,$B$137:$FD$303,COLUMN()-1,FALSE())</f>
      </c>
      <c r="J360" t="str">
        <f>VLOOKUP($B360,$B$137:$FD$303,COLUMN()-1,FALSE())</f>
      </c>
      <c r="K360" t="str">
        <f>VLOOKUP($B360,$B$137:$FD$303,COLUMN()-1,FALSE())</f>
      </c>
      <c r="L360" t="str">
        <f>VLOOKUP($B360,$B$137:$FD$303,COLUMN()-1,FALSE())</f>
      </c>
      <c r="M360" t="str">
        <f>SUM(G360:L360)</f>
      </c>
      <c r="N360" t="str">
        <f>VLOOKUP($B360,$B$137:$FD$303,COLUMN()-1,FALSE())</f>
      </c>
      <c r="O360" t="str">
        <f>VLOOKUP($B360,$B$137:$FD$303,COLUMN()-1,FALSE())</f>
      </c>
      <c r="P360" t="str">
        <f>SUM(G360:L360,N360:O360)</f>
      </c>
      <c r="Q360" t="str">
        <f>VLOOKUP($B360,$B$137:$FD$303,COLUMN()-1,FALSE())</f>
      </c>
      <c r="R360" t="str">
        <f>VLOOKUP($B360,$B$137:$FD$303,COLUMN()-1,FALSE())</f>
      </c>
      <c r="S360" t="str">
        <f>SUM(Q360:R360)</f>
      </c>
      <c r="T360" t="str">
        <f>VLOOKUP($B360,$B$137:$FD$303,COLUMN()-1,FALSE())</f>
      </c>
      <c r="U360" t="str">
        <f>VLOOKUP($B360,$B$137:$FD$303,COLUMN()-1,FALSE())</f>
      </c>
      <c r="V360" t="str">
        <f>VLOOKUP($B360,$B$137:$FD$303,COLUMN()-1,FALSE())</f>
      </c>
      <c r="W360" t="str">
        <f>VLOOKUP($B360,$B$137:$FD$303,COLUMN()-1,FALSE())</f>
      </c>
      <c r="X360" t="str">
        <f>VLOOKUP($B360,$B$137:$FD$303,COLUMN()-1,FALSE())</f>
      </c>
      <c r="Y360" t="str">
        <f>VLOOKUP($B360,$B$137:$FD$303,COLUMN()-1,FALSE())</f>
      </c>
      <c r="Z360" t="str">
        <f>VLOOKUP($B360,$B$137:$FD$303,COLUMN()-1,FALSE())</f>
      </c>
      <c r="AA360" t="str">
        <f>VLOOKUP($B360,$B$137:$FD$303,COLUMN()-1,FALSE())</f>
      </c>
      <c r="AB360" t="str">
        <f>VLOOKUP($B360,$B$137:$FD$303,COLUMN()-1,FALSE())</f>
      </c>
      <c r="AC360" t="str">
        <f>SUM(W360:AB360)</f>
      </c>
      <c r="AD360" t="str">
        <f>VLOOKUP($B360,$B$137:$FD$303,COLUMN()-1,FALSE())</f>
      </c>
      <c r="AE360" t="str">
        <f>VLOOKUP($B360,$B$137:$FD$303,COLUMN()-1,FALSE())</f>
      </c>
      <c r="AF360" t="str">
        <f>VLOOKUP($B360,$B$137:$FD$303,COLUMN()-1,FALSE())</f>
      </c>
      <c r="AG360" t="str">
        <f>VLOOKUP($B360,$B$137:$FD$303,COLUMN()-1,FALSE())</f>
      </c>
      <c r="AH360" t="str">
        <f>VLOOKUP($B360,$B$137:$FD$303,COLUMN()-1,FALSE())</f>
      </c>
      <c r="AI360" t="str">
        <f>VLOOKUP($B360,$B$137:$FD$303,COLUMN()-1,FALSE())</f>
      </c>
      <c r="AJ360" t="str">
        <f>VLOOKUP($B360,$B$137:$FD$303,COLUMN()-1,FALSE())</f>
      </c>
      <c r="AK360" t="str">
        <f>VLOOKUP($B360,$B$137:$FD$303,COLUMN()-1,FALSE())</f>
      </c>
      <c r="AL360" t="str">
        <f>VLOOKUP($B360,$B$137:$FD$303,COLUMN()-1,FALSE())</f>
      </c>
      <c r="AM360" t="str">
        <f>VLOOKUP($B360,$B$137:$FD$303,COLUMN()-1,FALSE())</f>
      </c>
      <c r="AN360" t="str">
        <f>VLOOKUP($B360,$B$137:$FD$303,COLUMN()-1,FALSE())</f>
      </c>
      <c r="AO360" t="str">
        <f>VLOOKUP($B360,$B$137:$FD$303,COLUMN()-1,FALSE())</f>
      </c>
      <c r="AP360" t="str">
        <f>VLOOKUP($B360,$B$137:$FD$303,COLUMN()-1,FALSE())</f>
      </c>
      <c r="AQ360" t="str">
        <f>VLOOKUP($B360,$B$137:$FD$303,COLUMN()-1,FALSE())</f>
      </c>
      <c r="AR360" t="str">
        <f>VLOOKUP($B360,$B$137:$FD$303,COLUMN()-1,FALSE())</f>
      </c>
      <c r="AS360" t="str">
        <f>VLOOKUP($B360,$B$137:$FD$303,COLUMN()-1,FALSE())</f>
      </c>
      <c r="AT360" t="str">
        <f>VLOOKUP($B360,$B$137:$FD$303,COLUMN()-1,FALSE())</f>
      </c>
      <c r="AU360" t="str">
        <f>VLOOKUP($B360,$B$137:$FD$303,COLUMN()-1,FALSE())</f>
      </c>
      <c r="AV360" t="str">
        <f>VLOOKUP($B360,$B$137:$FD$303,COLUMN()-1,FALSE())</f>
      </c>
      <c r="AW360" t="str">
        <f>VLOOKUP($B360,$B$137:$FD$303,COLUMN()-1,FALSE())</f>
      </c>
      <c r="AX360" t="str">
        <f>VLOOKUP($B360,$B$137:$FD$303,COLUMN()-1,FALSE())</f>
      </c>
      <c r="AY360" t="str">
        <f>VLOOKUP($B360,$B$137:$FD$303,COLUMN()-1,FALSE())</f>
      </c>
      <c r="AZ360" t="str">
        <f>VLOOKUP($B360,$B$137:$FD$303,COLUMN()-1,FALSE())</f>
      </c>
      <c r="BA360" t="str">
        <f>VLOOKUP($B360,$B$137:$FD$303,COLUMN()-1,FALSE())</f>
      </c>
      <c r="BB360" t="str">
        <f>VLOOKUP($B360,$B$137:$FD$303,COLUMN()-1,FALSE())</f>
      </c>
      <c r="BC360" t="str">
        <f>VLOOKUP($B360,$B$137:$FD$303,COLUMN()-1,FALSE())</f>
      </c>
      <c r="BD360" t="str">
        <f>VLOOKUP($B360,$B$137:$FD$303,COLUMN()-1,FALSE())</f>
      </c>
      <c r="BE360" t="str">
        <f>VLOOKUP($B360,$B$137:$FD$303,COLUMN()-1,FALSE())</f>
      </c>
      <c r="BF360" t="str">
        <f>VLOOKUP($B360,$B$137:$FD$303,COLUMN()-1,FALSE())</f>
      </c>
      <c r="BG360" t="str">
        <f>VLOOKUP($B360,$B$137:$FD$303,COLUMN()-1,FALSE())</f>
      </c>
      <c r="BH360" t="str">
        <f>VLOOKUP($B360,$B$137:$FD$303,COLUMN()-1,FALSE())</f>
      </c>
      <c r="BI360" t="str">
        <f>VLOOKUP($B360,$B$137:$FD$303,COLUMN()-1,FALSE())</f>
      </c>
      <c r="BJ360" t="str">
        <f>VLOOKUP($B360,$B$137:$FD$303,COLUMN()-1,FALSE())</f>
      </c>
      <c r="BK360" t="str">
        <f>VLOOKUP($B360,$B$137:$FD$303,COLUMN()-1,FALSE())</f>
      </c>
      <c r="BL360" t="str">
        <f>VLOOKUP($B360,$B$137:$FD$303,COLUMN()-1,FALSE())</f>
      </c>
      <c r="BM360" t="str">
        <f>VLOOKUP($B360,$B$137:$FD$303,COLUMN()-1,FALSE())</f>
      </c>
      <c r="BN360" t="str">
        <f>VLOOKUP($B360,$B$137:$FD$303,COLUMN()-1,FALSE())</f>
      </c>
      <c r="BO360" t="str">
        <f>VLOOKUP($B360,$B$137:$FD$303,COLUMN()-1,FALSE())</f>
      </c>
      <c r="BP360" t="str">
        <f>VLOOKUP($B360,$B$137:$FD$303,COLUMN()-1,FALSE())</f>
      </c>
      <c r="BQ360" t="str">
        <f>VLOOKUP($B360,$B$137:$FD$303,COLUMN()-1,FALSE())</f>
      </c>
      <c r="BR360" t="str">
        <f>VLOOKUP($B360,$B$137:$FD$303,COLUMN()-1,FALSE())</f>
      </c>
      <c r="BS360" t="str">
        <f>VLOOKUP($B360,$B$137:$FD$303,COLUMN()-1,FALSE())</f>
      </c>
      <c r="BT360" t="str">
        <f>VLOOKUP($B360,$B$137:$FD$303,COLUMN()-1,FALSE())</f>
      </c>
      <c r="BU360" t="str">
        <f>VLOOKUP($B360,$B$137:$FD$303,COLUMN()-1,FALSE())</f>
      </c>
      <c r="BV360" t="str">
        <f>VLOOKUP($B360,$B$137:$FD$303,COLUMN()-1,FALSE())</f>
      </c>
      <c r="BW360" t="str">
        <f>VLOOKUP($B360,$B$137:$FD$303,COLUMN()-1,FALSE())</f>
      </c>
      <c r="BX360" t="str">
        <f>VLOOKUP($B360,$B$137:$FD$303,COLUMN()-1,FALSE())</f>
      </c>
      <c r="BY360" t="str">
        <f>VLOOKUP($B360,$B$137:$FD$303,COLUMN()-1,FALSE())</f>
      </c>
      <c r="BZ360" t="str">
        <f>VLOOKUP($B360,$B$137:$FD$303,COLUMN()-1,FALSE())</f>
      </c>
      <c r="CA360" t="str">
        <f>VLOOKUP($B360,$B$137:$FD$303,COLUMN()-1,FALSE())</f>
      </c>
      <c r="CB360" t="str">
        <f>VLOOKUP($B360,$B$137:$FD$303,COLUMN()-1,FALSE())</f>
      </c>
      <c r="CC360" t="str">
        <f>VLOOKUP($B360,$B$137:$FD$303,COLUMN()-1,FALSE())</f>
      </c>
      <c r="CD360" t="str">
        <f>VLOOKUP($B360,$B$137:$FD$303,COLUMN()-1,FALSE())</f>
      </c>
      <c r="CE360" t="str">
        <f>VLOOKUP($B360,$B$137:$FD$303,COLUMN()-1,FALSE())</f>
      </c>
      <c r="CF360" t="str">
        <f>VLOOKUP($B360,$B$137:$FD$303,COLUMN()-1,FALSE())</f>
      </c>
      <c r="CG360" t="str">
        <f>SUM(CG354:CG359)</f>
      </c>
      <c r="CH360" t="str">
        <f>SUM(AD360:CG360)</f>
      </c>
      <c r="CI360" t="str">
        <f>SUM(W360:AB360,AD360:CG360)</f>
      </c>
      <c r="CJ360" t="str">
        <f>SUM(CQ360:CS360)</f>
      </c>
      <c r="CK360" t="s">
        <v>2</v>
      </c>
      <c r="CL360" t="s">
        <v>2</v>
      </c>
      <c r="CM360" t="s">
        <v>2</v>
      </c>
      <c r="CN360" t="str">
        <f>IF(CK360="","",C360-CK360)</f>
      </c>
      <c r="CO360" t="str">
        <f>IF(CK360=0,"",IF(CN360&lt;0,-ABS(CN360/CK360),ABS(CN360/CK360)))</f>
      </c>
      <c r="CP360" t="s">
        <v>2</v>
      </c>
      <c r="CQ360" t="str">
        <f>VLOOKUP($B360,$B$137:$FD$303,COLUMN()-1,FALSE())</f>
      </c>
      <c r="CR360" t="str">
        <f>VLOOKUP($B360,$B$137:$FD$303,COLUMN()-1,FALSE())</f>
      </c>
      <c r="CS360" t="str">
        <f>VLOOKUP($B360,$B$137:$FD$303,COLUMN()-1,FALSE())</f>
      </c>
      <c r="CT360" t="s">
        <v>2</v>
      </c>
      <c r="CU360" t="str">
        <f>E360+F360+P360+T360+U360</f>
      </c>
      <c r="CV360" t="s">
        <v>2</v>
      </c>
      <c r="CW360" t="str">
        <f>SUM(E360,F360,P360,S360,T360,U360,V360,CI360)</f>
      </c>
      <c r="CX360" t="s">
        <v>2</v>
      </c>
      <c r="CY360" t="str">
        <f>VLOOKUP($B360,$B$137:$FD$303,COLUMN()-1,FALSE())</f>
      </c>
      <c r="CZ360" t="str">
        <f>VLOOKUP($B360,$B$137:$FD$303,COLUMN()-1,FALSE())</f>
      </c>
      <c r="DA360" t="str">
        <f>VLOOKUP($B360,$B$137:$FD$303,COLUMN()-1,FALSE())</f>
      </c>
      <c r="DB360" t="str">
        <f>VLOOKUP($B360,$B$137:$FD$303,COLUMN()-1,FALSE())</f>
      </c>
      <c r="DC360" t="str">
        <f>VLOOKUP($B360,$B$137:$FD$303,COLUMN()-1,FALSE())</f>
      </c>
      <c r="DD360" t="str">
        <f>SUM(CY360:DC360)</f>
      </c>
      <c r="DE360" t="s">
        <v>2</v>
      </c>
      <c r="DF360" t="str">
        <f>VLOOKUP($B360,$B$137:$FD$303,COLUMN()-1,FALSE())</f>
      </c>
      <c r="DG360" t="str">
        <f>VLOOKUP($B360,$B$137:$FD$303,COLUMN()-1,FALSE())</f>
      </c>
      <c r="DH360" t="str">
        <f>SUM(DF360:DG360)</f>
      </c>
      <c r="DI360" t="s">
        <v>2</v>
      </c>
      <c r="DJ360" t="str">
        <f>VLOOKUP($B360,$B$137:$FD$303,COLUMN()-1,FALSE())</f>
      </c>
      <c r="DK360" t="str">
        <f>SUM(DL360:DO360)</f>
      </c>
      <c r="DL360" t="str">
        <f>VLOOKUP($B360,$B$137:$FD$303,COLUMN()-1,FALSE())</f>
      </c>
      <c r="DM360" t="str">
        <f>VLOOKUP($B360,$B$137:$FD$303,COLUMN()-1,FALSE())</f>
      </c>
      <c r="DN360" t="str">
        <f>VLOOKUP($B360,$B$137:$FD$303,COLUMN()-1,FALSE())</f>
      </c>
      <c r="DO360" t="str">
        <f>VLOOKUP($B360,$B$137:$FD$303,COLUMN()-1,FALSE())</f>
      </c>
    </row>
    <row r="361">
      <c r="A361" t="str">
        <f>A360+1</f>
      </c>
      <c r="B361" t="s">
        <v>457</v>
      </c>
      <c r="C361" t="str">
        <f>+CW361+DK361+CJ361+DJ361</f>
      </c>
      <c r="D361" t="s">
        <v>2</v>
      </c>
      <c r="E361" t="str">
        <f>SUM(CY361:DC361)</f>
      </c>
      <c r="F361" t="str">
        <f>SUM(DF361:DG361)</f>
      </c>
      <c r="G361" t="str">
        <f>VLOOKUP($B361,$B$137:$FD$303,COLUMN()-1,FALSE())</f>
      </c>
      <c r="H361" t="str">
        <f>VLOOKUP($B361,$B$137:$FD$303,COLUMN()-1,FALSE())</f>
      </c>
      <c r="I361" t="str">
        <f>VLOOKUP($B361,$B$137:$FD$303,COLUMN()-1,FALSE())</f>
      </c>
      <c r="J361" t="str">
        <f>VLOOKUP($B361,$B$137:$FD$303,COLUMN()-1,FALSE())</f>
      </c>
      <c r="K361" t="str">
        <f>VLOOKUP($B361,$B$137:$FD$303,COLUMN()-1,FALSE())</f>
      </c>
      <c r="L361" t="str">
        <f>VLOOKUP($B361,$B$137:$FD$303,COLUMN()-1,FALSE())</f>
      </c>
      <c r="M361" t="str">
        <f>SUM(G361:L361)</f>
      </c>
      <c r="N361" t="str">
        <f>VLOOKUP($B361,$B$137:$FD$303,COLUMN()-1,FALSE())</f>
      </c>
      <c r="O361" t="str">
        <f>VLOOKUP($B361,$B$137:$FD$303,COLUMN()-1,FALSE())</f>
      </c>
      <c r="P361" t="str">
        <f>SUM(G361:L361,N361:O361)</f>
      </c>
      <c r="Q361" t="str">
        <f>VLOOKUP($B361,$B$137:$FD$303,COLUMN()-1,FALSE())</f>
      </c>
      <c r="R361" t="str">
        <f>VLOOKUP($B361,$B$137:$FD$303,COLUMN()-1,FALSE())</f>
      </c>
      <c r="S361" t="str">
        <f>SUM(Q361:R361)</f>
      </c>
      <c r="T361" t="str">
        <f>VLOOKUP($B361,$B$137:$FD$303,COLUMN()-1,FALSE())</f>
      </c>
      <c r="U361" t="str">
        <f>VLOOKUP($B361,$B$137:$FD$303,COLUMN()-1,FALSE())</f>
      </c>
      <c r="V361" t="str">
        <f>VLOOKUP($B361,$B$137:$FD$303,COLUMN()-1,FALSE())</f>
      </c>
      <c r="W361" t="str">
        <f>VLOOKUP($B361,$B$137:$FD$303,COLUMN()-1,FALSE())</f>
      </c>
      <c r="X361" t="str">
        <f>VLOOKUP($B361,$B$137:$FD$303,COLUMN()-1,FALSE())</f>
      </c>
      <c r="Y361" t="str">
        <f>VLOOKUP($B361,$B$137:$FD$303,COLUMN()-1,FALSE())</f>
      </c>
      <c r="Z361" t="str">
        <f>VLOOKUP($B361,$B$137:$FD$303,COLUMN()-1,FALSE())</f>
      </c>
      <c r="AA361" t="str">
        <f>VLOOKUP($B361,$B$137:$FD$303,COLUMN()-1,FALSE())</f>
      </c>
      <c r="AB361" t="str">
        <f>VLOOKUP($B361,$B$137:$FD$303,COLUMN()-1,FALSE())</f>
      </c>
      <c r="AC361" t="str">
        <f>SUM(W361:AB361)</f>
      </c>
      <c r="AD361" t="str">
        <f>VLOOKUP($B361,$B$137:$FD$303,COLUMN()-1,FALSE())</f>
      </c>
      <c r="AE361" t="str">
        <f>VLOOKUP($B361,$B$137:$FD$303,COLUMN()-1,FALSE())</f>
      </c>
      <c r="AF361" t="str">
        <f>VLOOKUP($B361,$B$137:$FD$303,COLUMN()-1,FALSE())</f>
      </c>
      <c r="AG361" t="str">
        <f>VLOOKUP($B361,$B$137:$FD$303,COLUMN()-1,FALSE())</f>
      </c>
      <c r="AH361" t="str">
        <f>VLOOKUP($B361,$B$137:$FD$303,COLUMN()-1,FALSE())</f>
      </c>
      <c r="AI361" t="str">
        <f>VLOOKUP($B361,$B$137:$FD$303,COLUMN()-1,FALSE())</f>
      </c>
      <c r="AJ361" t="str">
        <f>VLOOKUP($B361,$B$137:$FD$303,COLUMN()-1,FALSE())</f>
      </c>
      <c r="AK361" t="str">
        <f>VLOOKUP($B361,$B$137:$FD$303,COLUMN()-1,FALSE())</f>
      </c>
      <c r="AL361" t="str">
        <f>VLOOKUP($B361,$B$137:$FD$303,COLUMN()-1,FALSE())</f>
      </c>
      <c r="AM361" t="str">
        <f>VLOOKUP($B361,$B$137:$FD$303,COLUMN()-1,FALSE())</f>
      </c>
      <c r="AN361" t="str">
        <f>VLOOKUP($B361,$B$137:$FD$303,COLUMN()-1,FALSE())</f>
      </c>
      <c r="AO361" t="str">
        <f>VLOOKUP($B361,$B$137:$FD$303,COLUMN()-1,FALSE())</f>
      </c>
      <c r="AP361" t="str">
        <f>VLOOKUP($B361,$B$137:$FD$303,COLUMN()-1,FALSE())</f>
      </c>
      <c r="AQ361" t="str">
        <f>VLOOKUP($B361,$B$137:$FD$303,COLUMN()-1,FALSE())</f>
      </c>
      <c r="AR361" t="str">
        <f>VLOOKUP($B361,$B$137:$FD$303,COLUMN()-1,FALSE())</f>
      </c>
      <c r="AS361" t="str">
        <f>VLOOKUP($B361,$B$137:$FD$303,COLUMN()-1,FALSE())</f>
      </c>
      <c r="AT361" t="str">
        <f>VLOOKUP($B361,$B$137:$FD$303,COLUMN()-1,FALSE())</f>
      </c>
      <c r="AU361" t="str">
        <f>VLOOKUP($B361,$B$137:$FD$303,COLUMN()-1,FALSE())</f>
      </c>
      <c r="AV361" t="str">
        <f>VLOOKUP($B361,$B$137:$FD$303,COLUMN()-1,FALSE())</f>
      </c>
      <c r="AW361" t="str">
        <f>VLOOKUP($B361,$B$137:$FD$303,COLUMN()-1,FALSE())</f>
      </c>
      <c r="AX361" t="str">
        <f>VLOOKUP($B361,$B$137:$FD$303,COLUMN()-1,FALSE())</f>
      </c>
      <c r="AY361" t="str">
        <f>VLOOKUP($B361,$B$137:$FD$303,COLUMN()-1,FALSE())</f>
      </c>
      <c r="AZ361" t="str">
        <f>VLOOKUP($B361,$B$137:$FD$303,COLUMN()-1,FALSE())</f>
      </c>
      <c r="BA361" t="str">
        <f>VLOOKUP($B361,$B$137:$FD$303,COLUMN()-1,FALSE())</f>
      </c>
      <c r="BB361" t="str">
        <f>VLOOKUP($B361,$B$137:$FD$303,COLUMN()-1,FALSE())</f>
      </c>
      <c r="BC361" t="str">
        <f>VLOOKUP($B361,$B$137:$FD$303,COLUMN()-1,FALSE())</f>
      </c>
      <c r="BD361" t="str">
        <f>VLOOKUP($B361,$B$137:$FD$303,COLUMN()-1,FALSE())</f>
      </c>
      <c r="BE361" t="str">
        <f>VLOOKUP($B361,$B$137:$FD$303,COLUMN()-1,FALSE())</f>
      </c>
      <c r="BF361" t="str">
        <f>VLOOKUP($B361,$B$137:$FD$303,COLUMN()-1,FALSE())</f>
      </c>
      <c r="BG361" t="str">
        <f>VLOOKUP($B361,$B$137:$FD$303,COLUMN()-1,FALSE())</f>
      </c>
      <c r="BH361" t="str">
        <f>VLOOKUP($B361,$B$137:$FD$303,COLUMN()-1,FALSE())</f>
      </c>
      <c r="BI361" t="str">
        <f>VLOOKUP($B361,$B$137:$FD$303,COLUMN()-1,FALSE())</f>
      </c>
      <c r="BJ361" t="str">
        <f>VLOOKUP($B361,$B$137:$FD$303,COLUMN()-1,FALSE())</f>
      </c>
      <c r="BK361" t="str">
        <f>VLOOKUP($B361,$B$137:$FD$303,COLUMN()-1,FALSE())</f>
      </c>
      <c r="BL361" t="str">
        <f>VLOOKUP($B361,$B$137:$FD$303,COLUMN()-1,FALSE())</f>
      </c>
      <c r="BM361" t="str">
        <f>VLOOKUP($B361,$B$137:$FD$303,COLUMN()-1,FALSE())</f>
      </c>
      <c r="BN361" t="str">
        <f>VLOOKUP($B361,$B$137:$FD$303,COLUMN()-1,FALSE())</f>
      </c>
      <c r="BO361" t="str">
        <f>VLOOKUP($B361,$B$137:$FD$303,COLUMN()-1,FALSE())</f>
      </c>
      <c r="BP361" t="str">
        <f>VLOOKUP($B361,$B$137:$FD$303,COLUMN()-1,FALSE())</f>
      </c>
      <c r="BQ361" t="str">
        <f>VLOOKUP($B361,$B$137:$FD$303,COLUMN()-1,FALSE())</f>
      </c>
      <c r="BR361" t="str">
        <f>VLOOKUP($B361,$B$137:$FD$303,COLUMN()-1,FALSE())</f>
      </c>
      <c r="BS361" t="str">
        <f>VLOOKUP($B361,$B$137:$FD$303,COLUMN()-1,FALSE())</f>
      </c>
      <c r="BT361" t="str">
        <f>VLOOKUP($B361,$B$137:$FD$303,COLUMN()-1,FALSE())</f>
      </c>
      <c r="BU361" t="str">
        <f>VLOOKUP($B361,$B$137:$FD$303,COLUMN()-1,FALSE())</f>
      </c>
      <c r="BV361" t="str">
        <f>VLOOKUP($B361,$B$137:$FD$303,COLUMN()-1,FALSE())</f>
      </c>
      <c r="BW361" t="str">
        <f>VLOOKUP($B361,$B$137:$FD$303,COLUMN()-1,FALSE())</f>
      </c>
      <c r="BX361" t="str">
        <f>VLOOKUP($B361,$B$137:$FD$303,COLUMN()-1,FALSE())</f>
      </c>
      <c r="BY361" t="str">
        <f>VLOOKUP($B361,$B$137:$FD$303,COLUMN()-1,FALSE())</f>
      </c>
      <c r="BZ361" t="str">
        <f>VLOOKUP($B361,$B$137:$FD$303,COLUMN()-1,FALSE())</f>
      </c>
      <c r="CA361" t="str">
        <f>VLOOKUP($B361,$B$137:$FD$303,COLUMN()-1,FALSE())</f>
      </c>
      <c r="CB361" t="str">
        <f>VLOOKUP($B361,$B$137:$FD$303,COLUMN()-1,FALSE())</f>
      </c>
      <c r="CC361" t="str">
        <f>VLOOKUP($B361,$B$137:$FD$303,COLUMN()-1,FALSE())</f>
      </c>
      <c r="CD361" t="str">
        <f>VLOOKUP($B361,$B$137:$FD$303,COLUMN()-1,FALSE())</f>
      </c>
      <c r="CE361" t="str">
        <f>VLOOKUP($B361,$B$137:$FD$303,COLUMN()-1,FALSE())</f>
      </c>
      <c r="CF361" t="str">
        <f>VLOOKUP($B361,$B$137:$FD$303,COLUMN()-1,FALSE())</f>
      </c>
      <c r="CG361" t="str">
        <f>SUM(CG355:CG359)</f>
      </c>
      <c r="CH361" t="str">
        <f>SUM(AD361:CG361)</f>
      </c>
      <c r="CI361" t="str">
        <f>SUM(W361:AB361,AD361:CG361)</f>
      </c>
      <c r="CJ361" t="str">
        <f>SUM(CQ361:CS361)</f>
      </c>
      <c r="CK361" t="s">
        <v>2</v>
      </c>
      <c r="CL361" t="s">
        <v>2</v>
      </c>
      <c r="CM361" t="s">
        <v>2</v>
      </c>
      <c r="CN361" t="str">
        <f>IF(CK361="","",C361-CK361)</f>
      </c>
      <c r="CO361" t="str">
        <f>IF(CK361=0,"",IF(CN361&lt;0,-ABS(CN361/CK361),ABS(CN361/CK361)))</f>
      </c>
      <c r="CP361" t="s">
        <v>2</v>
      </c>
      <c r="CQ361" t="str">
        <f>VLOOKUP($B361,$B$137:$FD$303,COLUMN()-1,FALSE())</f>
      </c>
      <c r="CR361" t="str">
        <f>VLOOKUP($B361,$B$137:$FD$303,COLUMN()-1,FALSE())</f>
      </c>
      <c r="CS361" t="str">
        <f>VLOOKUP($B361,$B$137:$FD$303,COLUMN()-1,FALSE())</f>
      </c>
      <c r="CT361" t="s">
        <v>2</v>
      </c>
      <c r="CU361" t="str">
        <f>E361+F361+P361+T361+U361</f>
      </c>
      <c r="CV361" t="s">
        <v>2</v>
      </c>
      <c r="CW361" t="str">
        <f>SUM(E361,F361,P361,S361,T361,U361,V361,CI361)</f>
      </c>
      <c r="CX361" t="s">
        <v>2</v>
      </c>
      <c r="CY361" t="str">
        <f>VLOOKUP($B361,$B$137:$FD$303,COLUMN()-1,FALSE())</f>
      </c>
      <c r="CZ361" t="str">
        <f>VLOOKUP($B361,$B$137:$FD$303,COLUMN()-1,FALSE())</f>
      </c>
      <c r="DA361" t="str">
        <f>VLOOKUP($B361,$B$137:$FD$303,COLUMN()-1,FALSE())</f>
      </c>
      <c r="DB361" t="str">
        <f>VLOOKUP($B361,$B$137:$FD$303,COLUMN()-1,FALSE())</f>
      </c>
      <c r="DC361" t="str">
        <f>VLOOKUP($B361,$B$137:$FD$303,COLUMN()-1,FALSE())</f>
      </c>
      <c r="DD361" t="str">
        <f>SUM(CY361:DC361)</f>
      </c>
      <c r="DE361" t="s">
        <v>2</v>
      </c>
      <c r="DF361" t="str">
        <f>VLOOKUP($B361,$B$137:$FD$303,COLUMN()-1,FALSE())</f>
      </c>
      <c r="DG361" t="str">
        <f>VLOOKUP($B361,$B$137:$FD$303,COLUMN()-1,FALSE())</f>
      </c>
      <c r="DH361" t="str">
        <f>SUM(DF361:DG361)</f>
      </c>
      <c r="DI361" t="s">
        <v>2</v>
      </c>
      <c r="DJ361" t="str">
        <f>VLOOKUP($B361,$B$137:$FD$303,COLUMN()-1,FALSE())</f>
      </c>
      <c r="DK361" t="str">
        <f>SUM(DL361:DO361)</f>
      </c>
      <c r="DL361" t="str">
        <f>VLOOKUP($B361,$B$137:$FD$303,COLUMN()-1,FALSE())</f>
      </c>
      <c r="DM361" t="str">
        <f>VLOOKUP($B361,$B$137:$FD$303,COLUMN()-1,FALSE())</f>
      </c>
      <c r="DN361" t="str">
        <f>VLOOKUP($B361,$B$137:$FD$303,COLUMN()-1,FALSE())</f>
      </c>
      <c r="DO361" t="str">
        <f>VLOOKUP($B361,$B$137:$FD$303,COLUMN()-1,FALSE())</f>
      </c>
    </row>
    <row r="362">
      <c r="A362" t="str">
        <f>A361+1</f>
      </c>
      <c r="B362" t="s">
        <v>552</v>
      </c>
      <c r="C362" t="str">
        <f>+CW362+DK362+CJ362+DJ362</f>
      </c>
      <c r="D362" t="s">
        <v>2</v>
      </c>
      <c r="E362" t="str">
        <f>SUM(CY362:DC362)</f>
      </c>
      <c r="F362" t="str">
        <f>SUM(DF362:DG362)</f>
      </c>
      <c r="G362" t="str">
        <f>SUM(G282:G285)</f>
      </c>
      <c r="H362" t="str">
        <f>SUM(H282:H285)</f>
      </c>
      <c r="I362" t="str">
        <f>SUM(I282:I285)</f>
      </c>
      <c r="J362" t="str">
        <f>SUM(J282:J285)</f>
      </c>
      <c r="K362" t="str">
        <f>SUM(K282:K285)</f>
      </c>
      <c r="L362" t="str">
        <f>SUM(L282:L285)</f>
      </c>
      <c r="M362" t="str">
        <f>SUM(G362:L362)</f>
      </c>
      <c r="N362" t="str">
        <f>SUM(N282:N285)</f>
      </c>
      <c r="O362" t="str">
        <f>SUM(O282:O285)</f>
      </c>
      <c r="P362" t="str">
        <f>SUM(G362:L362,N362:O362)</f>
      </c>
      <c r="Q362" t="str">
        <f>SUM(Q282:Q285)</f>
      </c>
      <c r="R362" t="str">
        <f>SUM(R282:R285)</f>
      </c>
      <c r="S362" t="str">
        <f>SUM(Q362:R362)</f>
      </c>
      <c r="T362" t="str">
        <f>SUM(T282:T285)</f>
      </c>
      <c r="U362" t="str">
        <f>SUM(U282:U285)</f>
      </c>
      <c r="V362" t="str">
        <f>SUM(V282:V285)</f>
      </c>
      <c r="W362" t="str">
        <f>SUM(W282:W285)</f>
      </c>
      <c r="X362" t="str">
        <f>SUM(X282:X285)</f>
      </c>
      <c r="Y362" t="str">
        <f>SUM(Y282:Y285)</f>
      </c>
      <c r="Z362" t="str">
        <f>SUM(Z282:Z285)</f>
      </c>
      <c r="AA362" t="str">
        <f>SUM(AA282:AA285)</f>
      </c>
      <c r="AB362" t="str">
        <f>SUM(AB282:AB285)</f>
      </c>
      <c r="AC362" t="str">
        <f>SUM(W362:AB362)</f>
      </c>
      <c r="AD362" t="str">
        <f>SUM(AD282:AD285)</f>
      </c>
      <c r="AE362" t="str">
        <f>SUM(AE282:AE285)</f>
      </c>
      <c r="AF362" t="str">
        <f>SUM(AF282:AF285)</f>
      </c>
      <c r="AG362" t="str">
        <f>SUM(AG282:AG285)</f>
      </c>
      <c r="AH362" t="str">
        <f>SUM(AH282:AH285)</f>
      </c>
      <c r="AI362" t="str">
        <f>SUM(AI282:AI285)</f>
      </c>
      <c r="AJ362" t="str">
        <f>SUM(AJ282:AJ285)</f>
      </c>
      <c r="AK362" t="str">
        <f>SUM(AK282:AK285)</f>
      </c>
      <c r="AL362" t="str">
        <f>SUM(AL282:AL285)</f>
      </c>
      <c r="AM362" t="str">
        <f>SUM(AM282:AM285)</f>
      </c>
      <c r="AN362" t="str">
        <f>SUM(AN282:AN285)</f>
      </c>
      <c r="AO362" t="str">
        <f>SUM(AO282:AO285)</f>
      </c>
      <c r="AP362" t="str">
        <f>SUM(AP282:AP285)</f>
      </c>
      <c r="AQ362" t="str">
        <f>SUM(AQ282:AQ285)</f>
      </c>
      <c r="AR362" t="str">
        <f>SUM(AR282:AR285)</f>
      </c>
      <c r="AS362" t="str">
        <f>SUM(AS282:AS285)</f>
      </c>
      <c r="AT362" t="str">
        <f>SUM(AT282:AT285)</f>
      </c>
      <c r="AU362" t="str">
        <f>SUM(AU282:AU285)</f>
      </c>
      <c r="AV362" t="str">
        <f>SUM(AV282:AV285)</f>
      </c>
      <c r="AW362" t="str">
        <f>SUM(AW282:AW285)</f>
      </c>
      <c r="AX362" t="str">
        <f>SUM(AX282:AX285)</f>
      </c>
      <c r="AY362" t="str">
        <f>SUM(AY282:AY285)</f>
      </c>
      <c r="AZ362" t="str">
        <f>SUM(AZ282:AZ285)</f>
      </c>
      <c r="BA362" t="str">
        <f>SUM(BA282:BA285)</f>
      </c>
      <c r="BB362" t="str">
        <f>SUM(BB282:BB285)</f>
      </c>
      <c r="BC362" t="str">
        <f>SUM(BC282:BC285)</f>
      </c>
      <c r="BD362" t="str">
        <f>SUM(BD282:BD285)</f>
      </c>
      <c r="BE362" t="str">
        <f>SUM(BE282:BE285)</f>
      </c>
      <c r="BF362" t="str">
        <f>SUM(BF282:BF285)</f>
      </c>
      <c r="BG362" t="str">
        <f>SUM(BG282:BG285)</f>
      </c>
      <c r="BH362" t="str">
        <f>SUM(BH282:BH285)</f>
      </c>
      <c r="BI362" t="str">
        <f>SUM(BI282:BI285)</f>
      </c>
      <c r="BJ362" t="str">
        <f>SUM(BJ282:BJ285)</f>
      </c>
      <c r="BK362" t="str">
        <f>SUM(BK282:BK285)</f>
      </c>
      <c r="BL362" t="str">
        <f>SUM(BL282:BL285)</f>
      </c>
      <c r="BM362" t="str">
        <f>SUM(BM282:BM285)</f>
      </c>
      <c r="BN362" t="str">
        <f>SUM(BN282:BN285)</f>
      </c>
      <c r="BO362" t="str">
        <f>SUM(BO282:BO285)</f>
      </c>
      <c r="BP362" t="str">
        <f>SUM(BP282:BP285)</f>
      </c>
      <c r="BQ362" t="str">
        <f>SUM(BQ282:BQ285)</f>
      </c>
      <c r="BR362" t="str">
        <f>SUM(BR282:BR285)</f>
      </c>
      <c r="BS362" t="str">
        <f>SUM(BS282:BS285)</f>
      </c>
      <c r="BT362" t="str">
        <f>SUM(BT282:BT285)</f>
      </c>
      <c r="BU362" t="str">
        <f>SUM(BU282:BU285)</f>
      </c>
      <c r="BV362" t="str">
        <f>SUM(BV282:BV285)</f>
      </c>
      <c r="BW362" t="str">
        <f>SUM(BW282:BW285)</f>
      </c>
      <c r="BX362" t="str">
        <f>SUM(BX282:BX285)</f>
      </c>
      <c r="BY362" t="str">
        <f>SUM(BY282:BY285)</f>
      </c>
      <c r="BZ362" t="str">
        <f>SUM(BZ282:BZ285)</f>
      </c>
      <c r="CA362" t="str">
        <f>SUM(CA282:CA285)</f>
      </c>
      <c r="CB362" t="str">
        <f>SUM(CB282:CB285)</f>
      </c>
      <c r="CC362" t="str">
        <f>SUM(CC282:CC285)</f>
      </c>
      <c r="CD362" t="str">
        <f>SUM(CD282:CD285)</f>
      </c>
      <c r="CE362" t="str">
        <f>SUM(CE282:CE285)</f>
      </c>
      <c r="CF362" t="str">
        <f>SUM(CF282:CF285)</f>
      </c>
      <c r="CG362" t="str">
        <f>SUM(CG282:CG285)</f>
      </c>
      <c r="CH362" t="str">
        <f>SUM(CH282:CH285)</f>
      </c>
      <c r="CI362" t="str">
        <f>SUM(W362:AB362,AD362:CG362)</f>
      </c>
      <c r="CJ362" t="str">
        <f>SUM(CQ362:CS362)</f>
      </c>
      <c r="CK362" t="s">
        <v>2</v>
      </c>
      <c r="CL362" t="s">
        <v>2</v>
      </c>
      <c r="CM362" t="s">
        <v>2</v>
      </c>
      <c r="CN362" t="str">
        <f>IF(CK362="","",C362-CK362)</f>
      </c>
      <c r="CO362" t="s">
        <v>2</v>
      </c>
      <c r="CP362" t="s">
        <v>2</v>
      </c>
      <c r="CQ362" t="str">
        <f>SUM(CQ282:CQ285)</f>
      </c>
      <c r="CR362" t="str">
        <f>SUM(CR282:CR285)</f>
      </c>
      <c r="CS362" t="str">
        <f>SUM(CS282:CS285)</f>
      </c>
      <c r="CT362" t="s">
        <v>2</v>
      </c>
      <c r="CU362" t="str">
        <f>E362+F362+P362+T362+U362</f>
      </c>
      <c r="CV362" t="s">
        <v>2</v>
      </c>
      <c r="CW362" t="str">
        <f>SUM(E362,F362,P362,S362,T362,U362,V362,CI362)</f>
      </c>
      <c r="CX362" t="s">
        <v>2</v>
      </c>
      <c r="CY362" t="str">
        <f>SUM(CY282:CY285)</f>
      </c>
      <c r="CZ362" t="str">
        <f>SUM(CZ282:CZ285)</f>
      </c>
      <c r="DA362" t="str">
        <f>SUM(DA282:DA285)</f>
      </c>
      <c r="DB362" t="str">
        <f>SUM(DB282:DB285)</f>
      </c>
      <c r="DC362" t="str">
        <f>SUM(DC282:DC285)</f>
      </c>
      <c r="DD362" t="str">
        <f>SUM(CY362:DC362)</f>
      </c>
      <c r="DE362" t="s">
        <v>2</v>
      </c>
      <c r="DF362" t="str">
        <f>SUM(DF282:DF285)</f>
      </c>
      <c r="DG362" t="str">
        <f>SUM(DG282:DG285)</f>
      </c>
      <c r="DH362" t="str">
        <f>SUM(DF362:DG362)</f>
      </c>
      <c r="DI362" t="s">
        <v>2</v>
      </c>
      <c r="DJ362" t="str">
        <f>SUM(DJ282:DJ285)</f>
      </c>
      <c r="DK362" t="str">
        <f>SUM(DL362:DO362)</f>
      </c>
      <c r="DL362" t="str">
        <f>SUM(DL282:DL285)</f>
      </c>
      <c r="DM362" t="str">
        <f>SUM(DM282:DM285)</f>
      </c>
      <c r="DN362" t="str">
        <f>SUM(DN282:DN285)</f>
      </c>
      <c r="DO362" t="str">
        <f>SUM(DO282:DO285)</f>
      </c>
    </row>
    <row r="363">
      <c r="A363" t="str">
        <f>A362+1</f>
      </c>
      <c r="B363" t="s">
        <v>459</v>
      </c>
      <c r="C363" t="str">
        <f>+CW363+DK363+CJ363+DJ363</f>
      </c>
      <c r="D363" t="s">
        <v>2</v>
      </c>
      <c r="E363" t="str">
        <f>SUM(CY363:DC363)</f>
      </c>
      <c r="F363" t="str">
        <f>SUM(DF363:DG363)</f>
      </c>
      <c r="G363" t="str">
        <f>G263</f>
      </c>
      <c r="H363" t="str">
        <f>H263</f>
      </c>
      <c r="I363" t="str">
        <f>I263</f>
      </c>
      <c r="J363" t="str">
        <f>J263</f>
      </c>
      <c r="K363" t="str">
        <f>K263</f>
      </c>
      <c r="L363" t="str">
        <f>L263</f>
      </c>
      <c r="M363" t="str">
        <f>SUM(G363:L363)</f>
      </c>
      <c r="N363" t="str">
        <f>N263</f>
      </c>
      <c r="O363" t="str">
        <f>O263</f>
      </c>
      <c r="P363" t="str">
        <f>SUM(G363:L363,N363:O363)</f>
      </c>
      <c r="Q363" t="str">
        <f>Q263</f>
      </c>
      <c r="R363" t="str">
        <f>R263</f>
      </c>
      <c r="S363" t="str">
        <f>SUM(Q363:R363)</f>
      </c>
      <c r="T363" t="str">
        <f>T263</f>
      </c>
      <c r="U363" t="str">
        <f>U263</f>
      </c>
      <c r="V363" t="str">
        <f>V263</f>
      </c>
      <c r="W363" t="str">
        <f>W263</f>
      </c>
      <c r="X363" t="str">
        <f>X263</f>
      </c>
      <c r="Y363" t="str">
        <f>Y263</f>
      </c>
      <c r="Z363" t="str">
        <f>Z263</f>
      </c>
      <c r="AA363" t="str">
        <f>AA263</f>
      </c>
      <c r="AB363" t="str">
        <f>AB263</f>
      </c>
      <c r="AC363" t="str">
        <f>SUM(W363:AB363)</f>
      </c>
      <c r="AD363" t="str">
        <f>AD263</f>
      </c>
      <c r="AE363" t="str">
        <f>AE263</f>
      </c>
      <c r="AF363" t="str">
        <f>AF263</f>
      </c>
      <c r="AG363" t="str">
        <f>AG263</f>
      </c>
      <c r="AH363" t="str">
        <f>AH263</f>
      </c>
      <c r="AI363" t="str">
        <f>AI263</f>
      </c>
      <c r="AJ363" t="str">
        <f>AJ263</f>
      </c>
      <c r="AK363" t="str">
        <f>AK263</f>
      </c>
      <c r="AL363" t="str">
        <f>AL263</f>
      </c>
      <c r="AM363" t="str">
        <f>AM263</f>
      </c>
      <c r="AN363" t="str">
        <f>AN263</f>
      </c>
      <c r="AO363" t="str">
        <f>AO263</f>
      </c>
      <c r="AP363" t="str">
        <f>AP263</f>
      </c>
      <c r="AQ363" t="str">
        <f>AQ263</f>
      </c>
      <c r="AR363" t="str">
        <f>AR263</f>
      </c>
      <c r="AS363" t="str">
        <f>AS263</f>
      </c>
      <c r="AT363" t="str">
        <f>AT263</f>
      </c>
      <c r="AU363" t="str">
        <f>AU263</f>
      </c>
      <c r="AV363" t="str">
        <f>AV263</f>
      </c>
      <c r="AW363" t="str">
        <f>AW263</f>
      </c>
      <c r="AX363" t="str">
        <f>AX263</f>
      </c>
      <c r="AY363" t="str">
        <f>AY263</f>
      </c>
      <c r="AZ363" t="str">
        <f>AZ263</f>
      </c>
      <c r="BA363" t="str">
        <f>BA263</f>
      </c>
      <c r="BB363" t="str">
        <f>BB263</f>
      </c>
      <c r="BC363" t="str">
        <f>BC263</f>
      </c>
      <c r="BD363" t="str">
        <f>BD263</f>
      </c>
      <c r="BE363" t="str">
        <f>BE263</f>
      </c>
      <c r="BF363" t="str">
        <f>BF263</f>
      </c>
      <c r="BG363" t="str">
        <f>BG263</f>
      </c>
      <c r="BH363" t="str">
        <f>BH263</f>
      </c>
      <c r="BI363" t="str">
        <f>BI263</f>
      </c>
      <c r="BJ363" t="str">
        <f>BJ263</f>
      </c>
      <c r="BK363" t="str">
        <f>BK263</f>
      </c>
      <c r="BL363" t="str">
        <f>BL263</f>
      </c>
      <c r="BM363" t="str">
        <f>BM263</f>
      </c>
      <c r="BN363" t="str">
        <f>BN263</f>
      </c>
      <c r="BO363" t="str">
        <f>BO263</f>
      </c>
      <c r="BP363" t="str">
        <f>BP263</f>
      </c>
      <c r="BQ363" t="str">
        <f>BQ263</f>
      </c>
      <c r="BR363" t="str">
        <f>BR263</f>
      </c>
      <c r="BS363" t="str">
        <f>BS263</f>
      </c>
      <c r="BT363" t="str">
        <f>BT263</f>
      </c>
      <c r="BU363" t="str">
        <f>BU263</f>
      </c>
      <c r="BV363" t="str">
        <f>BV263</f>
      </c>
      <c r="BW363" t="str">
        <f>BW263</f>
      </c>
      <c r="BX363" t="str">
        <f>BX263</f>
      </c>
      <c r="BY363" t="str">
        <f>BY263</f>
      </c>
      <c r="BZ363" t="str">
        <f>BZ263</f>
      </c>
      <c r="CA363" t="str">
        <f>CA263</f>
      </c>
      <c r="CB363" t="str">
        <f>CB263</f>
      </c>
      <c r="CC363" t="str">
        <f>CC263</f>
      </c>
      <c r="CD363" t="str">
        <f>CD263</f>
      </c>
      <c r="CE363" t="str">
        <f>CE263</f>
      </c>
      <c r="CF363" t="str">
        <f>CF263</f>
      </c>
      <c r="CG363" t="str">
        <f>CG263</f>
      </c>
      <c r="CH363" t="str">
        <f>CH263</f>
      </c>
      <c r="CI363" t="str">
        <f>SUM(W363:AB363,AD363:CG363)</f>
      </c>
      <c r="CJ363" t="str">
        <f>SUM(CQ363:CS363)</f>
      </c>
      <c r="CK363" t="s">
        <v>2</v>
      </c>
      <c r="CL363" t="s">
        <v>2</v>
      </c>
      <c r="CM363" t="s">
        <v>2</v>
      </c>
      <c r="CN363" t="str">
        <f>IF(CK363="","",C363-CK363)</f>
      </c>
      <c r="CO363" t="s">
        <v>2</v>
      </c>
      <c r="CP363" t="s">
        <v>2</v>
      </c>
      <c r="CQ363" t="str">
        <f>CQ263</f>
      </c>
      <c r="CR363" t="str">
        <f>CR263</f>
      </c>
      <c r="CS363" t="str">
        <f>CS263</f>
      </c>
      <c r="CT363" t="s">
        <v>2</v>
      </c>
      <c r="CU363" t="str">
        <f>E363+F363+P363+T363+U363</f>
      </c>
      <c r="CV363" t="s">
        <v>2</v>
      </c>
      <c r="CW363" t="str">
        <f>SUM(E363,F363,P363,S363,T363,U363,V363,CI363)</f>
      </c>
      <c r="CX363" t="s">
        <v>2</v>
      </c>
      <c r="CY363" t="str">
        <f>CY263</f>
      </c>
      <c r="CZ363" t="str">
        <f>CZ263</f>
      </c>
      <c r="DA363" t="str">
        <f>DA263</f>
      </c>
      <c r="DB363" t="str">
        <f>DB263</f>
      </c>
      <c r="DC363" t="str">
        <f>DC263</f>
      </c>
      <c r="DD363" t="str">
        <f>SUM(CY363:DC363)</f>
      </c>
      <c r="DE363" t="s">
        <v>2</v>
      </c>
      <c r="DF363" t="str">
        <f>DF263</f>
      </c>
      <c r="DG363" t="str">
        <f>DG263</f>
      </c>
      <c r="DH363" t="str">
        <f>SUM(DF363:DG363)</f>
      </c>
      <c r="DI363" t="s">
        <v>2</v>
      </c>
      <c r="DJ363" t="str">
        <f>DJ263</f>
      </c>
      <c r="DK363" t="str">
        <f>SUM(DL363:DO363)</f>
      </c>
      <c r="DL363" t="str">
        <f>DL263</f>
      </c>
      <c r="DM363" t="str">
        <f>DM263</f>
      </c>
      <c r="DN363" t="str">
        <f>DN263</f>
      </c>
      <c r="DO363" t="str">
        <f>DO263</f>
      </c>
    </row>
    <row r="364">
      <c r="A364" t="str">
        <f>A363+1</f>
      </c>
      <c r="B364" t="s">
        <v>470</v>
      </c>
      <c r="C364" t="str">
        <f>+CW364+DK364+CJ364+DJ364</f>
      </c>
      <c r="D364" t="s">
        <v>2</v>
      </c>
      <c r="E364" t="str">
        <f>SUM(CY364:DC364)</f>
      </c>
      <c r="F364" t="str">
        <f>SUM(DF364:DG364)</f>
      </c>
      <c r="G364" t="str">
        <f>VLOOKUP($B364,$B$137:$FD$303,COLUMN()-1,FALSE())</f>
      </c>
      <c r="H364" t="str">
        <f>VLOOKUP($B364,$B$137:$FD$303,COLUMN()-1,FALSE())</f>
      </c>
      <c r="I364" t="str">
        <f>VLOOKUP($B364,$B$137:$FD$303,COLUMN()-1,FALSE())</f>
      </c>
      <c r="J364" t="str">
        <f>VLOOKUP($B364,$B$137:$FD$303,COLUMN()-1,FALSE())</f>
      </c>
      <c r="K364" t="str">
        <f>VLOOKUP($B364,$B$137:$FD$303,COLUMN()-1,FALSE())</f>
      </c>
      <c r="L364" t="str">
        <f>VLOOKUP($B364,$B$137:$FD$303,COLUMN()-1,FALSE())</f>
      </c>
      <c r="M364" t="str">
        <f>SUM(G364:L364)</f>
      </c>
      <c r="N364" t="str">
        <f>VLOOKUP($B364,$B$137:$FD$303,COLUMN()-1,FALSE())</f>
      </c>
      <c r="O364" t="str">
        <f>VLOOKUP($B364,$B$137:$FD$303,COLUMN()-1,FALSE())</f>
      </c>
      <c r="P364" t="str">
        <f>SUM(G364:L364,N364:O364)</f>
      </c>
      <c r="Q364" t="str">
        <f>VLOOKUP($B364,$B$137:$FD$303,COLUMN()-1,FALSE())</f>
      </c>
      <c r="R364" t="str">
        <f>VLOOKUP($B364,$B$137:$FD$303,COLUMN()-1,FALSE())</f>
      </c>
      <c r="S364" t="str">
        <f>SUM(Q364:R364)</f>
      </c>
      <c r="T364" t="str">
        <f>VLOOKUP($B364,$B$137:$FD$303,COLUMN()-1,FALSE())</f>
      </c>
      <c r="U364" t="str">
        <f>VLOOKUP($B364,$B$137:$FD$303,COLUMN()-1,FALSE())</f>
      </c>
      <c r="V364" t="str">
        <f>VLOOKUP($B364,$B$137:$FD$303,COLUMN()-1,FALSE())</f>
      </c>
      <c r="W364" t="str">
        <f>VLOOKUP($B364,$B$137:$FD$303,COLUMN()-1,FALSE())</f>
      </c>
      <c r="X364" t="str">
        <f>VLOOKUP($B364,$B$137:$FD$303,COLUMN()-1,FALSE())</f>
      </c>
      <c r="Y364" t="str">
        <f>VLOOKUP($B364,$B$137:$FD$303,COLUMN()-1,FALSE())</f>
      </c>
      <c r="Z364" t="str">
        <f>VLOOKUP($B364,$B$137:$FD$303,COLUMN()-1,FALSE())</f>
      </c>
      <c r="AA364" t="str">
        <f>VLOOKUP($B364,$B$137:$FD$303,COLUMN()-1,FALSE())</f>
      </c>
      <c r="AB364" t="str">
        <f>VLOOKUP($B364,$B$137:$FD$303,COLUMN()-1,FALSE())</f>
      </c>
      <c r="AC364" t="str">
        <f>SUM(W364:AB364)</f>
      </c>
      <c r="AD364" t="str">
        <f>VLOOKUP($B364,$B$137:$FD$303,COLUMN()-1,FALSE())</f>
      </c>
      <c r="AE364" t="str">
        <f>VLOOKUP($B364,$B$137:$FD$303,COLUMN()-1,FALSE())</f>
      </c>
      <c r="AF364" t="str">
        <f>VLOOKUP($B364,$B$137:$FD$303,COLUMN()-1,FALSE())</f>
      </c>
      <c r="AG364" t="str">
        <f>VLOOKUP($B364,$B$137:$FD$303,COLUMN()-1,FALSE())</f>
      </c>
      <c r="AH364" t="str">
        <f>VLOOKUP($B364,$B$137:$FD$303,COLUMN()-1,FALSE())</f>
      </c>
      <c r="AI364" t="str">
        <f>VLOOKUP($B364,$B$137:$FD$303,COLUMN()-1,FALSE())</f>
      </c>
      <c r="AJ364" t="str">
        <f>VLOOKUP($B364,$B$137:$FD$303,COLUMN()-1,FALSE())</f>
      </c>
      <c r="AK364" t="str">
        <f>VLOOKUP($B364,$B$137:$FD$303,COLUMN()-1,FALSE())</f>
      </c>
      <c r="AL364" t="str">
        <f>VLOOKUP($B364,$B$137:$FD$303,COLUMN()-1,FALSE())</f>
      </c>
      <c r="AM364" t="str">
        <f>VLOOKUP($B364,$B$137:$FD$303,COLUMN()-1,FALSE())</f>
      </c>
      <c r="AN364" t="str">
        <f>VLOOKUP($B364,$B$137:$FD$303,COLUMN()-1,FALSE())</f>
      </c>
      <c r="AO364" t="str">
        <f>VLOOKUP($B364,$B$137:$FD$303,COLUMN()-1,FALSE())</f>
      </c>
      <c r="AP364" t="str">
        <f>VLOOKUP($B364,$B$137:$FD$303,COLUMN()-1,FALSE())</f>
      </c>
      <c r="AQ364" t="str">
        <f>VLOOKUP($B364,$B$137:$FD$303,COLUMN()-1,FALSE())</f>
      </c>
      <c r="AR364" t="str">
        <f>VLOOKUP($B364,$B$137:$FD$303,COLUMN()-1,FALSE())</f>
      </c>
      <c r="AS364" t="str">
        <f>VLOOKUP($B364,$B$137:$FD$303,COLUMN()-1,FALSE())</f>
      </c>
      <c r="AT364" t="str">
        <f>VLOOKUP($B364,$B$137:$FD$303,COLUMN()-1,FALSE())</f>
      </c>
      <c r="AU364" t="str">
        <f>VLOOKUP($B364,$B$137:$FD$303,COLUMN()-1,FALSE())</f>
      </c>
      <c r="AV364" t="str">
        <f>VLOOKUP($B364,$B$137:$FD$303,COLUMN()-1,FALSE())</f>
      </c>
      <c r="AW364" t="str">
        <f>VLOOKUP($B364,$B$137:$FD$303,COLUMN()-1,FALSE())</f>
      </c>
      <c r="AX364" t="str">
        <f>VLOOKUP($B364,$B$137:$FD$303,COLUMN()-1,FALSE())</f>
      </c>
      <c r="AY364" t="str">
        <f>VLOOKUP($B364,$B$137:$FD$303,COLUMN()-1,FALSE())</f>
      </c>
      <c r="AZ364" t="str">
        <f>VLOOKUP($B364,$B$137:$FD$303,COLUMN()-1,FALSE())</f>
      </c>
      <c r="BA364" t="str">
        <f>VLOOKUP($B364,$B$137:$FD$303,COLUMN()-1,FALSE())</f>
      </c>
      <c r="BB364" t="str">
        <f>VLOOKUP($B364,$B$137:$FD$303,COLUMN()-1,FALSE())</f>
      </c>
      <c r="BC364" t="str">
        <f>VLOOKUP($B364,$B$137:$FD$303,COLUMN()-1,FALSE())</f>
      </c>
      <c r="BD364" t="str">
        <f>VLOOKUP($B364,$B$137:$FD$303,COLUMN()-1,FALSE())</f>
      </c>
      <c r="BE364" t="str">
        <f>VLOOKUP($B364,$B$137:$FD$303,COLUMN()-1,FALSE())</f>
      </c>
      <c r="BF364" t="str">
        <f>VLOOKUP($B364,$B$137:$FD$303,COLUMN()-1,FALSE())</f>
      </c>
      <c r="BG364" t="str">
        <f>VLOOKUP($B364,$B$137:$FD$303,COLUMN()-1,FALSE())</f>
      </c>
      <c r="BH364" t="str">
        <f>VLOOKUP($B364,$B$137:$FD$303,COLUMN()-1,FALSE())</f>
      </c>
      <c r="BI364" t="str">
        <f>VLOOKUP($B364,$B$137:$FD$303,COLUMN()-1,FALSE())</f>
      </c>
      <c r="BJ364" t="str">
        <f>VLOOKUP($B364,$B$137:$FD$303,COLUMN()-1,FALSE())</f>
      </c>
      <c r="BK364" t="str">
        <f>VLOOKUP($B364,$B$137:$FD$303,COLUMN()-1,FALSE())</f>
      </c>
      <c r="BL364" t="str">
        <f>VLOOKUP($B364,$B$137:$FD$303,COLUMN()-1,FALSE())</f>
      </c>
      <c r="BM364" t="str">
        <f>VLOOKUP($B364,$B$137:$FD$303,COLUMN()-1,FALSE())</f>
      </c>
      <c r="BN364" t="str">
        <f>VLOOKUP($B364,$B$137:$FD$303,COLUMN()-1,FALSE())</f>
      </c>
      <c r="BO364" t="str">
        <f>VLOOKUP($B364,$B$137:$FD$303,COLUMN()-1,FALSE())</f>
      </c>
      <c r="BP364" t="str">
        <f>VLOOKUP($B364,$B$137:$FD$303,COLUMN()-1,FALSE())</f>
      </c>
      <c r="BQ364" t="str">
        <f>VLOOKUP($B364,$B$137:$FD$303,COLUMN()-1,FALSE())</f>
      </c>
      <c r="BR364" t="str">
        <f>VLOOKUP($B364,$B$137:$FD$303,COLUMN()-1,FALSE())</f>
      </c>
      <c r="BS364" t="str">
        <f>VLOOKUP($B364,$B$137:$FD$303,COLUMN()-1,FALSE())</f>
      </c>
      <c r="BT364" t="str">
        <f>VLOOKUP($B364,$B$137:$FD$303,COLUMN()-1,FALSE())</f>
      </c>
      <c r="BU364" t="str">
        <f>VLOOKUP($B364,$B$137:$FD$303,COLUMN()-1,FALSE())</f>
      </c>
      <c r="BV364" t="str">
        <f>VLOOKUP($B364,$B$137:$FD$303,COLUMN()-1,FALSE())</f>
      </c>
      <c r="BW364" t="str">
        <f>VLOOKUP($B364,$B$137:$FD$303,COLUMN()-1,FALSE())</f>
      </c>
      <c r="BX364" t="str">
        <f>VLOOKUP($B364,$B$137:$FD$303,COLUMN()-1,FALSE())</f>
      </c>
      <c r="BY364" t="str">
        <f>VLOOKUP($B364,$B$137:$FD$303,COLUMN()-1,FALSE())</f>
      </c>
      <c r="BZ364" t="str">
        <f>VLOOKUP($B364,$B$137:$FD$303,COLUMN()-1,FALSE())</f>
      </c>
      <c r="CA364" t="str">
        <f>VLOOKUP($B364,$B$137:$FD$303,COLUMN()-1,FALSE())</f>
      </c>
      <c r="CB364" t="str">
        <f>VLOOKUP($B364,$B$137:$FD$303,COLUMN()-1,FALSE())</f>
      </c>
      <c r="CC364" t="str">
        <f>VLOOKUP($B364,$B$137:$FD$303,COLUMN()-1,FALSE())</f>
      </c>
      <c r="CD364" t="str">
        <f>VLOOKUP($B364,$B$137:$FD$303,COLUMN()-1,FALSE())</f>
      </c>
      <c r="CE364" t="str">
        <f>VLOOKUP($B364,$B$137:$FD$303,COLUMN()-1,FALSE())</f>
      </c>
      <c r="CF364" t="str">
        <f>VLOOKUP($B364,$B$137:$FD$303,COLUMN()-1,FALSE())</f>
      </c>
      <c r="CG364" t="s">
        <v>136</v>
      </c>
      <c r="CH364" t="s">
        <v>2</v>
      </c>
      <c r="CI364" t="str">
        <f>SUM(W364:AB364,AD364:CG364)</f>
      </c>
      <c r="CJ364" t="str">
        <f>SUM(CQ364:CS364)</f>
      </c>
      <c r="CK364" t="s">
        <v>2</v>
      </c>
      <c r="CL364" t="s">
        <v>2</v>
      </c>
      <c r="CM364" t="s">
        <v>2</v>
      </c>
      <c r="CN364" t="str">
        <f>IF(CK364="","",C364-CK364)</f>
      </c>
      <c r="CO364" t="str">
        <f>IF(CK364=0,"",IF(CN364&lt;0,-ABS(CN364/CK364),ABS(CN364/CK364)))</f>
      </c>
      <c r="CP364" t="s">
        <v>2</v>
      </c>
      <c r="CQ364" t="str">
        <f>VLOOKUP($B364,$B$137:$FD$303,COLUMN()-1,FALSE())</f>
      </c>
      <c r="CR364" t="str">
        <f>VLOOKUP($B364,$B$137:$FD$303,COLUMN()-1,FALSE())</f>
      </c>
      <c r="CS364" t="str">
        <f>VLOOKUP($B364,$B$137:$FD$303,COLUMN()-1,FALSE())</f>
      </c>
      <c r="CT364" t="s">
        <v>2</v>
      </c>
      <c r="CU364" t="str">
        <f>E364+F364+P364+T364+U364</f>
      </c>
      <c r="CV364" t="s">
        <v>2</v>
      </c>
      <c r="CW364" t="str">
        <f>SUM(E364,F364,P364,S364,T364,U364,V364,CI364)</f>
      </c>
      <c r="CX364" t="s">
        <v>2</v>
      </c>
      <c r="CY364" t="str">
        <f>VLOOKUP($B364,$B$137:$FD$303,COLUMN()-1,FALSE())</f>
      </c>
      <c r="CZ364" t="str">
        <f>VLOOKUP($B364,$B$137:$FD$303,COLUMN()-1,FALSE())</f>
      </c>
      <c r="DA364" t="str">
        <f>VLOOKUP($B364,$B$137:$FD$303,COLUMN()-1,FALSE())</f>
      </c>
      <c r="DB364" t="str">
        <f>VLOOKUP($B364,$B$137:$FD$303,COLUMN()-1,FALSE())</f>
      </c>
      <c r="DC364" t="str">
        <f>VLOOKUP($B364,$B$137:$FD$303,COLUMN()-1,FALSE())</f>
      </c>
      <c r="DD364" t="str">
        <f>SUM(CY364:DC364)</f>
      </c>
      <c r="DE364" t="s">
        <v>2</v>
      </c>
      <c r="DF364" t="str">
        <f>VLOOKUP($B364,$B$137:$FD$303,COLUMN()-1,FALSE())</f>
      </c>
      <c r="DG364" t="str">
        <f>VLOOKUP($B364,$B$137:$FD$303,COLUMN()-1,FALSE())</f>
      </c>
      <c r="DH364" t="str">
        <f>SUM(DF364:DG364)</f>
      </c>
      <c r="DI364" t="s">
        <v>2</v>
      </c>
      <c r="DJ364" t="str">
        <f>VLOOKUP($B364,$B$137:$FD$303,COLUMN()-1,FALSE())</f>
      </c>
      <c r="DK364" t="str">
        <f>SUM(DL364:DO364)</f>
      </c>
      <c r="DL364" t="str">
        <f>VLOOKUP($B364,$B$137:$FD$303,COLUMN()-1,FALSE())</f>
      </c>
      <c r="DM364" t="str">
        <f>VLOOKUP($B364,$B$137:$FD$303,COLUMN()-1,FALSE())</f>
      </c>
      <c r="DN364" t="str">
        <f>VLOOKUP($B364,$B$137:$FD$303,COLUMN()-1,FALSE())</f>
      </c>
      <c r="DO364" t="str">
        <f>VLOOKUP($B364,$B$137:$FD$303,COLUMN()-1,FALSE())</f>
      </c>
    </row>
    <row r="365">
      <c r="A365" t="str">
        <f>A364+1</f>
      </c>
      <c r="B365" t="s">
        <v>471</v>
      </c>
      <c r="C365" t="str">
        <f>+CW365+DK365+CJ365+DJ365</f>
      </c>
      <c r="D365" t="s">
        <v>2</v>
      </c>
      <c r="E365" t="str">
        <f>SUM(CY365:DC365)</f>
      </c>
      <c r="F365" t="str">
        <f>SUM(DF365:DG365)</f>
      </c>
      <c r="G365" t="str">
        <f>VLOOKUP($B365,$B$137:$FD$303,COLUMN()-1,FALSE())</f>
      </c>
      <c r="H365" t="str">
        <f>VLOOKUP($B365,$B$137:$FD$303,COLUMN()-1,FALSE())</f>
      </c>
      <c r="I365" t="str">
        <f>VLOOKUP($B365,$B$137:$FD$303,COLUMN()-1,FALSE())</f>
      </c>
      <c r="J365" t="str">
        <f>VLOOKUP($B365,$B$137:$FD$303,COLUMN()-1,FALSE())</f>
      </c>
      <c r="K365" t="str">
        <f>VLOOKUP($B365,$B$137:$FD$303,COLUMN()-1,FALSE())</f>
      </c>
      <c r="L365" t="str">
        <f>VLOOKUP($B365,$B$137:$FD$303,COLUMN()-1,FALSE())</f>
      </c>
      <c r="M365" t="str">
        <f>SUM(G365:L365)</f>
      </c>
      <c r="N365" t="str">
        <f>VLOOKUP($B365,$B$137:$FD$303,COLUMN()-1,FALSE())</f>
      </c>
      <c r="O365" t="str">
        <f>VLOOKUP($B365,$B$137:$FD$303,COLUMN()-1,FALSE())</f>
      </c>
      <c r="P365" t="str">
        <f>SUM(G365:L365,N365:O365)</f>
      </c>
      <c r="Q365" t="str">
        <f>VLOOKUP($B365,$B$137:$FD$303,COLUMN()-1,FALSE())</f>
      </c>
      <c r="R365" t="str">
        <f>VLOOKUP($B365,$B$137:$FD$303,COLUMN()-1,FALSE())</f>
      </c>
      <c r="S365" t="str">
        <f>SUM(Q365:R365)</f>
      </c>
      <c r="T365" t="str">
        <f>VLOOKUP($B365,$B$137:$FD$303,COLUMN()-1,FALSE())</f>
      </c>
      <c r="U365" t="str">
        <f>VLOOKUP($B365,$B$137:$FD$303,COLUMN()-1,FALSE())</f>
      </c>
      <c r="V365" t="str">
        <f>VLOOKUP($B365,$B$137:$FD$303,COLUMN()-1,FALSE())</f>
      </c>
      <c r="W365" t="str">
        <f>VLOOKUP($B365,$B$137:$FD$303,COLUMN()-1,FALSE())</f>
      </c>
      <c r="X365" t="str">
        <f>VLOOKUP($B365,$B$137:$FD$303,COLUMN()-1,FALSE())</f>
      </c>
      <c r="Y365" t="str">
        <f>VLOOKUP($B365,$B$137:$FD$303,COLUMN()-1,FALSE())</f>
      </c>
      <c r="Z365" t="str">
        <f>VLOOKUP($B365,$B$137:$FD$303,COLUMN()-1,FALSE())</f>
      </c>
      <c r="AA365" t="str">
        <f>VLOOKUP($B365,$B$137:$FD$303,COLUMN()-1,FALSE())</f>
      </c>
      <c r="AB365" t="str">
        <f>VLOOKUP($B365,$B$137:$FD$303,COLUMN()-1,FALSE())</f>
      </c>
      <c r="AC365" t="str">
        <f>SUM(W365:AB365)</f>
      </c>
      <c r="AD365" t="str">
        <f>VLOOKUP($B365,$B$137:$FD$303,COLUMN()-1,FALSE())</f>
      </c>
      <c r="AE365" t="str">
        <f>VLOOKUP($B365,$B$137:$FD$303,COLUMN()-1,FALSE())</f>
      </c>
      <c r="AF365" t="str">
        <f>VLOOKUP($B365,$B$137:$FD$303,COLUMN()-1,FALSE())</f>
      </c>
      <c r="AG365" t="str">
        <f>VLOOKUP($B365,$B$137:$FD$303,COLUMN()-1,FALSE())</f>
      </c>
      <c r="AH365" t="str">
        <f>VLOOKUP($B365,$B$137:$FD$303,COLUMN()-1,FALSE())</f>
      </c>
      <c r="AI365" t="str">
        <f>VLOOKUP($B365,$B$137:$FD$303,COLUMN()-1,FALSE())</f>
      </c>
      <c r="AJ365" t="str">
        <f>VLOOKUP($B365,$B$137:$FD$303,COLUMN()-1,FALSE())</f>
      </c>
      <c r="AK365" t="str">
        <f>VLOOKUP($B365,$B$137:$FD$303,COLUMN()-1,FALSE())</f>
      </c>
      <c r="AL365" t="str">
        <f>VLOOKUP($B365,$B$137:$FD$303,COLUMN()-1,FALSE())</f>
      </c>
      <c r="AM365" t="str">
        <f>VLOOKUP($B365,$B$137:$FD$303,COLUMN()-1,FALSE())</f>
      </c>
      <c r="AN365" t="str">
        <f>VLOOKUP($B365,$B$137:$FD$303,COLUMN()-1,FALSE())</f>
      </c>
      <c r="AO365" t="str">
        <f>VLOOKUP($B365,$B$137:$FD$303,COLUMN()-1,FALSE())</f>
      </c>
      <c r="AP365" t="str">
        <f>VLOOKUP($B365,$B$137:$FD$303,COLUMN()-1,FALSE())</f>
      </c>
      <c r="AQ365" t="str">
        <f>VLOOKUP($B365,$B$137:$FD$303,COLUMN()-1,FALSE())</f>
      </c>
      <c r="AR365" t="str">
        <f>VLOOKUP($B365,$B$137:$FD$303,COLUMN()-1,FALSE())</f>
      </c>
      <c r="AS365" t="str">
        <f>VLOOKUP($B365,$B$137:$FD$303,COLUMN()-1,FALSE())</f>
      </c>
      <c r="AT365" t="str">
        <f>VLOOKUP($B365,$B$137:$FD$303,COLUMN()-1,FALSE())</f>
      </c>
      <c r="AU365" t="str">
        <f>VLOOKUP($B365,$B$137:$FD$303,COLUMN()-1,FALSE())</f>
      </c>
      <c r="AV365" t="str">
        <f>VLOOKUP($B365,$B$137:$FD$303,COLUMN()-1,FALSE())</f>
      </c>
      <c r="AW365" t="str">
        <f>VLOOKUP($B365,$B$137:$FD$303,COLUMN()-1,FALSE())</f>
      </c>
      <c r="AX365" t="str">
        <f>VLOOKUP($B365,$B$137:$FD$303,COLUMN()-1,FALSE())</f>
      </c>
      <c r="AY365" t="str">
        <f>VLOOKUP($B365,$B$137:$FD$303,COLUMN()-1,FALSE())</f>
      </c>
      <c r="AZ365" t="str">
        <f>VLOOKUP($B365,$B$137:$FD$303,COLUMN()-1,FALSE())</f>
      </c>
      <c r="BA365" t="str">
        <f>VLOOKUP($B365,$B$137:$FD$303,COLUMN()-1,FALSE())</f>
      </c>
      <c r="BB365" t="str">
        <f>VLOOKUP($B365,$B$137:$FD$303,COLUMN()-1,FALSE())</f>
      </c>
      <c r="BC365" t="str">
        <f>VLOOKUP($B365,$B$137:$FD$303,COLUMN()-1,FALSE())</f>
      </c>
      <c r="BD365" t="str">
        <f>VLOOKUP($B365,$B$137:$FD$303,COLUMN()-1,FALSE())</f>
      </c>
      <c r="BE365" t="str">
        <f>VLOOKUP($B365,$B$137:$FD$303,COLUMN()-1,FALSE())</f>
      </c>
      <c r="BF365" t="str">
        <f>VLOOKUP($B365,$B$137:$FD$303,COLUMN()-1,FALSE())</f>
      </c>
      <c r="BG365" t="str">
        <f>VLOOKUP($B365,$B$137:$FD$303,COLUMN()-1,FALSE())</f>
      </c>
      <c r="BH365" t="str">
        <f>VLOOKUP($B365,$B$137:$FD$303,COLUMN()-1,FALSE())</f>
      </c>
      <c r="BI365" t="str">
        <f>VLOOKUP($B365,$B$137:$FD$303,COLUMN()-1,FALSE())</f>
      </c>
      <c r="BJ365" t="str">
        <f>VLOOKUP($B365,$B$137:$FD$303,COLUMN()-1,FALSE())</f>
      </c>
      <c r="BK365" t="str">
        <f>VLOOKUP($B365,$B$137:$FD$303,COLUMN()-1,FALSE())</f>
      </c>
      <c r="BL365" t="str">
        <f>VLOOKUP($B365,$B$137:$FD$303,COLUMN()-1,FALSE())</f>
      </c>
      <c r="BM365" t="str">
        <f>VLOOKUP($B365,$B$137:$FD$303,COLUMN()-1,FALSE())</f>
      </c>
      <c r="BN365" t="str">
        <f>VLOOKUP($B365,$B$137:$FD$303,COLUMN()-1,FALSE())</f>
      </c>
      <c r="BO365" t="str">
        <f>VLOOKUP($B365,$B$137:$FD$303,COLUMN()-1,FALSE())</f>
      </c>
      <c r="BP365" t="str">
        <f>VLOOKUP($B365,$B$137:$FD$303,COLUMN()-1,FALSE())</f>
      </c>
      <c r="BQ365" t="str">
        <f>VLOOKUP($B365,$B$137:$FD$303,COLUMN()-1,FALSE())</f>
      </c>
      <c r="BR365" t="str">
        <f>VLOOKUP($B365,$B$137:$FD$303,COLUMN()-1,FALSE())</f>
      </c>
      <c r="BS365" t="str">
        <f>VLOOKUP($B365,$B$137:$FD$303,COLUMN()-1,FALSE())</f>
      </c>
      <c r="BT365" t="str">
        <f>VLOOKUP($B365,$B$137:$FD$303,COLUMN()-1,FALSE())</f>
      </c>
      <c r="BU365" t="str">
        <f>VLOOKUP($B365,$B$137:$FD$303,COLUMN()-1,FALSE())</f>
      </c>
      <c r="BV365" t="str">
        <f>VLOOKUP($B365,$B$137:$FD$303,COLUMN()-1,FALSE())</f>
      </c>
      <c r="BW365" t="str">
        <f>VLOOKUP($B365,$B$137:$FD$303,COLUMN()-1,FALSE())</f>
      </c>
      <c r="BX365" t="str">
        <f>VLOOKUP($B365,$B$137:$FD$303,COLUMN()-1,FALSE())</f>
      </c>
      <c r="BY365" t="str">
        <f>VLOOKUP($B365,$B$137:$FD$303,COLUMN()-1,FALSE())</f>
      </c>
      <c r="BZ365" t="str">
        <f>VLOOKUP($B365,$B$137:$FD$303,COLUMN()-1,FALSE())</f>
      </c>
      <c r="CA365" t="str">
        <f>VLOOKUP($B365,$B$137:$FD$303,COLUMN()-1,FALSE())</f>
      </c>
      <c r="CB365" t="str">
        <f>VLOOKUP($B365,$B$137:$FD$303,COLUMN()-1,FALSE())</f>
      </c>
      <c r="CC365" t="str">
        <f>VLOOKUP($B365,$B$137:$FD$303,COLUMN()-1,FALSE())</f>
      </c>
      <c r="CD365" t="str">
        <f>VLOOKUP($B365,$B$137:$FD$303,COLUMN()-1,FALSE())</f>
      </c>
      <c r="CE365" t="str">
        <f>VLOOKUP($B365,$B$137:$FD$303,COLUMN()-1,FALSE())</f>
      </c>
      <c r="CF365" t="str">
        <f>VLOOKUP($B365,$B$137:$FD$303,COLUMN()-1,FALSE())</f>
      </c>
      <c r="CG365" t="s">
        <v>136</v>
      </c>
      <c r="CH365" t="s">
        <v>2</v>
      </c>
      <c r="CI365" t="str">
        <f>SUM(W365:AB365,AD365:CG365)</f>
      </c>
      <c r="CJ365" t="str">
        <f>SUM(CQ365:CS365)</f>
      </c>
      <c r="CK365" t="s">
        <v>2</v>
      </c>
      <c r="CL365" t="s">
        <v>2</v>
      </c>
      <c r="CM365" t="s">
        <v>2</v>
      </c>
      <c r="CN365" t="str">
        <f>IF(CK365="","",C365-CK365)</f>
      </c>
      <c r="CO365" t="str">
        <f>IF(CK365=0,"",IF(CN365&lt;0,-ABS(CN365/CK365),ABS(CN365/CK365)))</f>
      </c>
      <c r="CP365" t="s">
        <v>2</v>
      </c>
      <c r="CQ365" t="str">
        <f>VLOOKUP($B365,$B$137:$FD$303,COLUMN()-1,FALSE())</f>
      </c>
      <c r="CR365" t="str">
        <f>VLOOKUP($B365,$B$137:$FD$303,COLUMN()-1,FALSE())</f>
      </c>
      <c r="CS365" t="str">
        <f>VLOOKUP($B365,$B$137:$FD$303,COLUMN()-1,FALSE())</f>
      </c>
      <c r="CT365" t="s">
        <v>2</v>
      </c>
      <c r="CU365" t="str">
        <f>E365+F365+P365+T365+U365</f>
      </c>
      <c r="CV365" t="s">
        <v>2</v>
      </c>
      <c r="CW365" t="str">
        <f>SUM(E365,F365,P365,S365,T365,U365,V365,CI365)</f>
      </c>
      <c r="CX365" t="s">
        <v>2</v>
      </c>
      <c r="CY365" t="str">
        <f>VLOOKUP($B365,$B$137:$FD$303,COLUMN()-1,FALSE())</f>
      </c>
      <c r="CZ365" t="str">
        <f>VLOOKUP($B365,$B$137:$FD$303,COLUMN()-1,FALSE())</f>
      </c>
      <c r="DA365" t="str">
        <f>VLOOKUP($B365,$B$137:$FD$303,COLUMN()-1,FALSE())</f>
      </c>
      <c r="DB365" t="str">
        <f>VLOOKUP($B365,$B$137:$FD$303,COLUMN()-1,FALSE())</f>
      </c>
      <c r="DC365" t="str">
        <f>VLOOKUP($B365,$B$137:$FD$303,COLUMN()-1,FALSE())</f>
      </c>
      <c r="DD365" t="str">
        <f>SUM(CY365:DC365)</f>
      </c>
      <c r="DE365" t="s">
        <v>2</v>
      </c>
      <c r="DF365" t="str">
        <f>VLOOKUP($B365,$B$137:$FD$303,COLUMN()-1,FALSE())</f>
      </c>
      <c r="DG365" t="str">
        <f>VLOOKUP($B365,$B$137:$FD$303,COLUMN()-1,FALSE())</f>
      </c>
      <c r="DH365" t="str">
        <f>SUM(DF365:DG365)</f>
      </c>
      <c r="DI365" t="s">
        <v>2</v>
      </c>
      <c r="DJ365" t="str">
        <f>VLOOKUP($B365,$B$137:$FD$303,COLUMN()-1,FALSE())</f>
      </c>
      <c r="DK365" t="str">
        <f>SUM(DL365:DO365)</f>
      </c>
      <c r="DL365" t="str">
        <f>VLOOKUP($B365,$B$137:$FD$303,COLUMN()-1,FALSE())</f>
      </c>
      <c r="DM365" t="str">
        <f>VLOOKUP($B365,$B$137:$FD$303,COLUMN()-1,FALSE())</f>
      </c>
      <c r="DN365" t="str">
        <f>VLOOKUP($B365,$B$137:$FD$303,COLUMN()-1,FALSE())</f>
      </c>
      <c r="DO365" t="str">
        <f>VLOOKUP($B365,$B$137:$FD$303,COLUMN()-1,FALSE())</f>
      </c>
    </row>
    <row r="366">
      <c r="A366" t="str">
        <f>A365+1</f>
      </c>
      <c r="B366" t="s">
        <v>462</v>
      </c>
      <c r="C366" t="str">
        <f>+CW366+DK366+CJ366+DJ366</f>
      </c>
      <c r="D366" t="s">
        <v>2</v>
      </c>
      <c r="E366" t="str">
        <f>SUM(CY366:DC366)</f>
      </c>
      <c r="F366" t="str">
        <f>SUM(DF366:DG366)</f>
      </c>
      <c r="G366" t="str">
        <f>G270</f>
      </c>
      <c r="H366" t="str">
        <f>H270</f>
      </c>
      <c r="I366" t="str">
        <f>I270</f>
      </c>
      <c r="J366" t="str">
        <f>J270</f>
      </c>
      <c r="K366" t="str">
        <f>K270</f>
      </c>
      <c r="L366" t="str">
        <f>L270</f>
      </c>
      <c r="M366" t="str">
        <f>SUM(G366:L366)</f>
      </c>
      <c r="N366" t="str">
        <f>N270</f>
      </c>
      <c r="O366" t="str">
        <f>O270</f>
      </c>
      <c r="P366" t="str">
        <f>SUM(G366:L366,N366:O366)</f>
      </c>
      <c r="Q366" t="str">
        <f>Q270</f>
      </c>
      <c r="R366" t="str">
        <f>R270</f>
      </c>
      <c r="S366" t="str">
        <f>SUM(Q366:R366)</f>
      </c>
      <c r="T366" t="str">
        <f>T270</f>
      </c>
      <c r="U366" t="str">
        <f>U270</f>
      </c>
      <c r="V366" t="str">
        <f>V270</f>
      </c>
      <c r="W366" t="str">
        <f>W270</f>
      </c>
      <c r="X366" t="str">
        <f>X270</f>
      </c>
      <c r="Y366" t="str">
        <f>Y270</f>
      </c>
      <c r="Z366" t="str">
        <f>Z270</f>
      </c>
      <c r="AA366" t="str">
        <f>AA270</f>
      </c>
      <c r="AB366" t="str">
        <f>AB270</f>
      </c>
      <c r="AC366" t="str">
        <f>SUM(W366:AB366)</f>
      </c>
      <c r="AD366" t="str">
        <f>AD270</f>
      </c>
      <c r="AE366" t="str">
        <f>AE270</f>
      </c>
      <c r="AF366" t="str">
        <f>AF270</f>
      </c>
      <c r="AG366" t="str">
        <f>AG270</f>
      </c>
      <c r="AH366" t="str">
        <f>AH270</f>
      </c>
      <c r="AI366" t="str">
        <f>AI270</f>
      </c>
      <c r="AJ366" t="str">
        <f>AJ270</f>
      </c>
      <c r="AK366" t="str">
        <f>AK270</f>
      </c>
      <c r="AL366" t="str">
        <f>AL270</f>
      </c>
      <c r="AM366" t="str">
        <f>AM270</f>
      </c>
      <c r="AN366" t="str">
        <f>AN270</f>
      </c>
      <c r="AO366" t="str">
        <f>AO270</f>
      </c>
      <c r="AP366" t="str">
        <f>AP270</f>
      </c>
      <c r="AQ366" t="str">
        <f>AQ270</f>
      </c>
      <c r="AR366" t="str">
        <f>AR270</f>
      </c>
      <c r="AS366" t="str">
        <f>AS270</f>
      </c>
      <c r="AT366" t="str">
        <f>AT270</f>
      </c>
      <c r="AU366" t="str">
        <f>AU270</f>
      </c>
      <c r="AV366" t="str">
        <f>AV270</f>
      </c>
      <c r="AW366" t="str">
        <f>AW270</f>
      </c>
      <c r="AX366" t="str">
        <f>AX270</f>
      </c>
      <c r="AY366" t="str">
        <f>AY270</f>
      </c>
      <c r="AZ366" t="str">
        <f>AZ270</f>
      </c>
      <c r="BA366" t="str">
        <f>BA270</f>
      </c>
      <c r="BB366" t="str">
        <f>BB270</f>
      </c>
      <c r="BC366" t="str">
        <f>BC270</f>
      </c>
      <c r="BD366" t="str">
        <f>BD270</f>
      </c>
      <c r="BE366" t="str">
        <f>BE270</f>
      </c>
      <c r="BF366" t="str">
        <f>BF270</f>
      </c>
      <c r="BG366" t="str">
        <f>BG270</f>
      </c>
      <c r="BH366" t="str">
        <f>BH270</f>
      </c>
      <c r="BI366" t="str">
        <f>BI270</f>
      </c>
      <c r="BJ366" t="str">
        <f>BJ270</f>
      </c>
      <c r="BK366" t="str">
        <f>BK270</f>
      </c>
      <c r="BL366" t="str">
        <f>BL270</f>
      </c>
      <c r="BM366" t="str">
        <f>BM270</f>
      </c>
      <c r="BN366" t="str">
        <f>BN270</f>
      </c>
      <c r="BO366" t="str">
        <f>BO270</f>
      </c>
      <c r="BP366" t="str">
        <f>BP270</f>
      </c>
      <c r="BQ366" t="str">
        <f>BQ270</f>
      </c>
      <c r="BR366" t="str">
        <f>BR270</f>
      </c>
      <c r="BS366" t="str">
        <f>BS270</f>
      </c>
      <c r="BT366" t="str">
        <f>BT270</f>
      </c>
      <c r="BU366" t="str">
        <f>BU270</f>
      </c>
      <c r="BV366" t="str">
        <f>BV270</f>
      </c>
      <c r="BW366" t="str">
        <f>BW270</f>
      </c>
      <c r="BX366" t="str">
        <f>BX270</f>
      </c>
      <c r="BY366" t="str">
        <f>BY270</f>
      </c>
      <c r="BZ366" t="str">
        <f>BZ270</f>
      </c>
      <c r="CA366" t="str">
        <f>CA270</f>
      </c>
      <c r="CB366" t="str">
        <f>CB270</f>
      </c>
      <c r="CC366" t="str">
        <f>CC270</f>
      </c>
      <c r="CD366" t="str">
        <f>CD270</f>
      </c>
      <c r="CE366" t="str">
        <f>CE270</f>
      </c>
      <c r="CF366" t="str">
        <f>CF270</f>
      </c>
      <c r="CG366" t="str">
        <f>CG270</f>
      </c>
      <c r="CH366" t="str">
        <f>CH270</f>
      </c>
      <c r="CI366" t="str">
        <f>SUM(W366:AB366,AD366:CG366)</f>
      </c>
      <c r="CJ366" t="str">
        <f>SUM(CQ366:CS366)</f>
      </c>
      <c r="CK366" t="s">
        <v>2</v>
      </c>
      <c r="CL366" t="s">
        <v>2</v>
      </c>
      <c r="CM366" t="s">
        <v>2</v>
      </c>
      <c r="CN366" t="str">
        <f>IF(CK366="","",C366-CK366)</f>
      </c>
      <c r="CO366" t="s">
        <v>2</v>
      </c>
      <c r="CP366" t="s">
        <v>2</v>
      </c>
      <c r="CQ366" t="str">
        <f>CQ270</f>
      </c>
      <c r="CR366" t="str">
        <f>CR270</f>
      </c>
      <c r="CS366" t="str">
        <f>CS270</f>
      </c>
      <c r="CT366" t="s">
        <v>2</v>
      </c>
      <c r="CU366" t="str">
        <f>E366+F366+P366+T366+U366</f>
      </c>
      <c r="CV366" t="s">
        <v>2</v>
      </c>
      <c r="CW366" t="str">
        <f>SUM(E366,F366,P366,S366,T366,U366,V366,CI366)</f>
      </c>
      <c r="CX366" t="s">
        <v>2</v>
      </c>
      <c r="CY366" t="str">
        <f>CY270</f>
      </c>
      <c r="CZ366" t="str">
        <f>CZ270</f>
      </c>
      <c r="DA366" t="str">
        <f>DA270</f>
      </c>
      <c r="DB366" t="str">
        <f>DB270</f>
      </c>
      <c r="DC366" t="str">
        <f>DC270</f>
      </c>
      <c r="DD366" t="str">
        <f>SUM(CY366:DC366)</f>
      </c>
      <c r="DE366" t="s">
        <v>2</v>
      </c>
      <c r="DF366" t="str">
        <f>DF270</f>
      </c>
      <c r="DG366" t="str">
        <f>DG270</f>
      </c>
      <c r="DH366" t="str">
        <f>SUM(DF366:DG366)</f>
      </c>
      <c r="DI366" t="s">
        <v>2</v>
      </c>
      <c r="DJ366" t="str">
        <f>DJ270</f>
      </c>
      <c r="DK366" t="str">
        <f>SUM(DL366:DO366)</f>
      </c>
      <c r="DL366" t="str">
        <f>DL270</f>
      </c>
      <c r="DM366" t="str">
        <f>DM270</f>
      </c>
      <c r="DN366" t="str">
        <f>DN270</f>
      </c>
      <c r="DO366" t="str">
        <f>DO270</f>
      </c>
    </row>
    <row r="367">
      <c r="A367" t="str">
        <f>A366+1</f>
      </c>
      <c r="B367" t="s">
        <v>473</v>
      </c>
      <c r="C367" t="str">
        <f>+CW367+DK367+CJ367+DJ367</f>
      </c>
      <c r="D367" t="s">
        <v>2</v>
      </c>
      <c r="E367" t="str">
        <f>SUM(CY367:DC367)</f>
      </c>
      <c r="F367" t="str">
        <f>SUM(DF367:DG367)</f>
      </c>
      <c r="G367" t="str">
        <f>VLOOKUP($B367,$B$137:$FD$303,COLUMN()-1,FALSE())</f>
      </c>
      <c r="H367" t="str">
        <f>VLOOKUP($B367,$B$137:$FD$303,COLUMN()-1,FALSE())</f>
      </c>
      <c r="I367" t="str">
        <f>VLOOKUP($B367,$B$137:$FD$303,COLUMN()-1,FALSE())</f>
      </c>
      <c r="J367" t="str">
        <f>VLOOKUP($B367,$B$137:$FD$303,COLUMN()-1,FALSE())</f>
      </c>
      <c r="K367" t="str">
        <f>VLOOKUP($B367,$B$137:$FD$303,COLUMN()-1,FALSE())</f>
      </c>
      <c r="L367" t="str">
        <f>VLOOKUP($B367,$B$137:$FD$303,COLUMN()-1,FALSE())</f>
      </c>
      <c r="M367" t="str">
        <f>SUM(G367:L367)</f>
      </c>
      <c r="N367" t="str">
        <f>VLOOKUP($B367,$B$137:$FD$303,COLUMN()-1,FALSE())</f>
      </c>
      <c r="O367" t="str">
        <f>VLOOKUP($B367,$B$137:$FD$303,COLUMN()-1,FALSE())</f>
      </c>
      <c r="P367" t="str">
        <f>SUM(G367:L367,N367:O367)</f>
      </c>
      <c r="Q367" t="str">
        <f>VLOOKUP($B367,$B$137:$FD$303,COLUMN()-1,FALSE())</f>
      </c>
      <c r="R367" t="str">
        <f>VLOOKUP($B367,$B$137:$FD$303,COLUMN()-1,FALSE())</f>
      </c>
      <c r="S367" t="str">
        <f>SUM(Q367:R367)</f>
      </c>
      <c r="T367" t="str">
        <f>VLOOKUP($B367,$B$137:$FD$303,COLUMN()-1,FALSE())</f>
      </c>
      <c r="U367" t="str">
        <f>VLOOKUP($B367,$B$137:$FD$303,COLUMN()-1,FALSE())</f>
      </c>
      <c r="V367" t="str">
        <f>VLOOKUP($B367,$B$137:$FD$303,COLUMN()-1,FALSE())</f>
      </c>
      <c r="W367" t="str">
        <f>VLOOKUP($B367,$B$137:$FD$303,COLUMN()-1,FALSE())</f>
      </c>
      <c r="X367" t="str">
        <f>VLOOKUP($B367,$B$137:$FD$303,COLUMN()-1,FALSE())</f>
      </c>
      <c r="Y367" t="str">
        <f>VLOOKUP($B367,$B$137:$FD$303,COLUMN()-1,FALSE())</f>
      </c>
      <c r="Z367" t="str">
        <f>VLOOKUP($B367,$B$137:$FD$303,COLUMN()-1,FALSE())</f>
      </c>
      <c r="AA367" t="str">
        <f>VLOOKUP($B367,$B$137:$FD$303,COLUMN()-1,FALSE())</f>
      </c>
      <c r="AB367" t="str">
        <f>VLOOKUP($B367,$B$137:$FD$303,COLUMN()-1,FALSE())</f>
      </c>
      <c r="AC367" t="str">
        <f>SUM(W367:AB367)</f>
      </c>
      <c r="AD367" t="str">
        <f>VLOOKUP($B367,$B$137:$FD$303,COLUMN()-1,FALSE())</f>
      </c>
      <c r="AE367" t="str">
        <f>VLOOKUP($B367,$B$137:$FD$303,COLUMN()-1,FALSE())</f>
      </c>
      <c r="AF367" t="str">
        <f>VLOOKUP($B367,$B$137:$FD$303,COLUMN()-1,FALSE())</f>
      </c>
      <c r="AG367" t="str">
        <f>VLOOKUP($B367,$B$137:$FD$303,COLUMN()-1,FALSE())</f>
      </c>
      <c r="AH367" t="str">
        <f>VLOOKUP($B367,$B$137:$FD$303,COLUMN()-1,FALSE())</f>
      </c>
      <c r="AI367" t="str">
        <f>VLOOKUP($B367,$B$137:$FD$303,COLUMN()-1,FALSE())</f>
      </c>
      <c r="AJ367" t="str">
        <f>VLOOKUP($B367,$B$137:$FD$303,COLUMN()-1,FALSE())</f>
      </c>
      <c r="AK367" t="str">
        <f>VLOOKUP($B367,$B$137:$FD$303,COLUMN()-1,FALSE())</f>
      </c>
      <c r="AL367" t="str">
        <f>VLOOKUP($B367,$B$137:$FD$303,COLUMN()-1,FALSE())</f>
      </c>
      <c r="AM367" t="str">
        <f>VLOOKUP($B367,$B$137:$FD$303,COLUMN()-1,FALSE())</f>
      </c>
      <c r="AN367" t="str">
        <f>VLOOKUP($B367,$B$137:$FD$303,COLUMN()-1,FALSE())</f>
      </c>
      <c r="AO367" t="str">
        <f>VLOOKUP($B367,$B$137:$FD$303,COLUMN()-1,FALSE())</f>
      </c>
      <c r="AP367" t="str">
        <f>VLOOKUP($B367,$B$137:$FD$303,COLUMN()-1,FALSE())</f>
      </c>
      <c r="AQ367" t="str">
        <f>VLOOKUP($B367,$B$137:$FD$303,COLUMN()-1,FALSE())</f>
      </c>
      <c r="AR367" t="str">
        <f>VLOOKUP($B367,$B$137:$FD$303,COLUMN()-1,FALSE())</f>
      </c>
      <c r="AS367" t="str">
        <f>VLOOKUP($B367,$B$137:$FD$303,COLUMN()-1,FALSE())</f>
      </c>
      <c r="AT367" t="str">
        <f>VLOOKUP($B367,$B$137:$FD$303,COLUMN()-1,FALSE())</f>
      </c>
      <c r="AU367" t="str">
        <f>VLOOKUP($B367,$B$137:$FD$303,COLUMN()-1,FALSE())</f>
      </c>
      <c r="AV367" t="str">
        <f>VLOOKUP($B367,$B$137:$FD$303,COLUMN()-1,FALSE())</f>
      </c>
      <c r="AW367" t="str">
        <f>VLOOKUP($B367,$B$137:$FD$303,COLUMN()-1,FALSE())</f>
      </c>
      <c r="AX367" t="str">
        <f>VLOOKUP($B367,$B$137:$FD$303,COLUMN()-1,FALSE())</f>
      </c>
      <c r="AY367" t="str">
        <f>VLOOKUP($B367,$B$137:$FD$303,COLUMN()-1,FALSE())</f>
      </c>
      <c r="AZ367" t="str">
        <f>VLOOKUP($B367,$B$137:$FD$303,COLUMN()-1,FALSE())</f>
      </c>
      <c r="BA367" t="str">
        <f>VLOOKUP($B367,$B$137:$FD$303,COLUMN()-1,FALSE())</f>
      </c>
      <c r="BB367" t="str">
        <f>VLOOKUP($B367,$B$137:$FD$303,COLUMN()-1,FALSE())</f>
      </c>
      <c r="BC367" t="str">
        <f>VLOOKUP($B367,$B$137:$FD$303,COLUMN()-1,FALSE())</f>
      </c>
      <c r="BD367" t="str">
        <f>VLOOKUP($B367,$B$137:$FD$303,COLUMN()-1,FALSE())</f>
      </c>
      <c r="BE367" t="str">
        <f>VLOOKUP($B367,$B$137:$FD$303,COLUMN()-1,FALSE())</f>
      </c>
      <c r="BF367" t="str">
        <f>VLOOKUP($B367,$B$137:$FD$303,COLUMN()-1,FALSE())</f>
      </c>
      <c r="BG367" t="str">
        <f>VLOOKUP($B367,$B$137:$FD$303,COLUMN()-1,FALSE())</f>
      </c>
      <c r="BH367" t="str">
        <f>VLOOKUP($B367,$B$137:$FD$303,COLUMN()-1,FALSE())</f>
      </c>
      <c r="BI367" t="str">
        <f>VLOOKUP($B367,$B$137:$FD$303,COLUMN()-1,FALSE())</f>
      </c>
      <c r="BJ367" t="str">
        <f>VLOOKUP($B367,$B$137:$FD$303,COLUMN()-1,FALSE())</f>
      </c>
      <c r="BK367" t="str">
        <f>VLOOKUP($B367,$B$137:$FD$303,COLUMN()-1,FALSE())</f>
      </c>
      <c r="BL367" t="str">
        <f>VLOOKUP($B367,$B$137:$FD$303,COLUMN()-1,FALSE())</f>
      </c>
      <c r="BM367" t="str">
        <f>VLOOKUP($B367,$B$137:$FD$303,COLUMN()-1,FALSE())</f>
      </c>
      <c r="BN367" t="str">
        <f>VLOOKUP($B367,$B$137:$FD$303,COLUMN()-1,FALSE())</f>
      </c>
      <c r="BO367" t="str">
        <f>VLOOKUP($B367,$B$137:$FD$303,COLUMN()-1,FALSE())</f>
      </c>
      <c r="BP367" t="str">
        <f>VLOOKUP($B367,$B$137:$FD$303,COLUMN()-1,FALSE())</f>
      </c>
      <c r="BQ367" t="str">
        <f>VLOOKUP($B367,$B$137:$FD$303,COLUMN()-1,FALSE())</f>
      </c>
      <c r="BR367" t="str">
        <f>VLOOKUP($B367,$B$137:$FD$303,COLUMN()-1,FALSE())</f>
      </c>
      <c r="BS367" t="str">
        <f>VLOOKUP($B367,$B$137:$FD$303,COLUMN()-1,FALSE())</f>
      </c>
      <c r="BT367" t="str">
        <f>VLOOKUP($B367,$B$137:$FD$303,COLUMN()-1,FALSE())</f>
      </c>
      <c r="BU367" t="str">
        <f>VLOOKUP($B367,$B$137:$FD$303,COLUMN()-1,FALSE())</f>
      </c>
      <c r="BV367" t="str">
        <f>VLOOKUP($B367,$B$137:$FD$303,COLUMN()-1,FALSE())</f>
      </c>
      <c r="BW367" t="str">
        <f>VLOOKUP($B367,$B$137:$FD$303,COLUMN()-1,FALSE())</f>
      </c>
      <c r="BX367" t="str">
        <f>VLOOKUP($B367,$B$137:$FD$303,COLUMN()-1,FALSE())</f>
      </c>
      <c r="BY367" t="str">
        <f>VLOOKUP($B367,$B$137:$FD$303,COLUMN()-1,FALSE())</f>
      </c>
      <c r="BZ367" t="str">
        <f>VLOOKUP($B367,$B$137:$FD$303,COLUMN()-1,FALSE())</f>
      </c>
      <c r="CA367" t="str">
        <f>VLOOKUP($B367,$B$137:$FD$303,COLUMN()-1,FALSE())</f>
      </c>
      <c r="CB367" t="str">
        <f>VLOOKUP($B367,$B$137:$FD$303,COLUMN()-1,FALSE())</f>
      </c>
      <c r="CC367" t="str">
        <f>VLOOKUP($B367,$B$137:$FD$303,COLUMN()-1,FALSE())</f>
      </c>
      <c r="CD367" t="str">
        <f>VLOOKUP($B367,$B$137:$FD$303,COLUMN()-1,FALSE())</f>
      </c>
      <c r="CE367" t="str">
        <f>VLOOKUP($B367,$B$137:$FD$303,COLUMN()-1,FALSE())</f>
      </c>
      <c r="CF367" t="str">
        <f>VLOOKUP($B367,$B$137:$FD$303,COLUMN()-1,FALSE())</f>
      </c>
      <c r="CG367" t="str">
        <f>VLOOKUP($B367,$B$137:$FD$303,COLUMN()-1,FALSE())</f>
      </c>
      <c r="CH367" t="str">
        <f>VLOOKUP($B367,$B$137:$FD$303,COLUMN()-1,FALSE())</f>
      </c>
      <c r="CI367" t="str">
        <f>SUM(W367:AB367,AD367:CG367)</f>
      </c>
      <c r="CJ367" t="str">
        <f>SUM(CQ367:CS367)</f>
      </c>
      <c r="CK367" t="s">
        <v>2</v>
      </c>
      <c r="CL367" t="s">
        <v>2</v>
      </c>
      <c r="CM367" t="s">
        <v>2</v>
      </c>
      <c r="CN367" t="str">
        <f>IF(CK367="","",C367-CK367)</f>
      </c>
      <c r="CO367" t="str">
        <f>IF(CK367=0,"",IF(CN367&lt;0,-ABS(CN367/CK367),ABS(CN367/CK367)))</f>
      </c>
      <c r="CP367" t="s">
        <v>2</v>
      </c>
      <c r="CQ367" t="str">
        <f>VLOOKUP($B367,$B$137:$FD$303,COLUMN()-1,FALSE())</f>
      </c>
      <c r="CR367" t="str">
        <f>VLOOKUP($B367,$B$137:$FD$303,COLUMN()-1,FALSE())</f>
      </c>
      <c r="CS367" t="str">
        <f>VLOOKUP($B367,$B$137:$FD$303,COLUMN()-1,FALSE())</f>
      </c>
      <c r="CT367" t="s">
        <v>2</v>
      </c>
      <c r="CU367" t="str">
        <f>E367+F367+P367+T367+U367</f>
      </c>
      <c r="CV367" t="s">
        <v>2</v>
      </c>
      <c r="CW367" t="str">
        <f>SUM(E367,F367,P367,S367,T367,U367,V367,CI367)</f>
      </c>
      <c r="CX367" t="s">
        <v>2</v>
      </c>
      <c r="CY367" t="str">
        <f>VLOOKUP($B367,$B$137:$FD$303,COLUMN()-1,FALSE())</f>
      </c>
      <c r="CZ367" t="str">
        <f>VLOOKUP($B367,$B$137:$FD$303,COLUMN()-1,FALSE())</f>
      </c>
      <c r="DA367" t="str">
        <f>VLOOKUP($B367,$B$137:$FD$303,COLUMN()-1,FALSE())</f>
      </c>
      <c r="DB367" t="str">
        <f>VLOOKUP($B367,$B$137:$FD$303,COLUMN()-1,FALSE())</f>
      </c>
      <c r="DC367" t="str">
        <f>VLOOKUP($B367,$B$137:$FD$303,COLUMN()-1,FALSE())</f>
      </c>
      <c r="DD367" t="str">
        <f>SUM(CY367:DC367)</f>
      </c>
      <c r="DE367" t="s">
        <v>2</v>
      </c>
      <c r="DF367" t="str">
        <f>VLOOKUP($B367,$B$137:$FD$303,COLUMN()-1,FALSE())</f>
      </c>
      <c r="DG367" t="str">
        <f>VLOOKUP($B367,$B$137:$FD$303,COLUMN()-1,FALSE())</f>
      </c>
      <c r="DH367" t="str">
        <f>SUM(DF367:DG367)</f>
      </c>
      <c r="DI367" t="s">
        <v>2</v>
      </c>
      <c r="DJ367" t="str">
        <f>VLOOKUP($B367,$B$137:$FD$303,COLUMN()-1,FALSE())</f>
      </c>
      <c r="DK367" t="str">
        <f>SUM(DL367:DO367)</f>
      </c>
      <c r="DL367" t="str">
        <f>VLOOKUP($B367,$B$137:$FD$303,COLUMN()-1,FALSE())</f>
      </c>
      <c r="DM367" t="str">
        <f>VLOOKUP($B367,$B$137:$FD$303,COLUMN()-1,FALSE())</f>
      </c>
      <c r="DN367" t="str">
        <f>VLOOKUP($B367,$B$137:$FD$303,COLUMN()-1,FALSE())</f>
      </c>
      <c r="DO367" t="str">
        <f>VLOOKUP($B367,$B$137:$FD$303,COLUMN()-1,FALSE())</f>
      </c>
    </row>
    <row r="368">
      <c r="A368" t="str">
        <f>A367+1</f>
      </c>
      <c r="B368" t="s">
        <v>475</v>
      </c>
      <c r="C368" t="str">
        <f>+CW368+DK368+CJ368+DJ368</f>
      </c>
      <c r="D368" t="s">
        <v>2</v>
      </c>
      <c r="E368" t="str">
        <f>SUM(CY368:DC368)</f>
      </c>
      <c r="F368" t="str">
        <f>SUM(DF368:DG368)</f>
      </c>
      <c r="G368" t="str">
        <f>VLOOKUP($B368,$B$137:$FD$303,COLUMN()-1,FALSE())</f>
      </c>
      <c r="H368" t="str">
        <f>VLOOKUP($B368,$B$137:$FD$303,COLUMN()-1,FALSE())</f>
      </c>
      <c r="I368" t="str">
        <f>VLOOKUP($B368,$B$137:$FD$303,COLUMN()-1,FALSE())</f>
      </c>
      <c r="J368" t="str">
        <f>VLOOKUP($B368,$B$137:$FD$303,COLUMN()-1,FALSE())</f>
      </c>
      <c r="K368" t="str">
        <f>VLOOKUP($B368,$B$137:$FD$303,COLUMN()-1,FALSE())</f>
      </c>
      <c r="L368" t="str">
        <f>VLOOKUP($B368,$B$137:$FD$303,COLUMN()-1,FALSE())</f>
      </c>
      <c r="M368" t="str">
        <f>SUM(G368:L368)</f>
      </c>
      <c r="N368" t="str">
        <f>VLOOKUP($B368,$B$137:$FD$303,COLUMN()-1,FALSE())</f>
      </c>
      <c r="O368" t="str">
        <f>VLOOKUP($B368,$B$137:$FD$303,COLUMN()-1,FALSE())</f>
      </c>
      <c r="P368" t="str">
        <f>SUM(G368:L368,N368:O368)</f>
      </c>
      <c r="Q368" t="str">
        <f>VLOOKUP($B368,$B$137:$FD$303,COLUMN()-1,FALSE())</f>
      </c>
      <c r="R368" t="str">
        <f>VLOOKUP($B368,$B$137:$FD$303,COLUMN()-1,FALSE())</f>
      </c>
      <c r="S368" t="str">
        <f>SUM(Q368:R368)</f>
      </c>
      <c r="T368" t="str">
        <f>VLOOKUP($B368,$B$137:$FD$303,COLUMN()-1,FALSE())</f>
      </c>
      <c r="U368" t="str">
        <f>VLOOKUP($B368,$B$137:$FD$303,COLUMN()-1,FALSE())</f>
      </c>
      <c r="V368" t="str">
        <f>VLOOKUP($B368,$B$137:$FD$303,COLUMN()-1,FALSE())</f>
      </c>
      <c r="W368" t="str">
        <f>VLOOKUP($B368,$B$137:$FD$303,COLUMN()-1,FALSE())</f>
      </c>
      <c r="X368" t="str">
        <f>VLOOKUP($B368,$B$137:$FD$303,COLUMN()-1,FALSE())</f>
      </c>
      <c r="Y368" t="str">
        <f>VLOOKUP($B368,$B$137:$FD$303,COLUMN()-1,FALSE())</f>
      </c>
      <c r="Z368" t="str">
        <f>VLOOKUP($B368,$B$137:$FD$303,COLUMN()-1,FALSE())</f>
      </c>
      <c r="AA368" t="str">
        <f>VLOOKUP($B368,$B$137:$FD$303,COLUMN()-1,FALSE())</f>
      </c>
      <c r="AB368" t="str">
        <f>VLOOKUP($B368,$B$137:$FD$303,COLUMN()-1,FALSE())</f>
      </c>
      <c r="AC368" t="str">
        <f>SUM(W368:AB368)</f>
      </c>
      <c r="AD368" t="str">
        <f>VLOOKUP($B368,$B$137:$FD$303,COLUMN()-1,FALSE())</f>
      </c>
      <c r="AE368" t="str">
        <f>VLOOKUP($B368,$B$137:$FD$303,COLUMN()-1,FALSE())</f>
      </c>
      <c r="AF368" t="str">
        <f>VLOOKUP($B368,$B$137:$FD$303,COLUMN()-1,FALSE())</f>
      </c>
      <c r="AG368" t="str">
        <f>VLOOKUP($B368,$B$137:$FD$303,COLUMN()-1,FALSE())</f>
      </c>
      <c r="AH368" t="str">
        <f>VLOOKUP($B368,$B$137:$FD$303,COLUMN()-1,FALSE())</f>
      </c>
      <c r="AI368" t="str">
        <f>VLOOKUP($B368,$B$137:$FD$303,COLUMN()-1,FALSE())</f>
      </c>
      <c r="AJ368" t="str">
        <f>VLOOKUP($B368,$B$137:$FD$303,COLUMN()-1,FALSE())</f>
      </c>
      <c r="AK368" t="str">
        <f>VLOOKUP($B368,$B$137:$FD$303,COLUMN()-1,FALSE())</f>
      </c>
      <c r="AL368" t="str">
        <f>VLOOKUP($B368,$B$137:$FD$303,COLUMN()-1,FALSE())</f>
      </c>
      <c r="AM368" t="str">
        <f>VLOOKUP($B368,$B$137:$FD$303,COLUMN()-1,FALSE())</f>
      </c>
      <c r="AN368" t="str">
        <f>VLOOKUP($B368,$B$137:$FD$303,COLUMN()-1,FALSE())</f>
      </c>
      <c r="AO368" t="str">
        <f>VLOOKUP($B368,$B$137:$FD$303,COLUMN()-1,FALSE())</f>
      </c>
      <c r="AP368" t="str">
        <f>VLOOKUP($B368,$B$137:$FD$303,COLUMN()-1,FALSE())</f>
      </c>
      <c r="AQ368" t="str">
        <f>VLOOKUP($B368,$B$137:$FD$303,COLUMN()-1,FALSE())</f>
      </c>
      <c r="AR368" t="str">
        <f>VLOOKUP($B368,$B$137:$FD$303,COLUMN()-1,FALSE())</f>
      </c>
      <c r="AS368" t="str">
        <f>VLOOKUP($B368,$B$137:$FD$303,COLUMN()-1,FALSE())</f>
      </c>
      <c r="AT368" t="str">
        <f>VLOOKUP($B368,$B$137:$FD$303,COLUMN()-1,FALSE())</f>
      </c>
      <c r="AU368" t="str">
        <f>VLOOKUP($B368,$B$137:$FD$303,COLUMN()-1,FALSE())</f>
      </c>
      <c r="AV368" t="str">
        <f>VLOOKUP($B368,$B$137:$FD$303,COLUMN()-1,FALSE())</f>
      </c>
      <c r="AW368" t="str">
        <f>VLOOKUP($B368,$B$137:$FD$303,COLUMN()-1,FALSE())</f>
      </c>
      <c r="AX368" t="str">
        <f>VLOOKUP($B368,$B$137:$FD$303,COLUMN()-1,FALSE())</f>
      </c>
      <c r="AY368" t="str">
        <f>VLOOKUP($B368,$B$137:$FD$303,COLUMN()-1,FALSE())</f>
      </c>
      <c r="AZ368" t="str">
        <f>VLOOKUP($B368,$B$137:$FD$303,COLUMN()-1,FALSE())</f>
      </c>
      <c r="BA368" t="str">
        <f>VLOOKUP($B368,$B$137:$FD$303,COLUMN()-1,FALSE())</f>
      </c>
      <c r="BB368" t="str">
        <f>VLOOKUP($B368,$B$137:$FD$303,COLUMN()-1,FALSE())</f>
      </c>
      <c r="BC368" t="str">
        <f>VLOOKUP($B368,$B$137:$FD$303,COLUMN()-1,FALSE())</f>
      </c>
      <c r="BD368" t="str">
        <f>VLOOKUP($B368,$B$137:$FD$303,COLUMN()-1,FALSE())</f>
      </c>
      <c r="BE368" t="str">
        <f>VLOOKUP($B368,$B$137:$FD$303,COLUMN()-1,FALSE())</f>
      </c>
      <c r="BF368" t="str">
        <f>VLOOKUP($B368,$B$137:$FD$303,COLUMN()-1,FALSE())</f>
      </c>
      <c r="BG368" t="str">
        <f>VLOOKUP($B368,$B$137:$FD$303,COLUMN()-1,FALSE())</f>
      </c>
      <c r="BH368" t="str">
        <f>VLOOKUP($B368,$B$137:$FD$303,COLUMN()-1,FALSE())</f>
      </c>
      <c r="BI368" t="str">
        <f>VLOOKUP($B368,$B$137:$FD$303,COLUMN()-1,FALSE())</f>
      </c>
      <c r="BJ368" t="str">
        <f>VLOOKUP($B368,$B$137:$FD$303,COLUMN()-1,FALSE())</f>
      </c>
      <c r="BK368" t="str">
        <f>VLOOKUP($B368,$B$137:$FD$303,COLUMN()-1,FALSE())</f>
      </c>
      <c r="BL368" t="str">
        <f>VLOOKUP($B368,$B$137:$FD$303,COLUMN()-1,FALSE())</f>
      </c>
      <c r="BM368" t="str">
        <f>VLOOKUP($B368,$B$137:$FD$303,COLUMN()-1,FALSE())</f>
      </c>
      <c r="BN368" t="str">
        <f>VLOOKUP($B368,$B$137:$FD$303,COLUMN()-1,FALSE())</f>
      </c>
      <c r="BO368" t="str">
        <f>VLOOKUP($B368,$B$137:$FD$303,COLUMN()-1,FALSE())</f>
      </c>
      <c r="BP368" t="str">
        <f>VLOOKUP($B368,$B$137:$FD$303,COLUMN()-1,FALSE())</f>
      </c>
      <c r="BQ368" t="str">
        <f>VLOOKUP($B368,$B$137:$FD$303,COLUMN()-1,FALSE())</f>
      </c>
      <c r="BR368" t="str">
        <f>VLOOKUP($B368,$B$137:$FD$303,COLUMN()-1,FALSE())</f>
      </c>
      <c r="BS368" t="str">
        <f>VLOOKUP($B368,$B$137:$FD$303,COLUMN()-1,FALSE())</f>
      </c>
      <c r="BT368" t="str">
        <f>VLOOKUP($B368,$B$137:$FD$303,COLUMN()-1,FALSE())</f>
      </c>
      <c r="BU368" t="str">
        <f>VLOOKUP($B368,$B$137:$FD$303,COLUMN()-1,FALSE())</f>
      </c>
      <c r="BV368" t="str">
        <f>VLOOKUP($B368,$B$137:$FD$303,COLUMN()-1,FALSE())</f>
      </c>
      <c r="BW368" t="str">
        <f>VLOOKUP($B368,$B$137:$FD$303,COLUMN()-1,FALSE())</f>
      </c>
      <c r="BX368" t="str">
        <f>VLOOKUP($B368,$B$137:$FD$303,COLUMN()-1,FALSE())</f>
      </c>
      <c r="BY368" t="str">
        <f>VLOOKUP($B368,$B$137:$FD$303,COLUMN()-1,FALSE())</f>
      </c>
      <c r="BZ368" t="str">
        <f>VLOOKUP($B368,$B$137:$FD$303,COLUMN()-1,FALSE())</f>
      </c>
      <c r="CA368" t="str">
        <f>VLOOKUP($B368,$B$137:$FD$303,COLUMN()-1,FALSE())</f>
      </c>
      <c r="CB368" t="str">
        <f>VLOOKUP($B368,$B$137:$FD$303,COLUMN()-1,FALSE())</f>
      </c>
      <c r="CC368" t="str">
        <f>VLOOKUP($B368,$B$137:$FD$303,COLUMN()-1,FALSE())</f>
      </c>
      <c r="CD368" t="str">
        <f>VLOOKUP($B368,$B$137:$FD$303,COLUMN()-1,FALSE())</f>
      </c>
      <c r="CE368" t="str">
        <f>VLOOKUP($B368,$B$137:$FD$303,COLUMN()-1,FALSE())</f>
      </c>
      <c r="CF368" t="str">
        <f>VLOOKUP($B368,$B$137:$FD$303,COLUMN()-1,FALSE())</f>
      </c>
      <c r="CG368" t="str">
        <f>VLOOKUP($B368,$B$137:$FD$303,COLUMN()-1,FALSE())</f>
      </c>
      <c r="CH368" t="str">
        <f>VLOOKUP($B368,$B$137:$FD$303,COLUMN()-1,FALSE())</f>
      </c>
      <c r="CI368" t="str">
        <f>SUM(W368:AB368,AD368:CG368)</f>
      </c>
      <c r="CJ368" t="str">
        <f>SUM(CQ368:CS368)</f>
      </c>
      <c r="CK368" t="s">
        <v>2</v>
      </c>
      <c r="CL368" t="s">
        <v>2</v>
      </c>
      <c r="CM368" t="s">
        <v>2</v>
      </c>
      <c r="CN368" t="str">
        <f>IF(CK368="","",C368-CK368)</f>
      </c>
      <c r="CO368" t="str">
        <f>IF(CK368=0,"",IF(CN368&lt;0,-ABS(CN368/CK368),ABS(CN368/CK368)))</f>
      </c>
      <c r="CP368" t="s">
        <v>2</v>
      </c>
      <c r="CQ368" t="str">
        <f>VLOOKUP($B368,$B$137:$FD$303,COLUMN()-1,FALSE())</f>
      </c>
      <c r="CR368" t="str">
        <f>VLOOKUP($B368,$B$137:$FD$303,COLUMN()-1,FALSE())</f>
      </c>
      <c r="CS368" t="str">
        <f>VLOOKUP($B368,$B$137:$FD$303,COLUMN()-1,FALSE())</f>
      </c>
      <c r="CT368" t="s">
        <v>2</v>
      </c>
      <c r="CU368" t="str">
        <f>E368+F368+P368+T368+U368</f>
      </c>
      <c r="CV368" t="s">
        <v>2</v>
      </c>
      <c r="CW368" t="str">
        <f>SUM(E368,F368,P368,S368,T368,U368,V368,CI368)</f>
      </c>
      <c r="CX368" t="s">
        <v>2</v>
      </c>
      <c r="CY368" t="str">
        <f>VLOOKUP($B368,$B$137:$FD$303,COLUMN()-1,FALSE())</f>
      </c>
      <c r="CZ368" t="str">
        <f>VLOOKUP($B368,$B$137:$FD$303,COLUMN()-1,FALSE())</f>
      </c>
      <c r="DA368" t="str">
        <f>VLOOKUP($B368,$B$137:$FD$303,COLUMN()-1,FALSE())</f>
      </c>
      <c r="DB368" t="str">
        <f>VLOOKUP($B368,$B$137:$FD$303,COLUMN()-1,FALSE())</f>
      </c>
      <c r="DC368" t="str">
        <f>VLOOKUP($B368,$B$137:$FD$303,COLUMN()-1,FALSE())</f>
      </c>
      <c r="DD368" t="str">
        <f>SUM(CY368:DC368)</f>
      </c>
      <c r="DE368" t="s">
        <v>2</v>
      </c>
      <c r="DF368" t="str">
        <f>VLOOKUP($B368,$B$137:$FD$303,COLUMN()-1,FALSE())</f>
      </c>
      <c r="DG368" t="str">
        <f>VLOOKUP($B368,$B$137:$FD$303,COLUMN()-1,FALSE())</f>
      </c>
      <c r="DH368" t="str">
        <f>SUM(DF368:DG368)</f>
      </c>
      <c r="DI368" t="s">
        <v>2</v>
      </c>
      <c r="DJ368" t="str">
        <f>VLOOKUP($B368,$B$137:$FD$303,COLUMN()-1,FALSE())</f>
      </c>
      <c r="DK368" t="str">
        <f>SUM(DL368:DO368)</f>
      </c>
      <c r="DL368" t="str">
        <f>VLOOKUP($B368,$B$137:$FD$303,COLUMN()-1,FALSE())</f>
      </c>
      <c r="DM368" t="str">
        <f>VLOOKUP($B368,$B$137:$FD$303,COLUMN()-1,FALSE())</f>
      </c>
      <c r="DN368" t="str">
        <f>VLOOKUP($B368,$B$137:$FD$303,COLUMN()-1,FALSE())</f>
      </c>
      <c r="DO368" t="str">
        <f>VLOOKUP($B368,$B$137:$FD$303,COLUMN()-1,FALSE())</f>
      </c>
    </row>
    <row r="369">
      <c r="A369" t="str">
        <f>A368+1</f>
      </c>
      <c r="B369" t="s">
        <v>518</v>
      </c>
      <c r="C369" t="str">
        <f>+CW369+DK369+CJ369</f>
      </c>
      <c r="D369" t="s">
        <v>2</v>
      </c>
      <c r="E369" t="str">
        <f>SUM(CY369:DC369)</f>
      </c>
      <c r="F369" t="str">
        <f>SUM(DF369:DG369)</f>
      </c>
      <c r="G369" t="str">
        <f>SUM(G354:G368)+SUM(G348:G351)</f>
      </c>
      <c r="H369" t="str">
        <f>SUM(H354:H368)+SUM(H348:H351)</f>
      </c>
      <c r="I369" t="str">
        <f>SUM(I354:I368)+SUM(I348:I351)</f>
      </c>
      <c r="J369" t="str">
        <f>SUM(J354:J368)+SUM(J348:J351)</f>
      </c>
      <c r="K369" t="str">
        <f>SUM(K354:K368)+SUM(K348:K351)</f>
      </c>
      <c r="L369" t="str">
        <f>SUM(L354:L368)+SUM(L348:L351)</f>
      </c>
      <c r="M369" t="str">
        <f>SUM(G369:L369)</f>
      </c>
      <c r="N369" t="str">
        <f>SUM(N354:N368)+SUM(N348:N351)</f>
      </c>
      <c r="O369" t="str">
        <f>SUM(O354:O368)+SUM(O348:O351)</f>
      </c>
      <c r="P369" t="str">
        <f>SUM(G369:L369,N369:O369)</f>
      </c>
      <c r="Q369" t="str">
        <f>SUM(Q354:Q368)+SUM(Q348:Q351)</f>
      </c>
      <c r="R369" t="str">
        <f>SUM(R354:R368)+SUM(R348:R351)</f>
      </c>
      <c r="S369" t="str">
        <f>SUM(Q369:R369)</f>
      </c>
      <c r="T369" t="str">
        <f>SUM(T354:T368)+SUM(T348:T351)</f>
      </c>
      <c r="U369" t="str">
        <f>SUM(U354:U368)+SUM(U348:U351)</f>
      </c>
      <c r="V369" t="str">
        <f>SUM(V354:V368)+SUM(V348:V351)</f>
      </c>
      <c r="W369" t="str">
        <f>SUM(W354:W368)+SUM(W348:W351)</f>
      </c>
      <c r="X369" t="str">
        <f>SUM(X354:X368)+SUM(X348:X351)</f>
      </c>
      <c r="Y369" t="str">
        <f>SUM(Y354:Y368)+SUM(Y348:Y351)</f>
      </c>
      <c r="Z369" t="str">
        <f>SUM(Z354:Z368)+SUM(Z348:Z351)</f>
      </c>
      <c r="AA369" t="str">
        <f>SUM(AA354:AA368)+SUM(AA348:AA351)</f>
      </c>
      <c r="AB369" t="str">
        <f>SUM(AB354:AB368)+SUM(AB348:AB351)</f>
      </c>
      <c r="AC369" t="str">
        <f>SUM(W369:AB369)</f>
      </c>
      <c r="AD369" t="str">
        <f>SUM(AD354:AD368)+SUM(AD348:AD351)</f>
      </c>
      <c r="AE369" t="str">
        <f>SUM(AE354:AE368)+SUM(AE348:AE351)</f>
      </c>
      <c r="AF369" t="str">
        <f>SUM(AF354:AF368)+SUM(AF348:AF351)</f>
      </c>
      <c r="AG369" t="str">
        <f>SUM(AG354:AG368)+SUM(AG348:AG351)</f>
      </c>
      <c r="AH369" t="str">
        <f>SUM(AH354:AH368)+SUM(AH348:AH351)</f>
      </c>
      <c r="AI369" t="str">
        <f>SUM(AI354:AI368)+SUM(AI348:AI351)</f>
      </c>
      <c r="AJ369" t="str">
        <f>SUM(AJ354:AJ368)+SUM(AJ348:AJ351)</f>
      </c>
      <c r="AK369" t="str">
        <f>SUM(AK354:AK368)+SUM(AK348:AK351)</f>
      </c>
      <c r="AL369" t="str">
        <f>SUM(AL354:AL368)+SUM(AL348:AL351)</f>
      </c>
      <c r="AM369" t="str">
        <f>SUM(AM354:AM368)+SUM(AM348:AM351)</f>
      </c>
      <c r="AN369" t="str">
        <f>SUM(AN354:AN368)+SUM(AN348:AN351)</f>
      </c>
      <c r="AO369" t="str">
        <f>SUM(AO354:AO368)+SUM(AO348:AO351)</f>
      </c>
      <c r="AP369" t="str">
        <f>SUM(AP354:AP368)+SUM(AP348:AP351)</f>
      </c>
      <c r="AQ369" t="str">
        <f>SUM(AQ354:AQ368)+SUM(AQ348:AQ351)</f>
      </c>
      <c r="AR369" t="str">
        <f>SUM(AR354:AR368)+SUM(AR348:AR351)</f>
      </c>
      <c r="AS369" t="str">
        <f>SUM(AS354:AS368)+SUM(AS348:AS351)</f>
      </c>
      <c r="AT369" t="str">
        <f>SUM(AT354:AT368)+SUM(AT348:AT351)</f>
      </c>
      <c r="AU369" t="str">
        <f>SUM(AU354:AU368)+SUM(AU348:AU351)</f>
      </c>
      <c r="AV369" t="str">
        <f>SUM(AV354:AV368)+SUM(AV348:AV351)</f>
      </c>
      <c r="AW369" t="str">
        <f>SUM(AW354:AW368)+SUM(AW348:AW351)</f>
      </c>
      <c r="AX369" t="str">
        <f>SUM(AX354:AX368)+SUM(AX348:AX351)</f>
      </c>
      <c r="AY369" t="str">
        <f>SUM(AY354:AY368)+SUM(AY348:AY351)</f>
      </c>
      <c r="AZ369" t="str">
        <f>SUM(AZ354:AZ368)+SUM(AZ348:AZ351)</f>
      </c>
      <c r="BA369" t="str">
        <f>SUM(BA354:BA368)+SUM(BA348:BA351)</f>
      </c>
      <c r="BB369" t="str">
        <f>SUM(BB354:BB368)+SUM(BB348:BB351)</f>
      </c>
      <c r="BC369" t="str">
        <f>SUM(BC354:BC368)+SUM(BC348:BC351)</f>
      </c>
      <c r="BD369" t="str">
        <f>SUM(BD354:BD368)+SUM(BD348:BD351)</f>
      </c>
      <c r="BE369" t="str">
        <f>SUM(BE354:BE368)+SUM(BE348:BE351)</f>
      </c>
      <c r="BF369" t="str">
        <f>SUM(BF354:BF368)+SUM(BF348:BF351)</f>
      </c>
      <c r="BG369" t="str">
        <f>SUM(BG354:BG368)+SUM(BG348:BG351)</f>
      </c>
      <c r="BH369" t="str">
        <f>SUM(BH354:BH368)+SUM(BH348:BH351)</f>
      </c>
      <c r="BI369" t="str">
        <f>SUM(BI354:BI368)+SUM(BI348:BI351)</f>
      </c>
      <c r="BJ369" t="str">
        <f>SUM(BJ354:BJ368)+SUM(BJ348:BJ351)</f>
      </c>
      <c r="BK369" t="str">
        <f>SUM(BK354:BK368)+SUM(BK348:BK351)</f>
      </c>
      <c r="BL369" t="str">
        <f>SUM(BL354:BL368)+SUM(BL348:BL351)</f>
      </c>
      <c r="BM369" t="str">
        <f>SUM(BM354:BM368)+SUM(BM348:BM351)</f>
      </c>
      <c r="BN369" t="str">
        <f>SUM(BN354:BN368)+SUM(BN348:BN351)</f>
      </c>
      <c r="BO369" t="str">
        <f>SUM(BO354:BO368)+SUM(BO348:BO351)</f>
      </c>
      <c r="BP369" t="str">
        <f>SUM(BP354:BP368)+SUM(BP348:BP351)</f>
      </c>
      <c r="BQ369" t="str">
        <f>SUM(BQ354:BQ368)+SUM(BQ348:BQ351)</f>
      </c>
      <c r="BR369" t="str">
        <f>SUM(BR354:BR368)+SUM(BR348:BR351)</f>
      </c>
      <c r="BS369" t="str">
        <f>SUM(BS354:BS368)+SUM(BS348:BS351)</f>
      </c>
      <c r="BT369" t="str">
        <f>SUM(BT354:BT368)+SUM(BT348:BT351)</f>
      </c>
      <c r="BU369" t="str">
        <f>SUM(BU354:BU368)+SUM(BU348:BU351)</f>
      </c>
      <c r="BV369" t="str">
        <f>SUM(BV354:BV368)+SUM(BV348:BV351)</f>
      </c>
      <c r="BW369" t="str">
        <f>SUM(BW354:BW368)+SUM(BW348:BW351)</f>
      </c>
      <c r="BX369" t="str">
        <f>SUM(BX354:BX368)+SUM(BX348:BX351)</f>
      </c>
      <c r="BY369" t="str">
        <f>SUM(BY354:BY368)+SUM(BY348:BY351)</f>
      </c>
      <c r="BZ369" t="str">
        <f>SUM(BZ354:BZ368)+SUM(BZ348:BZ351)</f>
      </c>
      <c r="CA369" t="str">
        <f>SUM(CA354:CA368)+SUM(CA348:CA351)</f>
      </c>
      <c r="CB369" t="str">
        <f>SUM(CB354:CB368)+SUM(CB348:CB351)</f>
      </c>
      <c r="CC369" t="str">
        <f>SUM(CC354:CC368)+SUM(CC348:CC351)</f>
      </c>
      <c r="CD369" t="str">
        <f>SUM(CD354:CD368)+SUM(CD348:CD351)</f>
      </c>
      <c r="CE369" t="str">
        <f>SUM(CE354:CE368)+SUM(CE348:CE351)</f>
      </c>
      <c r="CF369" t="str">
        <f>SUM(CF354:CF368)+SUM(CF348:CF351)</f>
      </c>
      <c r="CG369" t="str">
        <f>SUM(CG354:CG368)+SUM(CG348:CG351)</f>
      </c>
      <c r="CH369" t="str">
        <f>SUM(AD369:CG369)</f>
      </c>
      <c r="CI369" t="str">
        <f>SUM(W369:AB369,AD369:CG369)</f>
      </c>
      <c r="CJ369" t="str">
        <f>SUM(CQ369:CS369)</f>
      </c>
      <c r="CK369" t="s">
        <v>2</v>
      </c>
      <c r="CL369" t="s">
        <v>2</v>
      </c>
      <c r="CM369" t="s">
        <v>2</v>
      </c>
      <c r="CN369" t="str">
        <f>IF(CK369="","",C369-CK369)</f>
      </c>
      <c r="CO369" t="str">
        <f>IF(CK369=0,"",IF(CN369&lt;0,-ABS(CN369/CK369),ABS(CN369/CK369)))</f>
      </c>
      <c r="CP369" t="s">
        <v>2</v>
      </c>
      <c r="CQ369" t="str">
        <f>SUM(CQ354:CQ368)+SUM(CQ348:CQ351)</f>
      </c>
      <c r="CR369" t="str">
        <f>SUM(CR354:CR368)+SUM(CR348:CR351)</f>
      </c>
      <c r="CS369" t="str">
        <f>SUM(CS354:CS368)+SUM(CS348:CS351)</f>
      </c>
      <c r="CT369" t="s">
        <v>2</v>
      </c>
      <c r="CU369" t="str">
        <f>SUM(CU354:CU368)+SUM(CU348:CU351)</f>
      </c>
      <c r="CV369" t="s">
        <v>2</v>
      </c>
      <c r="CW369" t="str">
        <f>SUM(E369,F369,P369,S369,T369,U369,V369,CI369)</f>
      </c>
      <c r="CX369" t="s">
        <v>2</v>
      </c>
      <c r="CY369" t="str">
        <f>SUM(CY354:CY368)+SUM(CY348:CY351)</f>
      </c>
      <c r="CZ369" t="str">
        <f>SUM(CZ354:CZ368)+SUM(CZ348:CZ351)</f>
      </c>
      <c r="DA369" t="str">
        <f>SUM(DA354:DA368)+SUM(DA348:DA351)</f>
      </c>
      <c r="DB369" t="str">
        <f>SUM(DB354:DB368)+SUM(DB348:DB351)</f>
      </c>
      <c r="DC369" t="str">
        <f>SUM(DC354:DC368)+SUM(DC348:DC351)</f>
      </c>
      <c r="DD369" t="str">
        <f>SUM(CY369:DC369)</f>
      </c>
      <c r="DE369" t="s">
        <v>2</v>
      </c>
      <c r="DF369" t="str">
        <f>SUM(DF354:DF368)+SUM(DF348:DF351)</f>
      </c>
      <c r="DG369" t="str">
        <f>SUM(DG354:DG368)+SUM(DG348:DG351)</f>
      </c>
      <c r="DH369" t="str">
        <f>SUM(DF369:DG369)</f>
      </c>
      <c r="DI369" t="s">
        <v>2</v>
      </c>
      <c r="DJ369" t="str">
        <f>SUM(DJ354:DJ368)+SUM(DJ348:DJ351)</f>
      </c>
      <c r="DK369" t="str">
        <f>SUM(DL369:DO369)</f>
      </c>
      <c r="DL369" t="str">
        <f>SUM(DL354:DL368)+SUM(DL348:DL351)</f>
      </c>
      <c r="DM369" t="str">
        <f>SUM(DM354:DM368)+SUM(DM348:DM351)</f>
      </c>
      <c r="DN369" t="str">
        <f>SUM(DN354:DN368)+SUM(DN348:DN351)</f>
      </c>
      <c r="DO369" t="str">
        <f>SUM(DO354:DO368)+SUM(DO348:DO351)</f>
      </c>
    </row>
    <row r="370">
      <c r="A370" t="str">
        <f>+A369+1</f>
      </c>
      <c r="B370" t="s">
        <v>519</v>
      </c>
      <c r="C370" t="str">
        <f>+CW370+DK370+CJ370</f>
      </c>
      <c r="D370" t="s">
        <v>2</v>
      </c>
      <c r="E370" t="str">
        <f>SUM(CY370:DC370)</f>
      </c>
      <c r="F370" t="str">
        <f>SUM(DF370:DG370)</f>
      </c>
      <c r="G370" t="str">
        <f>VLOOKUP($B370,$B$137:$FD$303,COLUMN()-1,FALSE())</f>
      </c>
      <c r="H370" t="str">
        <f>VLOOKUP($B370,$B$137:$FD$303,COLUMN()-1,FALSE())</f>
      </c>
      <c r="I370" t="str">
        <f>VLOOKUP($B370,$B$137:$FD$303,COLUMN()-1,FALSE())</f>
      </c>
      <c r="J370" t="str">
        <f>VLOOKUP($B370,$B$137:$FD$303,COLUMN()-1,FALSE())</f>
      </c>
      <c r="K370" t="str">
        <f>VLOOKUP($B370,$B$137:$FD$303,COLUMN()-1,FALSE())</f>
      </c>
      <c r="L370" t="str">
        <f>VLOOKUP($B370,$B$137:$FD$303,COLUMN()-1,FALSE())</f>
      </c>
      <c r="M370" t="str">
        <f>SUM(G370:L370)</f>
      </c>
      <c r="N370" t="str">
        <f>VLOOKUP($B370,$B$137:$FD$303,COLUMN()-1,FALSE())</f>
      </c>
      <c r="O370" t="str">
        <f>VLOOKUP($B370,$B$137:$FD$303,COLUMN()-1,FALSE())</f>
      </c>
      <c r="P370" t="str">
        <f>SUM(G370:L370,N370:O370)</f>
      </c>
      <c r="Q370" t="str">
        <f>VLOOKUP($B370,$B$137:$FD$303,COLUMN()-1,FALSE())</f>
      </c>
      <c r="R370" t="str">
        <f>VLOOKUP($B370,$B$137:$FD$303,COLUMN()-1,FALSE())</f>
      </c>
      <c r="S370" t="str">
        <f>SUM(Q370:R370)</f>
      </c>
      <c r="T370" t="str">
        <f>VLOOKUP($B370,$B$137:$FD$303,COLUMN()-1,FALSE())</f>
      </c>
      <c r="U370" t="str">
        <f>VLOOKUP($B370,$B$137:$FD$303,COLUMN()-1,FALSE())</f>
      </c>
      <c r="V370" t="str">
        <f>VLOOKUP($B370,$B$137:$FD$303,COLUMN()-1,FALSE())</f>
      </c>
      <c r="W370" t="str">
        <f>VLOOKUP($B370,$B$137:$FD$303,COLUMN()-1,FALSE())</f>
      </c>
      <c r="X370" t="str">
        <f>VLOOKUP($B370,$B$137:$FD$303,COLUMN()-1,FALSE())</f>
      </c>
      <c r="Y370" t="str">
        <f>VLOOKUP($B370,$B$137:$FD$303,COLUMN()-1,FALSE())</f>
      </c>
      <c r="Z370" t="str">
        <f>VLOOKUP($B370,$B$137:$FD$303,COLUMN()-1,FALSE())</f>
      </c>
      <c r="AA370" t="str">
        <f>VLOOKUP($B370,$B$137:$FD$303,COLUMN()-1,FALSE())</f>
      </c>
      <c r="AB370" t="str">
        <f>VLOOKUP($B370,$B$137:$FD$303,COLUMN()-1,FALSE())</f>
      </c>
      <c r="AC370" t="str">
        <f>SUM(W370:AB370)</f>
      </c>
      <c r="AD370" t="str">
        <f>VLOOKUP($B370,$B$137:$FD$303,COLUMN()-1,FALSE())</f>
      </c>
      <c r="AE370" t="str">
        <f>VLOOKUP($B370,$B$137:$FD$303,COLUMN()-1,FALSE())</f>
      </c>
      <c r="AF370" t="str">
        <f>VLOOKUP($B370,$B$137:$FD$303,COLUMN()-1,FALSE())</f>
      </c>
      <c r="AG370" t="str">
        <f>VLOOKUP($B370,$B$137:$FD$303,COLUMN()-1,FALSE())</f>
      </c>
      <c r="AH370" t="str">
        <f>VLOOKUP($B370,$B$137:$FD$303,COLUMN()-1,FALSE())</f>
      </c>
      <c r="AI370" t="str">
        <f>VLOOKUP($B370,$B$137:$FD$303,COLUMN()-1,FALSE())</f>
      </c>
      <c r="AJ370" t="str">
        <f>VLOOKUP($B370,$B$137:$FD$303,COLUMN()-1,FALSE())</f>
      </c>
      <c r="AK370" t="str">
        <f>VLOOKUP($B370,$B$137:$FD$303,COLUMN()-1,FALSE())</f>
      </c>
      <c r="AL370" t="str">
        <f>VLOOKUP($B370,$B$137:$FD$303,COLUMN()-1,FALSE())</f>
      </c>
      <c r="AM370" t="str">
        <f>VLOOKUP($B370,$B$137:$FD$303,COLUMN()-1,FALSE())</f>
      </c>
      <c r="AN370" t="str">
        <f>VLOOKUP($B370,$B$137:$FD$303,COLUMN()-1,FALSE())</f>
      </c>
      <c r="AO370" t="str">
        <f>VLOOKUP($B370,$B$137:$FD$303,COLUMN()-1,FALSE())</f>
      </c>
      <c r="AP370" t="str">
        <f>VLOOKUP($B370,$B$137:$FD$303,COLUMN()-1,FALSE())</f>
      </c>
      <c r="AQ370" t="str">
        <f>VLOOKUP($B370,$B$137:$FD$303,COLUMN()-1,FALSE())</f>
      </c>
      <c r="AR370" t="str">
        <f>VLOOKUP($B370,$B$137:$FD$303,COLUMN()-1,FALSE())</f>
      </c>
      <c r="AS370" t="str">
        <f>VLOOKUP($B370,$B$137:$FD$303,COLUMN()-1,FALSE())</f>
      </c>
      <c r="AT370" t="str">
        <f>VLOOKUP($B370,$B$137:$FD$303,COLUMN()-1,FALSE())</f>
      </c>
      <c r="AU370" t="str">
        <f>VLOOKUP($B370,$B$137:$FD$303,COLUMN()-1,FALSE())</f>
      </c>
      <c r="AV370" t="str">
        <f>VLOOKUP($B370,$B$137:$FD$303,COLUMN()-1,FALSE())</f>
      </c>
      <c r="AW370" t="str">
        <f>VLOOKUP($B370,$B$137:$FD$303,COLUMN()-1,FALSE())</f>
      </c>
      <c r="AX370" t="str">
        <f>VLOOKUP($B370,$B$137:$FD$303,COLUMN()-1,FALSE())</f>
      </c>
      <c r="AY370" t="str">
        <f>VLOOKUP($B370,$B$137:$FD$303,COLUMN()-1,FALSE())</f>
      </c>
      <c r="AZ370" t="str">
        <f>VLOOKUP($B370,$B$137:$FD$303,COLUMN()-1,FALSE())</f>
      </c>
      <c r="BA370" t="str">
        <f>VLOOKUP($B370,$B$137:$FD$303,COLUMN()-1,FALSE())</f>
      </c>
      <c r="BB370" t="str">
        <f>VLOOKUP($B370,$B$137:$FD$303,COLUMN()-1,FALSE())</f>
      </c>
      <c r="BC370" t="str">
        <f>VLOOKUP($B370,$B$137:$FD$303,COLUMN()-1,FALSE())</f>
      </c>
      <c r="BD370" t="str">
        <f>VLOOKUP($B370,$B$137:$FD$303,COLUMN()-1,FALSE())</f>
      </c>
      <c r="BE370" t="str">
        <f>VLOOKUP($B370,$B$137:$FD$303,COLUMN()-1,FALSE())</f>
      </c>
      <c r="BF370" t="str">
        <f>VLOOKUP($B370,$B$137:$FD$303,COLUMN()-1,FALSE())</f>
      </c>
      <c r="BG370" t="str">
        <f>VLOOKUP($B370,$B$137:$FD$303,COLUMN()-1,FALSE())</f>
      </c>
      <c r="BH370" t="str">
        <f>VLOOKUP($B370,$B$137:$FD$303,COLUMN()-1,FALSE())</f>
      </c>
      <c r="BI370" t="str">
        <f>VLOOKUP($B370,$B$137:$FD$303,COLUMN()-1,FALSE())</f>
      </c>
      <c r="BJ370" t="str">
        <f>VLOOKUP($B370,$B$137:$FD$303,COLUMN()-1,FALSE())</f>
      </c>
      <c r="BK370" t="str">
        <f>VLOOKUP($B370,$B$137:$FD$303,COLUMN()-1,FALSE())</f>
      </c>
      <c r="BL370" t="str">
        <f>VLOOKUP($B370,$B$137:$FD$303,COLUMN()-1,FALSE())</f>
      </c>
      <c r="BM370" t="str">
        <f>VLOOKUP($B370,$B$137:$FD$303,COLUMN()-1,FALSE())</f>
      </c>
      <c r="BN370" t="str">
        <f>VLOOKUP($B370,$B$137:$FD$303,COLUMN()-1,FALSE())</f>
      </c>
      <c r="BO370" t="str">
        <f>VLOOKUP($B370,$B$137:$FD$303,COLUMN()-1,FALSE())</f>
      </c>
      <c r="BP370" t="str">
        <f>VLOOKUP($B370,$B$137:$FD$303,COLUMN()-1,FALSE())</f>
      </c>
      <c r="BQ370" t="str">
        <f>VLOOKUP($B370,$B$137:$FD$303,COLUMN()-1,FALSE())</f>
      </c>
      <c r="BR370" t="str">
        <f>VLOOKUP($B370,$B$137:$FD$303,COLUMN()-1,FALSE())</f>
      </c>
      <c r="BS370" t="str">
        <f>VLOOKUP($B370,$B$137:$FD$303,COLUMN()-1,FALSE())</f>
      </c>
      <c r="BT370" t="str">
        <f>VLOOKUP($B370,$B$137:$FD$303,COLUMN()-1,FALSE())</f>
      </c>
      <c r="BU370" t="str">
        <f>VLOOKUP($B370,$B$137:$FD$303,COLUMN()-1,FALSE())</f>
      </c>
      <c r="BV370" t="str">
        <f>VLOOKUP($B370,$B$137:$FD$303,COLUMN()-1,FALSE())</f>
      </c>
      <c r="BW370" t="str">
        <f>VLOOKUP($B370,$B$137:$FD$303,COLUMN()-1,FALSE())</f>
      </c>
      <c r="BX370" t="str">
        <f>VLOOKUP($B370,$B$137:$FD$303,COLUMN()-1,FALSE())</f>
      </c>
      <c r="BY370" t="str">
        <f>VLOOKUP($B370,$B$137:$FD$303,COLUMN()-1,FALSE())</f>
      </c>
      <c r="BZ370" t="str">
        <f>VLOOKUP($B370,$B$137:$FD$303,COLUMN()-1,FALSE())</f>
      </c>
      <c r="CA370" t="str">
        <f>VLOOKUP($B370,$B$137:$FD$303,COLUMN()-1,FALSE())</f>
      </c>
      <c r="CB370" t="str">
        <f>VLOOKUP($B370,$B$137:$FD$303,COLUMN()-1,FALSE())</f>
      </c>
      <c r="CC370" t="str">
        <f>VLOOKUP($B370,$B$137:$FD$303,COLUMN()-1,FALSE())</f>
      </c>
      <c r="CD370" t="str">
        <f>VLOOKUP($B370,$B$137:$FD$303,COLUMN()-1,FALSE())</f>
      </c>
      <c r="CE370" t="str">
        <f>VLOOKUP($B370,$B$137:$FD$303,COLUMN()-1,FALSE())</f>
      </c>
      <c r="CF370" t="str">
        <f>VLOOKUP($B370,$B$137:$FD$303,COLUMN()-1,FALSE())</f>
      </c>
      <c r="CG370" t="s">
        <v>2</v>
      </c>
      <c r="CH370" t="str">
        <f>SUM(AD370:CG370)</f>
      </c>
      <c r="CI370" t="str">
        <f>SUM(W370:AB370,AD370:CG370)</f>
      </c>
      <c r="CJ370" t="str">
        <f>SUM(CQ370:CS370)</f>
      </c>
      <c r="CK370" t="s">
        <v>2</v>
      </c>
      <c r="CL370" t="s">
        <v>2</v>
      </c>
      <c r="CM370" t="s">
        <v>2</v>
      </c>
      <c r="CN370" t="str">
        <f>IF(CK370="","",C370-CK370)</f>
      </c>
      <c r="CO370" t="str">
        <f>IF(CK370=0,"",IF(CN370&lt;0,-ABS(CN370/CK370),ABS(CN370/CK370)))</f>
      </c>
      <c r="CP370" t="s">
        <v>2</v>
      </c>
      <c r="CQ370" t="str">
        <f>VLOOKUP($B370,$B$137:$FD$303,COLUMN()-1,FALSE())</f>
      </c>
      <c r="CR370" t="str">
        <f>VLOOKUP($B370,$B$137:$FD$303,COLUMN()-1,FALSE())</f>
      </c>
      <c r="CS370" t="str">
        <f>VLOOKUP($B370,$B$137:$FD$303,COLUMN()-1,FALSE())</f>
      </c>
      <c r="CT370" t="s">
        <v>2</v>
      </c>
      <c r="CU370" t="str">
        <f>E370+F370+P370+T370+U370</f>
      </c>
      <c r="CV370" t="s">
        <v>2</v>
      </c>
      <c r="CW370" t="str">
        <f>SUM(E370,F370,P370,S370,T370,U370,V370,CI370)</f>
      </c>
      <c r="CX370" t="s">
        <v>2</v>
      </c>
      <c r="CY370" t="str">
        <f>VLOOKUP($B370,$B$137:$FD$303,COLUMN()-1,FALSE())</f>
      </c>
      <c r="CZ370" t="str">
        <f>VLOOKUP($B370,$B$137:$FD$303,COLUMN()-1,FALSE())</f>
      </c>
      <c r="DA370" t="str">
        <f>VLOOKUP($B370,$B$137:$FD$303,COLUMN()-1,FALSE())</f>
      </c>
      <c r="DB370" t="str">
        <f>VLOOKUP($B370,$B$137:$FD$303,COLUMN()-1,FALSE())</f>
      </c>
      <c r="DC370" t="str">
        <f>VLOOKUP($B370,$B$137:$FD$303,COLUMN()-1,FALSE())</f>
      </c>
      <c r="DD370" t="str">
        <f>SUM(CY370:DC370)</f>
      </c>
      <c r="DE370" t="s">
        <v>2</v>
      </c>
      <c r="DF370" t="str">
        <f>VLOOKUP($B370,$B$137:$FD$303,COLUMN()-1,FALSE())</f>
      </c>
      <c r="DG370" t="str">
        <f>VLOOKUP($B370,$B$137:$FD$303,COLUMN()-1,FALSE())</f>
      </c>
      <c r="DH370" t="str">
        <f>SUM(DF370:DG370)</f>
      </c>
      <c r="DI370" t="s">
        <v>2</v>
      </c>
      <c r="DJ370" t="str">
        <f>VLOOKUP($B370,$B$137:$FD$303,COLUMN()-1,FALSE())</f>
      </c>
      <c r="DK370" t="str">
        <f>SUM(DL370:DO370)</f>
      </c>
      <c r="DL370" t="str">
        <f>VLOOKUP($B370,$B$137:$FD$303,COLUMN()-1,FALSE())</f>
      </c>
      <c r="DM370" t="str">
        <f>VLOOKUP($B370,$B$137:$FD$303,COLUMN()-1,FALSE())</f>
      </c>
      <c r="DN370" t="str">
        <f>VLOOKUP($B370,$B$137:$FD$303,COLUMN()-1,FALSE())</f>
      </c>
      <c r="DO370" t="str">
        <f>VLOOKUP($B370,$B$137:$FD$303,COLUMN()-1,FALSE())</f>
      </c>
    </row>
    <row r="371">
      <c r="A371" t="str">
        <f>+A370+1</f>
      </c>
      <c r="B371" t="s">
        <v>527</v>
      </c>
      <c r="C371" t="str">
        <f>+C370-C369</f>
      </c>
      <c r="D371" t="s">
        <v>2</v>
      </c>
      <c r="E371" t="str">
        <f>SUM(CY371:DC371)</f>
      </c>
      <c r="F371" t="str">
        <f>SUM(DF371:DG371)</f>
      </c>
      <c r="G371" t="str">
        <f>+G370-G369</f>
      </c>
      <c r="H371" t="str">
        <f>+H370-H369</f>
      </c>
      <c r="I371" t="str">
        <f>+I370-I369</f>
      </c>
      <c r="J371" t="str">
        <f>+J370-J369</f>
      </c>
      <c r="K371" t="str">
        <f>+K370-K369</f>
      </c>
      <c r="L371" t="str">
        <f>+L370-L369</f>
      </c>
      <c r="M371" t="str">
        <f>SUM(G371:L371)</f>
      </c>
      <c r="N371" t="str">
        <f>+N370-N369</f>
      </c>
      <c r="O371" t="str">
        <f>+O370-O369</f>
      </c>
      <c r="P371" t="str">
        <f>SUM(G371:L371,N371:O371)</f>
      </c>
      <c r="Q371" t="str">
        <f>+Q370-Q369</f>
      </c>
      <c r="R371" t="str">
        <f>+R370-R369</f>
      </c>
      <c r="S371" t="str">
        <f>SUM(Q371:R371)</f>
      </c>
      <c r="T371" t="str">
        <f>+T370-T369</f>
      </c>
      <c r="U371" t="str">
        <f>+U370-U369</f>
      </c>
      <c r="V371" t="str">
        <f>+V370-V369</f>
      </c>
      <c r="W371" t="str">
        <f>+W370-W369</f>
      </c>
      <c r="X371" t="str">
        <f>+X370-X369</f>
      </c>
      <c r="Y371" t="str">
        <f>+Y370-Y369</f>
      </c>
      <c r="Z371" t="str">
        <f>+Z370-Z369</f>
      </c>
      <c r="AA371" t="str">
        <f>+AA370-AA369</f>
      </c>
      <c r="AB371" t="str">
        <f>+AB370-AB369</f>
      </c>
      <c r="AC371" t="str">
        <f>SUM(W371:AB371)</f>
      </c>
      <c r="AD371" t="str">
        <f>+AD370-AD369</f>
      </c>
      <c r="AE371" t="str">
        <f>+AE370-AE369</f>
      </c>
      <c r="AF371" t="str">
        <f>+AF370-AF369</f>
      </c>
      <c r="AG371" t="str">
        <f>+AG370-AG369</f>
      </c>
      <c r="AH371" t="str">
        <f>+AH370-AH369</f>
      </c>
      <c r="AI371" t="str">
        <f>+AI370-AI369</f>
      </c>
      <c r="AJ371" t="str">
        <f>+AJ370-AJ369</f>
      </c>
      <c r="AK371" t="str">
        <f>+AK370-AK369</f>
      </c>
      <c r="AL371" t="str">
        <f>+AL370-AL369</f>
      </c>
      <c r="AM371" t="str">
        <f>+AM370-AM369</f>
      </c>
      <c r="AN371" t="str">
        <f>+AN370-AN369</f>
      </c>
      <c r="AO371" t="str">
        <f>+AO370-AO369</f>
      </c>
      <c r="AP371" t="str">
        <f>+AP370-AP369</f>
      </c>
      <c r="AQ371" t="str">
        <f>+AQ370-AQ369</f>
      </c>
      <c r="AR371" t="str">
        <f>+AR370-AR369</f>
      </c>
      <c r="AS371" t="str">
        <f>+AS370-AS369</f>
      </c>
      <c r="AT371" t="str">
        <f>+AT370-AT369</f>
      </c>
      <c r="AU371" t="str">
        <f>+AU370-AU369</f>
      </c>
      <c r="AV371" t="str">
        <f>+AV370-AV369</f>
      </c>
      <c r="AW371" t="str">
        <f>+AW370-AW369</f>
      </c>
      <c r="AX371" t="str">
        <f>+AX370-AX369</f>
      </c>
      <c r="AY371" t="str">
        <f>+AY370-AY369</f>
      </c>
      <c r="AZ371" t="str">
        <f>+AZ370-AZ369</f>
      </c>
      <c r="BA371" t="str">
        <f>+BA370-BA369</f>
      </c>
      <c r="BB371" t="str">
        <f>+BB370-BB369</f>
      </c>
      <c r="BC371" t="str">
        <f>+BC370-BC369</f>
      </c>
      <c r="BD371" t="str">
        <f>+BD370-BD369</f>
      </c>
      <c r="BE371" t="str">
        <f>+BE370-BE369</f>
      </c>
      <c r="BF371" t="str">
        <f>+BF370-BF369</f>
      </c>
      <c r="BG371" t="str">
        <f>+BG370-BG369</f>
      </c>
      <c r="BH371" t="str">
        <f>+BH370-BH369</f>
      </c>
      <c r="BI371" t="str">
        <f>+BI370-BI369</f>
      </c>
      <c r="BJ371" t="str">
        <f>+BJ370-BJ369</f>
      </c>
      <c r="BK371" t="str">
        <f>+BK370-BK369</f>
      </c>
      <c r="BL371" t="str">
        <f>+BL370-BL369</f>
      </c>
      <c r="BM371" t="str">
        <f>+BM370-BM369</f>
      </c>
      <c r="BN371" t="str">
        <f>+BN370-BN369</f>
      </c>
      <c r="BO371" t="str">
        <f>+BO370-BO369</f>
      </c>
      <c r="BP371" t="str">
        <f>+BP370-BP369</f>
      </c>
      <c r="BQ371" t="str">
        <f>+BQ370-BQ369</f>
      </c>
      <c r="BR371" t="str">
        <f>+BR370-BR369</f>
      </c>
      <c r="BS371" t="str">
        <f>+BS370-BS369</f>
      </c>
      <c r="BT371" t="str">
        <f>+BT370-BT369</f>
      </c>
      <c r="BU371" t="str">
        <f>+BU370-BU369</f>
      </c>
      <c r="BV371" t="str">
        <f>+BV370-BV369</f>
      </c>
      <c r="BW371" t="str">
        <f>+BW370-BW369</f>
      </c>
      <c r="BX371" t="str">
        <f>+BX370-BX369</f>
      </c>
      <c r="BY371" t="str">
        <f>+BY370-BY369</f>
      </c>
      <c r="BZ371" t="str">
        <f>+BZ370-BZ369</f>
      </c>
      <c r="CA371" t="str">
        <f>+CA370-CA369</f>
      </c>
      <c r="CB371" t="str">
        <f>+CB370-CB369</f>
      </c>
      <c r="CC371" t="str">
        <f>+CC370-CC369</f>
      </c>
      <c r="CD371" t="str">
        <f>+CD370-CD369</f>
      </c>
      <c r="CE371" t="str">
        <f>+CE370-CE369</f>
      </c>
      <c r="CF371" t="str">
        <f>+CF370-CF369</f>
      </c>
      <c r="CG371" t="str">
        <f>+CG370-CG369</f>
      </c>
      <c r="CH371" t="str">
        <f>+CH370-CH369</f>
      </c>
      <c r="CI371" t="str">
        <f>+CI370-CI369</f>
      </c>
      <c r="CJ371" t="str">
        <f>SUM(CQ371:CS371)</f>
      </c>
      <c r="CK371" t="s">
        <v>2</v>
      </c>
      <c r="CL371" t="s">
        <v>2</v>
      </c>
      <c r="CM371" t="s">
        <v>2</v>
      </c>
      <c r="CN371" t="str">
        <f>IF(CK371="","",C371-CK371)</f>
      </c>
      <c r="CO371" t="str">
        <f>IF(CK371=0,"",IF(CN371&lt;0,-ABS(CN371/CK371),ABS(CN371/CK371)))</f>
      </c>
      <c r="CP371" t="s">
        <v>2</v>
      </c>
      <c r="CQ371" t="str">
        <f>+CQ370-CQ369</f>
      </c>
      <c r="CR371" t="str">
        <f>+CR370-CR369</f>
      </c>
      <c r="CS371" t="str">
        <f>+CS370-CS369</f>
      </c>
      <c r="CT371" t="s">
        <v>2</v>
      </c>
      <c r="CU371" t="str">
        <f>CU369-CU370</f>
      </c>
      <c r="CV371" t="s">
        <v>2</v>
      </c>
      <c r="CW371" t="str">
        <f>SUM(E371,F371,P371,S371,T371,U371,V371,CI371)</f>
      </c>
      <c r="CX371" t="s">
        <v>2</v>
      </c>
      <c r="CY371" t="str">
        <f>+CY370-CY369</f>
      </c>
      <c r="CZ371" t="str">
        <f>+CZ370-CZ369</f>
      </c>
      <c r="DA371" t="str">
        <f>+DA370-DA369</f>
      </c>
      <c r="DB371" t="str">
        <f>+DB370-DB369</f>
      </c>
      <c r="DC371" t="str">
        <f>+DC370-DC369</f>
      </c>
      <c r="DD371" t="str">
        <f>SUM(CY371:DC371)</f>
      </c>
      <c r="DE371" t="s">
        <v>2</v>
      </c>
      <c r="DF371" t="str">
        <f>+DF370-DF369</f>
      </c>
      <c r="DG371" t="str">
        <f>+DG370-DG369</f>
      </c>
      <c r="DH371" t="str">
        <f>SUM(DF371:DG371)</f>
      </c>
      <c r="DI371" t="s">
        <v>2</v>
      </c>
      <c r="DJ371" t="str">
        <f>+DJ370-DJ369</f>
      </c>
      <c r="DK371" t="str">
        <f>+DK370-DK369</f>
      </c>
      <c r="DL371" t="str">
        <f>+DL370-DL369</f>
      </c>
      <c r="DM371" t="str">
        <f>+DM370-DM369</f>
      </c>
      <c r="DN371" t="str">
        <f>+DN370-DN369</f>
      </c>
      <c r="DO371" t="str">
        <f>+DO370-DO369</f>
      </c>
    </row>
    <row r="373">
      <c r="A373" t="str">
        <f>A371+1</f>
      </c>
      <c r="B373" t="s">
        <v>553</v>
      </c>
      <c r="C373" t="str">
        <f>+CW373+DK373+CJ373+DJ373</f>
      </c>
      <c r="D373" t="s">
        <v>2</v>
      </c>
      <c r="E373" t="str">
        <f>SUM(CY373:DC373)</f>
      </c>
      <c r="F373" t="str">
        <f>SUM(DF373:DG373)</f>
      </c>
      <c r="G373" t="str">
        <f>SUM(G274:G277)</f>
      </c>
      <c r="H373" t="str">
        <f>SUM(H274:H277)</f>
      </c>
      <c r="I373" t="str">
        <f>SUM(I274:I277)</f>
      </c>
      <c r="J373" t="str">
        <f>SUM(J274:J277)</f>
      </c>
      <c r="K373" t="str">
        <f>SUM(K274:K277)</f>
      </c>
      <c r="L373" t="str">
        <f>SUM(L274:L277)</f>
      </c>
      <c r="M373" t="str">
        <f>SUM(G373:L373)</f>
      </c>
      <c r="N373" t="str">
        <f>SUM(N274:N277)</f>
      </c>
      <c r="O373" t="str">
        <f>SUM(O274:O277)</f>
      </c>
      <c r="P373" t="str">
        <f>SUM(G373:L373,N373:O373)</f>
      </c>
      <c r="Q373" t="str">
        <f>SUM(Q274:Q277)</f>
      </c>
      <c r="R373" t="str">
        <f>SUM(R274:R277)</f>
      </c>
      <c r="S373" t="str">
        <f>SUM(Q373:R373)</f>
      </c>
      <c r="T373" t="str">
        <f>SUM(T274:T277)</f>
      </c>
      <c r="U373" t="str">
        <f>SUM(U274:U277)</f>
      </c>
      <c r="V373" t="str">
        <f>SUM(V274:V277)</f>
      </c>
      <c r="W373" t="str">
        <f>SUM(W274:W277)</f>
      </c>
      <c r="X373" t="str">
        <f>SUM(X274:X277)</f>
      </c>
      <c r="Y373" t="str">
        <f>SUM(Y274:Y277)</f>
      </c>
      <c r="Z373" t="str">
        <f>SUM(Z274:Z277)</f>
      </c>
      <c r="AA373" t="str">
        <f>SUM(AA274:AA277)</f>
      </c>
      <c r="AB373" t="str">
        <f>SUM(AB274:AB277)</f>
      </c>
      <c r="AC373" t="str">
        <f>SUM(W373:AB373)</f>
      </c>
      <c r="AD373" t="str">
        <f>SUM(AD274:AD277)</f>
      </c>
      <c r="AE373" t="str">
        <f>SUM(AE274:AE277)</f>
      </c>
      <c r="AF373" t="str">
        <f>SUM(AF274:AF277)</f>
      </c>
      <c r="AG373" t="str">
        <f>SUM(AG274:AG277)</f>
      </c>
      <c r="AH373" t="str">
        <f>SUM(AH274:AH277)</f>
      </c>
      <c r="AI373" t="str">
        <f>SUM(AI274:AI277)</f>
      </c>
      <c r="AJ373" t="str">
        <f>SUM(AJ274:AJ277)</f>
      </c>
      <c r="AK373" t="str">
        <f>SUM(AK274:AK277)</f>
      </c>
      <c r="AL373" t="str">
        <f>SUM(AL274:AL277)</f>
      </c>
      <c r="AM373" t="str">
        <f>SUM(AM274:AM277)</f>
      </c>
      <c r="AN373" t="str">
        <f>SUM(AN274:AN277)</f>
      </c>
      <c r="AO373" t="str">
        <f>SUM(AO274:AO277)</f>
      </c>
      <c r="AP373" t="str">
        <f>SUM(AP274:AP277)</f>
      </c>
      <c r="AQ373" t="str">
        <f>SUM(AQ274:AQ277)</f>
      </c>
      <c r="AR373" t="str">
        <f>SUM(AR274:AR277)</f>
      </c>
      <c r="AS373" t="str">
        <f>SUM(AS274:AS277)</f>
      </c>
      <c r="AT373" t="str">
        <f>SUM(AT274:AT277)</f>
      </c>
      <c r="AU373" t="str">
        <f>SUM(AU274:AU277)</f>
      </c>
      <c r="AV373" t="str">
        <f>SUM(AV274:AV277)</f>
      </c>
      <c r="AW373" t="str">
        <f>SUM(AW274:AW277)</f>
      </c>
      <c r="AX373" t="str">
        <f>SUM(AX274:AX277)</f>
      </c>
      <c r="AY373" t="str">
        <f>SUM(AY274:AY277)</f>
      </c>
      <c r="AZ373" t="str">
        <f>SUM(AZ274:AZ277)</f>
      </c>
      <c r="BA373" t="str">
        <f>SUM(BA274:BA277)</f>
      </c>
      <c r="BB373" t="str">
        <f>SUM(BB274:BB277)</f>
      </c>
      <c r="BC373" t="str">
        <f>SUM(BC274:BC277)</f>
      </c>
      <c r="BD373" t="str">
        <f>SUM(BD274:BD277)</f>
      </c>
      <c r="BE373" t="str">
        <f>SUM(BE274:BE277)</f>
      </c>
      <c r="BF373" t="str">
        <f>SUM(BF274:BF277)</f>
      </c>
      <c r="BG373" t="str">
        <f>SUM(BG274:BG277)</f>
      </c>
      <c r="BH373" t="str">
        <f>SUM(BH274:BH277)</f>
      </c>
      <c r="BI373" t="str">
        <f>SUM(BI274:BI277)</f>
      </c>
      <c r="BJ373" t="str">
        <f>SUM(BJ274:BJ277)</f>
      </c>
      <c r="BK373" t="str">
        <f>SUM(BK274:BK277)</f>
      </c>
      <c r="BL373" t="str">
        <f>SUM(BL274:BL277)</f>
      </c>
      <c r="BM373" t="str">
        <f>SUM(BM274:BM277)</f>
      </c>
      <c r="BN373" t="str">
        <f>SUM(BN274:BN277)</f>
      </c>
      <c r="BO373" t="str">
        <f>SUM(BO274:BO277)</f>
      </c>
      <c r="BP373" t="str">
        <f>SUM(BP274:BP277)</f>
      </c>
      <c r="BQ373" t="str">
        <f>SUM(BQ274:BQ277)</f>
      </c>
      <c r="BR373" t="str">
        <f>SUM(BR274:BR277)</f>
      </c>
      <c r="BS373" t="str">
        <f>SUM(BS274:BS277)</f>
      </c>
      <c r="BT373" t="str">
        <f>SUM(BT274:BT277)</f>
      </c>
      <c r="BU373" t="str">
        <f>SUM(BU274:BU277)</f>
      </c>
      <c r="BV373" t="str">
        <f>SUM(BV274:BV277)</f>
      </c>
      <c r="BW373" t="str">
        <f>SUM(BW274:BW277)</f>
      </c>
      <c r="BX373" t="str">
        <f>SUM(BX274:BX277)</f>
      </c>
      <c r="BY373" t="str">
        <f>SUM(BY274:BY277)</f>
      </c>
      <c r="BZ373" t="str">
        <f>SUM(BZ274:BZ277)</f>
      </c>
      <c r="CA373" t="str">
        <f>SUM(CA274:CA277)</f>
      </c>
      <c r="CB373" t="str">
        <f>SUM(CB274:CB277)</f>
      </c>
      <c r="CC373" t="str">
        <f>SUM(CC274:CC277)</f>
      </c>
      <c r="CD373" t="str">
        <f>SUM(CD274:CD277)</f>
      </c>
      <c r="CE373" t="str">
        <f>SUM(CE274:CE277)</f>
      </c>
      <c r="CF373" t="str">
        <f>SUM(CF274:CF277)</f>
      </c>
      <c r="CG373" t="str">
        <f>SUM(CG274:CG277)</f>
      </c>
      <c r="CH373" t="str">
        <f>SUM(AD373:CG373)</f>
      </c>
      <c r="CI373" t="str">
        <f>SUM(W373:AB373,AD373:CG373)</f>
      </c>
      <c r="CJ373" t="str">
        <f>SUM(CQ373:CS373)</f>
      </c>
      <c r="CK373" t="s">
        <v>2</v>
      </c>
      <c r="CL373" t="s">
        <v>2</v>
      </c>
      <c r="CM373" t="s">
        <v>2</v>
      </c>
      <c r="CN373" t="str">
        <f>IF(CK373="","",C373-CK373)</f>
      </c>
      <c r="CO373" t="str">
        <f>IF(CK373=0,"",IF(CN373&lt;0,-ABS(CN373/CK373),ABS(CN373/CK373)))</f>
      </c>
      <c r="CP373" t="s">
        <v>2</v>
      </c>
      <c r="CQ373" t="str">
        <f>SUM(CQ274:CQ277)</f>
      </c>
      <c r="CR373" t="str">
        <f>SUM(CR274:CR277)</f>
      </c>
      <c r="CS373" t="str">
        <f>SUM(CS274:CS277)</f>
      </c>
      <c r="CT373" t="s">
        <v>2</v>
      </c>
      <c r="CU373" t="str">
        <f>E373+F373+P373+T373+U373</f>
      </c>
      <c r="CV373" t="s">
        <v>2</v>
      </c>
      <c r="CW373" t="str">
        <f>SUM(E373,F373,P373,S373,T373,U373,V373,CI373)</f>
      </c>
      <c r="CX373" t="s">
        <v>2</v>
      </c>
      <c r="CY373" t="str">
        <f>SUM(CY274:CY277)</f>
      </c>
      <c r="CZ373" t="str">
        <f>SUM(CZ274:CZ277)</f>
      </c>
      <c r="DA373" t="str">
        <f>SUM(DA274:DA277)</f>
      </c>
      <c r="DB373" t="str">
        <f>SUM(DB274:DB277)</f>
      </c>
      <c r="DC373" t="str">
        <f>SUM(DC274:DC277)</f>
      </c>
      <c r="DD373" t="str">
        <f>SUM(CY373:DC373)</f>
      </c>
      <c r="DE373" t="s">
        <v>2</v>
      </c>
      <c r="DF373" t="str">
        <f>SUM(DF274:DF277)</f>
      </c>
      <c r="DG373" t="str">
        <f>SUM(DG274:DG277)</f>
      </c>
      <c r="DH373" t="str">
        <f>SUM(DF373:DG373)</f>
      </c>
      <c r="DI373" t="s">
        <v>2</v>
      </c>
      <c r="DJ373" t="str">
        <f>SUM(DJ274:DJ277)</f>
      </c>
      <c r="DK373" t="str">
        <f>SUM(DL373:DO373)</f>
      </c>
      <c r="DL373" t="str">
        <f>SUM(DL274:DL277)</f>
      </c>
      <c r="DM373" t="str">
        <f>SUM(DM274:DM277)</f>
      </c>
      <c r="DN373" t="str">
        <f>SUM(DN274:DN277)</f>
      </c>
      <c r="DO373" t="str">
        <f>SUM(DO274:DO277)</f>
      </c>
    </row>
    <row r="374">
      <c r="A374" t="str">
        <f>+A373+1</f>
      </c>
      <c r="B374" t="s">
        <v>527</v>
      </c>
      <c r="C374" t="str">
        <f>C373-C371</f>
      </c>
      <c r="D374" t="s">
        <v>2</v>
      </c>
      <c r="E374" t="str">
        <f>SUM(CY374:DC374)</f>
      </c>
      <c r="F374" t="str">
        <f>SUM(DF374:DG374)</f>
      </c>
      <c r="G374" t="str">
        <f>G373-G371</f>
      </c>
      <c r="H374" t="str">
        <f>H373-H371</f>
      </c>
      <c r="I374" t="str">
        <f>I373-I371</f>
      </c>
      <c r="J374" t="str">
        <f>J373-J371</f>
      </c>
      <c r="K374" t="str">
        <f>K373-K371</f>
      </c>
      <c r="L374" t="str">
        <f>L373-L371</f>
      </c>
      <c r="M374" t="str">
        <f>SUM(G374:L374)</f>
      </c>
      <c r="N374" t="str">
        <f>N373-N371</f>
      </c>
      <c r="O374" t="str">
        <f>O373-O371</f>
      </c>
      <c r="P374" t="str">
        <f>SUM(G374:L374,N374:O374)</f>
      </c>
      <c r="Q374" t="str">
        <f>Q373-Q371</f>
      </c>
      <c r="R374" t="str">
        <f>R373-R371</f>
      </c>
      <c r="S374" t="str">
        <f>SUM(Q374:R374)</f>
      </c>
      <c r="T374" t="str">
        <f>T373-T371</f>
      </c>
      <c r="U374" t="str">
        <f>U373-U371</f>
      </c>
      <c r="V374" t="str">
        <f>V373-V371</f>
      </c>
      <c r="W374" t="str">
        <f>W373-W371</f>
      </c>
      <c r="X374" t="str">
        <f>X373-X371</f>
      </c>
      <c r="Y374" t="str">
        <f>Y373-Y371</f>
      </c>
      <c r="Z374" t="str">
        <f>Z373-Z371</f>
      </c>
      <c r="AA374" t="str">
        <f>AA373-AA371</f>
      </c>
      <c r="AB374" t="str">
        <f>AB373-AB371</f>
      </c>
      <c r="AC374" t="str">
        <f>SUM(W374:AB374)</f>
      </c>
      <c r="AD374" t="str">
        <f>AD373-AD371</f>
      </c>
      <c r="AE374" t="str">
        <f>AE373-AE371</f>
      </c>
      <c r="AF374" t="str">
        <f>AF373-AF371</f>
      </c>
      <c r="AG374" t="str">
        <f>AG373-AG371</f>
      </c>
      <c r="AH374" t="str">
        <f>AH373-AH371</f>
      </c>
      <c r="AI374" t="str">
        <f>AI373-AI371</f>
      </c>
      <c r="AJ374" t="str">
        <f>AJ373-AJ371</f>
      </c>
      <c r="AK374" t="str">
        <f>AK373-AK371</f>
      </c>
      <c r="AL374" t="str">
        <f>AL373-AL371</f>
      </c>
      <c r="AM374" t="str">
        <f>AM373-AM371</f>
      </c>
      <c r="AN374" t="str">
        <f>AN373-AN371</f>
      </c>
      <c r="AO374" t="str">
        <f>AO373-AO371</f>
      </c>
      <c r="AP374" t="str">
        <f>AP373-AP371</f>
      </c>
      <c r="AQ374" t="str">
        <f>AQ373-AQ371</f>
      </c>
      <c r="AR374" t="str">
        <f>AR373-AR371</f>
      </c>
      <c r="AS374" t="str">
        <f>AS373-AS371</f>
      </c>
      <c r="AT374" t="str">
        <f>AT373-AT371</f>
      </c>
      <c r="AU374" t="str">
        <f>AU373-AU371</f>
      </c>
      <c r="AV374" t="str">
        <f>AV373-AV371</f>
      </c>
      <c r="AW374" t="str">
        <f>AW373-AW371</f>
      </c>
      <c r="AX374" t="str">
        <f>AX373-AX371</f>
      </c>
      <c r="AY374" t="str">
        <f>AY373-AY371</f>
      </c>
      <c r="AZ374" t="str">
        <f>AZ373-AZ371</f>
      </c>
      <c r="BA374" t="str">
        <f>BA373-BA371</f>
      </c>
      <c r="BB374" t="str">
        <f>BB373-BB371</f>
      </c>
      <c r="BC374" t="str">
        <f>BC373-BC371</f>
      </c>
      <c r="BD374" t="str">
        <f>BD373-BD371</f>
      </c>
      <c r="BE374" t="str">
        <f>BE373-BE371</f>
      </c>
      <c r="BF374" t="str">
        <f>BF373-BF371</f>
      </c>
      <c r="BG374" t="str">
        <f>BG373-BG371</f>
      </c>
      <c r="BH374" t="str">
        <f>BH373-BH371</f>
      </c>
      <c r="BI374" t="str">
        <f>BI373-BI371</f>
      </c>
      <c r="BJ374" t="str">
        <f>BJ373-BJ371</f>
      </c>
      <c r="BK374" t="str">
        <f>BK373-BK371</f>
      </c>
      <c r="BL374" t="str">
        <f>BL373-BL371</f>
      </c>
      <c r="BM374" t="str">
        <f>BM373-BM371</f>
      </c>
      <c r="BN374" t="str">
        <f>BN373-BN371</f>
      </c>
      <c r="BO374" t="str">
        <f>BO373-BO371</f>
      </c>
      <c r="BP374" t="str">
        <f>BP373-BP371</f>
      </c>
      <c r="BQ374" t="str">
        <f>BQ373-BQ371</f>
      </c>
      <c r="BR374" t="str">
        <f>BR373-BR371</f>
      </c>
      <c r="BS374" t="str">
        <f>BS373-BS371</f>
      </c>
      <c r="BT374" t="str">
        <f>BT373-BT371</f>
      </c>
      <c r="BU374" t="str">
        <f>BU373-BU371</f>
      </c>
      <c r="BV374" t="str">
        <f>BV373-BV371</f>
      </c>
      <c r="BW374" t="str">
        <f>BW373-BW371</f>
      </c>
      <c r="BX374" t="str">
        <f>BX373-BX371</f>
      </c>
      <c r="BY374" t="str">
        <f>BY373-BY371</f>
      </c>
      <c r="BZ374" t="str">
        <f>BZ373-BZ371</f>
      </c>
      <c r="CA374" t="str">
        <f>CA373-CA371</f>
      </c>
      <c r="CB374" t="str">
        <f>CB373-CB371</f>
      </c>
      <c r="CC374" t="str">
        <f>CC373-CC371</f>
      </c>
      <c r="CD374" t="str">
        <f>CD373-CD371</f>
      </c>
      <c r="CE374" t="str">
        <f>CE373-CE371</f>
      </c>
      <c r="CF374" t="str">
        <f>CF373-CF371</f>
      </c>
      <c r="CG374" t="str">
        <f>CG373-CG371</f>
      </c>
      <c r="CH374" t="str">
        <f>CH373-CH371</f>
      </c>
      <c r="CI374" t="str">
        <f>CI373-CI371</f>
      </c>
      <c r="CJ374" t="str">
        <f>SUM(CQ374:CS374)</f>
      </c>
      <c r="CK374" t="s">
        <v>2</v>
      </c>
      <c r="CL374" t="s">
        <v>2</v>
      </c>
      <c r="CM374" t="s">
        <v>2</v>
      </c>
      <c r="CN374" t="str">
        <f>IF(CK374="","",C374-CK374)</f>
      </c>
      <c r="CO374" t="str">
        <f>IF(CK374=0,"",IF(CN374&lt;0,-ABS(CN374/CK374),ABS(CN374/CK374)))</f>
      </c>
      <c r="CP374" t="s">
        <v>2</v>
      </c>
      <c r="CQ374" t="str">
        <f>CQ373-CQ371</f>
      </c>
      <c r="CR374" t="str">
        <f>CR373-CR371</f>
      </c>
      <c r="CS374" t="str">
        <f>CS373-CS371</f>
      </c>
      <c r="CT374" t="s">
        <v>2</v>
      </c>
      <c r="CU374" t="str">
        <f>CU373-CU371</f>
      </c>
      <c r="CV374" t="s">
        <v>2</v>
      </c>
      <c r="CW374" t="str">
        <f>SUM(E374,F374,P374,S374,T374,U374,V374,CI374)</f>
      </c>
      <c r="CX374" t="s">
        <v>2</v>
      </c>
      <c r="CY374" t="str">
        <f>CY373-CY371</f>
      </c>
      <c r="CZ374" t="str">
        <f>CZ373-CZ371</f>
      </c>
      <c r="DA374" t="str">
        <f>DA373-DA371</f>
      </c>
      <c r="DB374" t="str">
        <f>DB373-DB371</f>
      </c>
      <c r="DC374" t="str">
        <f>DC373-DC371</f>
      </c>
      <c r="DD374" t="str">
        <f>SUM(CY374:DC374)</f>
      </c>
      <c r="DE374" t="s">
        <v>2</v>
      </c>
      <c r="DF374" t="str">
        <f>DF373-DF371</f>
      </c>
      <c r="DG374" t="str">
        <f>DG373-DG371</f>
      </c>
      <c r="DH374" t="str">
        <f>SUM(DF374:DG374)</f>
      </c>
      <c r="DI374" t="s">
        <v>2</v>
      </c>
      <c r="DJ374" t="str">
        <f>DJ373-DJ371</f>
      </c>
      <c r="DK374" t="str">
        <f>DK373-DK371</f>
      </c>
      <c r="DL374" t="str">
        <f>DL373-DL371</f>
      </c>
      <c r="DM374" t="str">
        <f>DM373-DM371</f>
      </c>
      <c r="DN374" t="str">
        <f>DN373-DN371</f>
      </c>
      <c r="DO374" t="str">
        <f>DO373-DO371</f>
      </c>
    </row>
    <row r="377">
      <c r="A377" t="s">
        <v>2</v>
      </c>
      <c r="B377" t="s">
        <v>2</v>
      </c>
      <c r="C377" t="s">
        <v>2</v>
      </c>
      <c r="D377" t="s">
        <v>2</v>
      </c>
      <c r="E377" t="str">
        <f>E240-5000</f>
      </c>
      <c r="F377" t="str">
        <f>F240</f>
      </c>
      <c r="G377" t="str">
        <f>G240</f>
      </c>
      <c r="H377" t="str">
        <f>H240</f>
      </c>
      <c r="I377" t="str">
        <f>I240</f>
      </c>
      <c r="J377" t="str">
        <f>J240</f>
      </c>
      <c r="K377" t="str">
        <f>K240</f>
      </c>
      <c r="L377" t="str">
        <f>L240</f>
      </c>
      <c r="M377" t="str">
        <f>M240</f>
      </c>
      <c r="N377" t="str">
        <f>N240</f>
      </c>
      <c r="O377" t="str">
        <f>O240</f>
      </c>
      <c r="P377" t="str">
        <f>P240</f>
      </c>
      <c r="Q377" t="str">
        <f>Q240</f>
      </c>
      <c r="R377" t="str">
        <f>R240</f>
      </c>
      <c r="S377" t="str">
        <f>S240</f>
      </c>
      <c r="T377" t="str">
        <f>T240</f>
      </c>
      <c r="U377" t="str">
        <f>U240</f>
      </c>
      <c r="V377" t="str">
        <f>V240</f>
      </c>
      <c r="W377" t="str">
        <f>W240</f>
      </c>
      <c r="X377" t="str">
        <f>X240</f>
      </c>
      <c r="Y377" t="str">
        <f>Y240</f>
      </c>
      <c r="Z377" t="str">
        <f>Z240</f>
      </c>
      <c r="AA377" t="str">
        <f>AA240</f>
      </c>
      <c r="AB377" t="str">
        <f>AB240</f>
      </c>
      <c r="AC377" t="str">
        <f>AC240</f>
      </c>
      <c r="AD377" t="str">
        <f>AD240</f>
      </c>
      <c r="AE377" t="str">
        <f>AE240</f>
      </c>
      <c r="AF377" t="str">
        <f>AF240</f>
      </c>
      <c r="AG377" t="str">
        <f>AG240</f>
      </c>
      <c r="AH377" t="str">
        <f>AH240</f>
      </c>
      <c r="AI377" t="str">
        <f>AI240</f>
      </c>
      <c r="AJ377" t="str">
        <f>AJ240</f>
      </c>
      <c r="AK377" t="str">
        <f>AK240</f>
      </c>
      <c r="AL377" t="str">
        <f>AL240</f>
      </c>
      <c r="AM377" t="str">
        <f>AM240</f>
      </c>
      <c r="AN377" t="str">
        <f>AN240</f>
      </c>
      <c r="AO377" t="str">
        <f>AO240</f>
      </c>
      <c r="AP377" t="str">
        <f>AP240</f>
      </c>
      <c r="AQ377" t="str">
        <f>AQ240</f>
      </c>
      <c r="AR377" t="str">
        <f>AR240</f>
      </c>
      <c r="AS377" t="str">
        <f>AS240</f>
      </c>
      <c r="AT377" t="str">
        <f>AT240</f>
      </c>
      <c r="AU377" t="str">
        <f>AU240</f>
      </c>
      <c r="AV377" t="str">
        <f>AV240</f>
      </c>
      <c r="AW377" t="str">
        <f>AW240</f>
      </c>
      <c r="AX377" t="str">
        <f>AX240</f>
      </c>
      <c r="AY377" t="str">
        <f>AY240</f>
      </c>
      <c r="AZ377" t="str">
        <f>AZ240</f>
      </c>
      <c r="BA377" t="str">
        <f>BA240</f>
      </c>
      <c r="BB377" t="str">
        <f>BB240</f>
      </c>
      <c r="BC377" t="str">
        <f>BC240</f>
      </c>
      <c r="BD377" t="str">
        <f>BD240</f>
      </c>
      <c r="BE377" t="str">
        <f>BE240</f>
      </c>
      <c r="BF377" t="str">
        <f>BF240</f>
      </c>
      <c r="BG377" t="str">
        <f>BG240</f>
      </c>
      <c r="BH377" t="str">
        <f>BH240</f>
      </c>
      <c r="BI377" t="str">
        <f>BI240</f>
      </c>
      <c r="BJ377" t="str">
        <f>BJ240</f>
      </c>
      <c r="BK377" t="str">
        <f>BK240</f>
      </c>
      <c r="BL377" t="str">
        <f>BL240</f>
      </c>
      <c r="BM377" t="str">
        <f>BM240</f>
      </c>
      <c r="BN377" t="str">
        <f>BN240</f>
      </c>
      <c r="BO377" t="str">
        <f>BO240</f>
      </c>
      <c r="BP377" t="str">
        <f>BP240</f>
      </c>
      <c r="BQ377" t="str">
        <f>BQ240</f>
      </c>
      <c r="BR377" t="str">
        <f>BR240</f>
      </c>
      <c r="BS377" t="str">
        <f>BS240</f>
      </c>
      <c r="BT377" t="str">
        <f>BT240</f>
      </c>
      <c r="BU377" t="str">
        <f>BU240</f>
      </c>
      <c r="BV377" t="str">
        <f>BV240</f>
      </c>
      <c r="BW377" t="str">
        <f>BW240</f>
      </c>
      <c r="BX377" t="str">
        <f>BX240</f>
      </c>
      <c r="BY377" t="str">
        <f>BY240</f>
      </c>
      <c r="BZ377" t="str">
        <f>BZ240</f>
      </c>
      <c r="CA377" t="str">
        <f>CA240</f>
      </c>
      <c r="CB377" t="str">
        <f>CB240</f>
      </c>
      <c r="CC377" t="str">
        <f>CC240</f>
      </c>
      <c r="CD377" t="str">
        <f>CD240</f>
      </c>
      <c r="CE377" t="str">
        <f>CE240</f>
      </c>
      <c r="CF377" t="str">
        <f>CF240</f>
      </c>
      <c r="CG377" t="str">
        <f>CG240</f>
      </c>
      <c r="CH377" t="str">
        <f>CH240</f>
      </c>
      <c r="CI377" t="str">
        <f>CI240</f>
      </c>
      <c r="CJ377" t="str">
        <f>CJ240</f>
      </c>
      <c r="CK377" t="str">
        <f>CK240</f>
      </c>
      <c r="CL377" t="str">
        <f>CL240</f>
      </c>
      <c r="CM377" t="str">
        <f>CM240</f>
      </c>
      <c r="CN377" t="str">
        <f>CN240</f>
      </c>
      <c r="CO377" t="str">
        <f>CO240</f>
      </c>
      <c r="CP377" t="str">
        <f>CP240</f>
      </c>
      <c r="CQ377" t="str">
        <f>CQ240</f>
      </c>
      <c r="CR377" t="str">
        <f>CR240</f>
      </c>
      <c r="CS377" t="str">
        <f>CS240</f>
      </c>
      <c r="CT377" t="str">
        <f>CT240</f>
      </c>
      <c r="CU377" t="str">
        <f>CU240</f>
      </c>
      <c r="CV377" t="str">
        <f>CV240</f>
      </c>
      <c r="CW377" t="str">
        <f>CW240</f>
      </c>
      <c r="CX377" t="str">
        <f>CX240</f>
      </c>
      <c r="CY377" t="str">
        <f>CY240</f>
      </c>
      <c r="CZ377" t="str">
        <f>CZ240</f>
      </c>
      <c r="DA377" t="str">
        <f>DA240</f>
      </c>
      <c r="DB377" t="str">
        <f>DB240</f>
      </c>
      <c r="DC377" t="str">
        <f>DC240</f>
      </c>
      <c r="DD377" t="str">
        <f>DD240</f>
      </c>
      <c r="DE377" t="str">
        <f>DE240</f>
      </c>
      <c r="DF377" t="str">
        <f>DF240</f>
      </c>
      <c r="DG377" t="str">
        <f>DG240</f>
      </c>
      <c r="DH377" t="str">
        <f>DH240</f>
      </c>
      <c r="DI377" t="str">
        <f>DI240</f>
      </c>
      <c r="DJ377" t="str">
        <f>DJ240</f>
      </c>
      <c r="DK377" t="str">
        <f>DK240</f>
      </c>
      <c r="DL377" t="str">
        <f>DL240</f>
      </c>
      <c r="DM377" t="str">
        <f>DM240</f>
      </c>
      <c r="DN377" t="str">
        <f>DN240</f>
      </c>
      <c r="DO377" t="str">
        <f>DO240</f>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