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athon\streamlit_app\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1" l="1"/>
  <c r="H3" i="1"/>
  <c r="G3" i="1"/>
  <c r="I2" i="1"/>
  <c r="H2" i="1"/>
  <c r="G2" i="1"/>
  <c r="I4" i="1"/>
  <c r="H4" i="1"/>
  <c r="G4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16" i="1"/>
  <c r="H16" i="1"/>
  <c r="G16" i="1"/>
  <c r="I15" i="1"/>
  <c r="H15" i="1"/>
  <c r="G15" i="1"/>
  <c r="I8" i="1"/>
  <c r="H8" i="1"/>
  <c r="G8" i="1"/>
  <c r="I7" i="1"/>
  <c r="H7" i="1"/>
  <c r="G7" i="1"/>
  <c r="I5" i="1"/>
  <c r="H5" i="1"/>
  <c r="G5" i="1"/>
  <c r="I6" i="1"/>
  <c r="H6" i="1"/>
  <c r="G6" i="1"/>
</calcChain>
</file>

<file path=xl/sharedStrings.xml><?xml version="1.0" encoding="utf-8"?>
<sst xmlns="http://schemas.openxmlformats.org/spreadsheetml/2006/main" count="85" uniqueCount="47">
  <si>
    <t>Table</t>
  </si>
  <si>
    <t>Name</t>
  </si>
  <si>
    <t>Category</t>
  </si>
  <si>
    <t>From</t>
  </si>
  <si>
    <t>To</t>
  </si>
  <si>
    <t>Frequency</t>
  </si>
  <si>
    <t>Links</t>
  </si>
  <si>
    <t>Download</t>
  </si>
  <si>
    <t>Internal Links</t>
  </si>
  <si>
    <t>Category_copy</t>
  </si>
  <si>
    <t>MF_m_01</t>
  </si>
  <si>
    <t>Funds Mobilised by Mutual Funds(Detailed MCR)</t>
  </si>
  <si>
    <t>Mutual Funds</t>
  </si>
  <si>
    <t>Monthly</t>
  </si>
  <si>
    <t>Mutual%20Funds</t>
  </si>
  <si>
    <t>MF_m_02</t>
  </si>
  <si>
    <t>Funds Mobilised by Mutual Funds (Summary)</t>
  </si>
  <si>
    <t>MF_m_03</t>
  </si>
  <si>
    <t>Funds Mobilised by Mutual Funds (Equity vs Debt)</t>
  </si>
  <si>
    <t>MF_m_04</t>
  </si>
  <si>
    <t>Funds Mobilised by Mutual Funds (Open Vs Close ended)</t>
  </si>
  <si>
    <t>PM_m_01</t>
  </si>
  <si>
    <t>Primary Market - Summary</t>
  </si>
  <si>
    <t>Primary Market</t>
  </si>
  <si>
    <t>Primary%20Market</t>
  </si>
  <si>
    <t>PM_m_02</t>
  </si>
  <si>
    <t>Primary Market - Detailed</t>
  </si>
  <si>
    <t>PM_m_03</t>
  </si>
  <si>
    <t>Primary Market (Public Equity) IPO, FPO, Rights</t>
  </si>
  <si>
    <t>PM_m_04</t>
  </si>
  <si>
    <t>Primary Market (Public Equity) - Region Wise</t>
  </si>
  <si>
    <t>PM_m_05</t>
  </si>
  <si>
    <t>Primary Market (Public Equity) - Sector Wise (Private vs Public)</t>
  </si>
  <si>
    <t>PM_m_06</t>
  </si>
  <si>
    <t>Primary Market (Public Equity) - Industry Wise</t>
  </si>
  <si>
    <t>PM_m_07</t>
  </si>
  <si>
    <t>Primary Market (Public Equity) - Size Wise</t>
  </si>
  <si>
    <t>PM_m_08</t>
  </si>
  <si>
    <t>Primary Market (Public Equity) - Issue Wise (Detailed)</t>
  </si>
  <si>
    <t>ED_m_01</t>
  </si>
  <si>
    <t>Trends in Equity Derivatives Turnover</t>
  </si>
  <si>
    <t>Derivatives</t>
  </si>
  <si>
    <t>EQ_m_01</t>
  </si>
  <si>
    <t>Equity Cash Segment - Summary</t>
  </si>
  <si>
    <t>Secondary Market</t>
  </si>
  <si>
    <t>EQ_m_02</t>
  </si>
  <si>
    <t>Equity Cash Segment - 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</si>
</sst>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onsolas"/>
      <family val="2"/>
      <charset val="1"/>
    </font>
    <font>
      <sz val="12"/>
      <color rgb="FF000000"/>
      <name val="Consola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81ACA6"/>
      </patternFill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  <fill>
      <patternFill patternType="solid">
        <fgColor rgb="FF81ACA6"/>
        <bgColor rgb="FF99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zoomScaleNormal="100" workbookViewId="0">
      <selection activeCell="A4" sqref="A4:XFD4"/>
    </sheetView>
  </sheetViews>
  <sheetFormatPr defaultColWidth="9" defaultRowHeight="15" x14ac:dyDescent="0.25"/>
  <cols>
    <col min="1" max="1" width="12.625" style="1" customWidth="1"/>
    <col min="2" max="2" width="49.75" style="2" customWidth="1"/>
    <col min="3" max="3" width="17.5" style="1" customWidth="1"/>
    <col min="4" max="6" width="12.625" style="1" customWidth="1"/>
    <col min="7" max="7" width="19.5" style="1" customWidth="1"/>
    <col min="8" max="8" width="32.625" style="1" customWidth="1"/>
    <col min="9" max="10" width="23.625" style="1" customWidth="1"/>
    <col min="11" max="13" width="9" style="1"/>
    <col min="14" max="14" width="17.5" style="1" customWidth="1"/>
    <col min="15" max="1024" width="9" style="1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</row>
    <row r="2" spans="1:10" x14ac:dyDescent="0.25">
      <c r="A2" s="6" t="s">
        <v>42</v>
      </c>
      <c r="B2" s="7" t="s">
        <v>43</v>
      </c>
      <c r="C2" s="6" t="s">
        <v>44</v>
      </c>
      <c r="D2" s="8">
        <v>44439</v>
      </c>
      <c r="E2" s="8">
        <v>45382</v>
      </c>
      <c r="F2" s="6" t="s">
        <v>13</v>
      </c>
      <c r="G2" s="6" t="str">
        <f>CONCATENATE("/database/",A2)</f>
        <v>/database/EQ_m_01</v>
      </c>
      <c r="H2" s="11" t="str">
        <f>CONCATENATE("/database/",A2,"/download")</f>
        <v>/database/EQ_m_01/download</v>
      </c>
      <c r="I2" s="9" t="str">
        <f>CONCATENATE("/database/",A2,"/download")</f>
        <v>/database/EQ_m_01/download</v>
      </c>
      <c r="J2" s="6" t="s">
        <v>41</v>
      </c>
    </row>
    <row r="3" spans="1:10" x14ac:dyDescent="0.25">
      <c r="A3" s="6" t="s">
        <v>45</v>
      </c>
      <c r="B3" s="7" t="s">
        <v>46</v>
      </c>
      <c r="C3" s="6" t="s">
        <v>44</v>
      </c>
      <c r="D3" s="8">
        <v>44439</v>
      </c>
      <c r="E3" s="8">
        <v>45382</v>
      </c>
      <c r="F3" s="6" t="s">
        <v>13</v>
      </c>
      <c r="G3" s="6" t="str">
        <f>CONCATENATE("/database/",A3)</f>
        <v>/database/EQ_m_02</v>
      </c>
      <c r="H3" s="11" t="str">
        <f>CONCATENATE("/database/",A3,"/download")</f>
        <v>/database/EQ_m_02/download</v>
      </c>
      <c r="I3" s="9" t="str">
        <f>CONCATENATE("/database/",A3,"/download")</f>
        <v>/database/EQ_m_02/download</v>
      </c>
      <c r="J3" s="6" t="s">
        <v>41</v>
      </c>
    </row>
    <row r="4" spans="1:10" x14ac:dyDescent="0.25">
      <c r="A4" s="6" t="s">
        <v>39</v>
      </c>
      <c r="B4" s="7" t="s">
        <v>40</v>
      </c>
      <c r="C4" s="6" t="s">
        <v>41</v>
      </c>
      <c r="D4" s="8">
        <v>44439</v>
      </c>
      <c r="E4" s="8">
        <v>45382</v>
      </c>
      <c r="F4" s="6" t="s">
        <v>13</v>
      </c>
      <c r="G4" s="6" t="str">
        <f>CONCATENATE("/database/",A4)</f>
        <v>/database/ED_m_01</v>
      </c>
      <c r="H4" s="11" t="str">
        <f>CONCATENATE("/database/",A4,"/download")</f>
        <v>/database/ED_m_01/download</v>
      </c>
      <c r="I4" s="9" t="str">
        <f>CONCATENATE("/database/",A4,"/download")</f>
        <v>/database/ED_m_01/download</v>
      </c>
      <c r="J4" s="6" t="s">
        <v>41</v>
      </c>
    </row>
    <row r="5" spans="1:10" x14ac:dyDescent="0.25">
      <c r="A5" s="6" t="s">
        <v>15</v>
      </c>
      <c r="B5" s="7" t="s">
        <v>16</v>
      </c>
      <c r="C5" s="6" t="s">
        <v>12</v>
      </c>
      <c r="D5" s="8">
        <v>44439</v>
      </c>
      <c r="E5" s="8">
        <v>45382</v>
      </c>
      <c r="F5" s="6" t="s">
        <v>13</v>
      </c>
      <c r="G5" s="6" t="str">
        <f>CONCATENATE("/database/",A5)</f>
        <v>/database/MF_m_02</v>
      </c>
      <c r="H5" s="9" t="str">
        <f>CONCATENATE("/database/",A5,"/download")</f>
        <v>/database/MF_m_02/download</v>
      </c>
      <c r="I5" s="9" t="str">
        <f>CONCATENATE("/database/",A5,"/download")</f>
        <v>/database/MF_m_02/download</v>
      </c>
      <c r="J5" s="6" t="s">
        <v>14</v>
      </c>
    </row>
    <row r="6" spans="1:10" x14ac:dyDescent="0.25">
      <c r="A6" s="6" t="s">
        <v>10</v>
      </c>
      <c r="B6" s="7" t="s">
        <v>11</v>
      </c>
      <c r="C6" s="6" t="s">
        <v>12</v>
      </c>
      <c r="D6" s="8">
        <v>44439</v>
      </c>
      <c r="E6" s="8">
        <v>45382</v>
      </c>
      <c r="F6" s="6" t="s">
        <v>13</v>
      </c>
      <c r="G6" s="6" t="str">
        <f t="shared" ref="G6:G14" si="0">CONCATENATE("/database/",A6)</f>
        <v>/database/MF_m_01</v>
      </c>
      <c r="H6" s="9" t="str">
        <f t="shared" ref="H6:H14" si="1">CONCATENATE("/database/",A6,"/download")</f>
        <v>/database/MF_m_01/download</v>
      </c>
      <c r="I6" s="9" t="str">
        <f t="shared" ref="I6:I14" si="2">CONCATENATE("/database/",A6,"/download")</f>
        <v>/database/MF_m_01/download</v>
      </c>
      <c r="J6" s="6" t="s">
        <v>14</v>
      </c>
    </row>
    <row r="7" spans="1:10" x14ac:dyDescent="0.25">
      <c r="A7" s="6" t="s">
        <v>17</v>
      </c>
      <c r="B7" s="7" t="s">
        <v>18</v>
      </c>
      <c r="C7" s="6" t="s">
        <v>12</v>
      </c>
      <c r="D7" s="8">
        <v>44439</v>
      </c>
      <c r="E7" s="8">
        <v>45382</v>
      </c>
      <c r="F7" s="6" t="s">
        <v>13</v>
      </c>
      <c r="G7" s="6" t="str">
        <f t="shared" si="0"/>
        <v>/database/MF_m_03</v>
      </c>
      <c r="H7" s="9" t="str">
        <f t="shared" si="1"/>
        <v>/database/MF_m_03/download</v>
      </c>
      <c r="I7" s="9" t="str">
        <f t="shared" si="2"/>
        <v>/database/MF_m_03/download</v>
      </c>
      <c r="J7" s="6" t="s">
        <v>14</v>
      </c>
    </row>
    <row r="8" spans="1:10" x14ac:dyDescent="0.25">
      <c r="A8" s="6" t="s">
        <v>19</v>
      </c>
      <c r="B8" s="7" t="s">
        <v>20</v>
      </c>
      <c r="C8" s="6" t="s">
        <v>12</v>
      </c>
      <c r="D8" s="8">
        <v>44439</v>
      </c>
      <c r="E8" s="8">
        <v>45382</v>
      </c>
      <c r="F8" s="6" t="s">
        <v>13</v>
      </c>
      <c r="G8" s="6" t="str">
        <f t="shared" si="0"/>
        <v>/database/MF_m_04</v>
      </c>
      <c r="H8" s="9" t="str">
        <f t="shared" si="1"/>
        <v>/database/MF_m_04/download</v>
      </c>
      <c r="I8" s="9" t="str">
        <f t="shared" si="2"/>
        <v>/database/MF_m_04/download</v>
      </c>
      <c r="J8" s="6" t="s">
        <v>14</v>
      </c>
    </row>
    <row r="9" spans="1:10" x14ac:dyDescent="0.25">
      <c r="A9" s="6" t="s">
        <v>27</v>
      </c>
      <c r="B9" s="7" t="s">
        <v>28</v>
      </c>
      <c r="C9" s="6" t="s">
        <v>23</v>
      </c>
      <c r="D9" s="8">
        <v>44439</v>
      </c>
      <c r="E9" s="8">
        <v>45382</v>
      </c>
      <c r="F9" s="6" t="s">
        <v>13</v>
      </c>
      <c r="G9" s="6" t="str">
        <f t="shared" si="0"/>
        <v>/database/PM_m_03</v>
      </c>
      <c r="H9" s="10" t="str">
        <f t="shared" si="1"/>
        <v>/database/PM_m_03/download</v>
      </c>
      <c r="I9" s="9" t="str">
        <f t="shared" si="2"/>
        <v>/database/PM_m_03/download</v>
      </c>
      <c r="J9" s="6" t="s">
        <v>24</v>
      </c>
    </row>
    <row r="10" spans="1:10" x14ac:dyDescent="0.25">
      <c r="A10" s="6" t="s">
        <v>29</v>
      </c>
      <c r="B10" s="7" t="s">
        <v>30</v>
      </c>
      <c r="C10" s="6" t="s">
        <v>23</v>
      </c>
      <c r="D10" s="8">
        <v>44439</v>
      </c>
      <c r="E10" s="8">
        <v>45382</v>
      </c>
      <c r="F10" s="6" t="s">
        <v>13</v>
      </c>
      <c r="G10" s="6" t="str">
        <f t="shared" si="0"/>
        <v>/database/PM_m_04</v>
      </c>
      <c r="H10" s="10" t="str">
        <f t="shared" si="1"/>
        <v>/database/PM_m_04/download</v>
      </c>
      <c r="I10" s="9" t="str">
        <f t="shared" si="2"/>
        <v>/database/PM_m_04/download</v>
      </c>
      <c r="J10" s="6" t="s">
        <v>24</v>
      </c>
    </row>
    <row r="11" spans="1:10" x14ac:dyDescent="0.25">
      <c r="A11" s="6" t="s">
        <v>31</v>
      </c>
      <c r="B11" s="7" t="s">
        <v>32</v>
      </c>
      <c r="C11" s="6" t="s">
        <v>23</v>
      </c>
      <c r="D11" s="8">
        <v>44439</v>
      </c>
      <c r="E11" s="8">
        <v>45382</v>
      </c>
      <c r="F11" s="6" t="s">
        <v>13</v>
      </c>
      <c r="G11" s="6" t="str">
        <f t="shared" si="0"/>
        <v>/database/PM_m_05</v>
      </c>
      <c r="H11" s="10" t="str">
        <f t="shared" si="1"/>
        <v>/database/PM_m_05/download</v>
      </c>
      <c r="I11" s="9" t="str">
        <f t="shared" si="2"/>
        <v>/database/PM_m_05/download</v>
      </c>
      <c r="J11" s="6" t="s">
        <v>24</v>
      </c>
    </row>
    <row r="12" spans="1:10" x14ac:dyDescent="0.25">
      <c r="A12" s="6" t="s">
        <v>33</v>
      </c>
      <c r="B12" s="7" t="s">
        <v>34</v>
      </c>
      <c r="C12" s="6" t="s">
        <v>23</v>
      </c>
      <c r="D12" s="8">
        <v>44439</v>
      </c>
      <c r="E12" s="8">
        <v>45382</v>
      </c>
      <c r="F12" s="6" t="s">
        <v>13</v>
      </c>
      <c r="G12" s="6" t="str">
        <f t="shared" si="0"/>
        <v>/database/PM_m_06</v>
      </c>
      <c r="H12" s="10" t="str">
        <f t="shared" si="1"/>
        <v>/database/PM_m_06/download</v>
      </c>
      <c r="I12" s="9" t="str">
        <f t="shared" si="2"/>
        <v>/database/PM_m_06/download</v>
      </c>
      <c r="J12" s="6" t="s">
        <v>24</v>
      </c>
    </row>
    <row r="13" spans="1:10" x14ac:dyDescent="0.25">
      <c r="A13" s="6" t="s">
        <v>35</v>
      </c>
      <c r="B13" s="7" t="s">
        <v>36</v>
      </c>
      <c r="C13" s="6" t="s">
        <v>23</v>
      </c>
      <c r="D13" s="8">
        <v>44439</v>
      </c>
      <c r="E13" s="8">
        <v>45382</v>
      </c>
      <c r="F13" s="6" t="s">
        <v>13</v>
      </c>
      <c r="G13" s="6" t="str">
        <f t="shared" si="0"/>
        <v>/database/PM_m_07</v>
      </c>
      <c r="H13" s="10" t="str">
        <f t="shared" si="1"/>
        <v>/database/PM_m_07/download</v>
      </c>
      <c r="I13" s="9" t="str">
        <f t="shared" si="2"/>
        <v>/database/PM_m_07/download</v>
      </c>
      <c r="J13" s="6" t="s">
        <v>24</v>
      </c>
    </row>
    <row r="14" spans="1:10" x14ac:dyDescent="0.25">
      <c r="A14" s="6" t="s">
        <v>37</v>
      </c>
      <c r="B14" s="7" t="s">
        <v>38</v>
      </c>
      <c r="C14" s="6" t="s">
        <v>23</v>
      </c>
      <c r="D14" s="8">
        <v>44439</v>
      </c>
      <c r="E14" s="8">
        <v>45382</v>
      </c>
      <c r="F14" s="6" t="s">
        <v>13</v>
      </c>
      <c r="G14" s="6" t="str">
        <f t="shared" si="0"/>
        <v>/database/PM_m_08</v>
      </c>
      <c r="H14" s="10" t="str">
        <f t="shared" si="1"/>
        <v>/database/PM_m_08/download</v>
      </c>
      <c r="I14" s="9" t="str">
        <f t="shared" si="2"/>
        <v>/database/PM_m_08/download</v>
      </c>
      <c r="J14" s="6" t="s">
        <v>24</v>
      </c>
    </row>
    <row r="15" spans="1:10" x14ac:dyDescent="0.25">
      <c r="A15" s="6" t="s">
        <v>21</v>
      </c>
      <c r="B15" s="7" t="s">
        <v>22</v>
      </c>
      <c r="C15" s="6" t="s">
        <v>23</v>
      </c>
      <c r="D15" s="8">
        <v>44439</v>
      </c>
      <c r="E15" s="8">
        <v>45382</v>
      </c>
      <c r="F15" s="6" t="s">
        <v>13</v>
      </c>
      <c r="G15" s="6" t="str">
        <f>CONCATENATE("/database/",A15)</f>
        <v>/database/PM_m_01</v>
      </c>
      <c r="H15" s="10" t="str">
        <f>CONCATENATE("/database/",A15,"/download")</f>
        <v>/database/PM_m_01/download</v>
      </c>
      <c r="I15" s="9" t="str">
        <f>CONCATENATE("/database/",A15,"/download")</f>
        <v>/database/PM_m_01/download</v>
      </c>
      <c r="J15" s="6" t="s">
        <v>24</v>
      </c>
    </row>
    <row r="16" spans="1:10" x14ac:dyDescent="0.25">
      <c r="A16" s="6" t="s">
        <v>25</v>
      </c>
      <c r="B16" s="7" t="s">
        <v>26</v>
      </c>
      <c r="C16" s="6" t="s">
        <v>23</v>
      </c>
      <c r="D16" s="8">
        <v>44439</v>
      </c>
      <c r="E16" s="8">
        <v>45382</v>
      </c>
      <c r="F16" s="6" t="s">
        <v>13</v>
      </c>
      <c r="G16" s="6" t="str">
        <f>CONCATENATE("/database/",A16)</f>
        <v>/database/PM_m_02</v>
      </c>
      <c r="H16" s="10" t="str">
        <f>CONCATENATE("/database/",A16,"/download")</f>
        <v>/database/PM_m_02/download</v>
      </c>
      <c r="I16" s="9" t="str">
        <f>CONCATENATE("/database/",A16,"/download")</f>
        <v>/database/PM_m_02/download</v>
      </c>
      <c r="J16" s="6" t="s">
        <v>24</v>
      </c>
    </row>
  </sheetData>
  <printOptions horizontalCentered="1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SANGEETA MALHOTRA</dc:creator>
  <dc:description/>
  <cp:lastModifiedBy>Prasad Patankar</cp:lastModifiedBy>
  <cp:revision>10</cp:revision>
  <dcterms:created xsi:type="dcterms:W3CDTF">2024-06-26T06:17:49Z</dcterms:created>
  <dcterms:modified xsi:type="dcterms:W3CDTF">2024-10-16T08:58:13Z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SEBI-PUBLIC</vt:lpwstr>
  </property>
  <property fmtid="{D5CDD505-2E9C-101B-9397-08002B2CF9AE}" pid="3" name="K-subLevel-1">
    <vt:lpwstr> </vt:lpwstr>
  </property>
  <property fmtid="{D5CDD505-2E9C-101B-9397-08002B2CF9AE}" pid="4" name="K-subLevel-2">
    <vt:lpwstr> </vt:lpwstr>
  </property>
  <property fmtid="{D5CDD505-2E9C-101B-9397-08002B2CF9AE}" pid="5" name="K-subLevel-3">
    <vt:lpwstr> </vt:lpwstr>
  </property>
  <property fmtid="{D5CDD505-2E9C-101B-9397-08002B2CF9AE}" pid="6" name="KID">
    <vt:lpwstr>00BE43F38B45638550000060887046</vt:lpwstr>
  </property>
  <property fmtid="{D5CDD505-2E9C-101B-9397-08002B2CF9AE}" pid="7" name="Rules">
    <vt:lpwstr> </vt:lpwstr>
  </property>
</Properties>
</file>