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00" windowHeight="6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N15" i="1"/>
  <c r="O14" i="1"/>
  <c r="N14" i="1"/>
  <c r="N13" i="1"/>
  <c r="R6" i="1"/>
  <c r="R7" i="1"/>
  <c r="R8" i="1" s="1"/>
  <c r="R9" i="1" s="1"/>
  <c r="R10" i="1" s="1"/>
  <c r="R5" i="1"/>
  <c r="R4" i="1"/>
  <c r="Q5" i="1"/>
  <c r="Q6" i="1"/>
  <c r="Q7" i="1"/>
  <c r="Q8" i="1"/>
  <c r="Q9" i="1"/>
  <c r="Q10" i="1"/>
  <c r="Q4" i="1"/>
  <c r="I9" i="1"/>
  <c r="H9" i="1"/>
  <c r="I8" i="1"/>
  <c r="H8" i="1"/>
  <c r="H7" i="1"/>
  <c r="I6" i="1"/>
  <c r="H6" i="1"/>
  <c r="H5" i="1"/>
  <c r="C4" i="1"/>
  <c r="C5" i="1" s="1"/>
  <c r="C6" i="1" s="1"/>
  <c r="C7" i="1" s="1"/>
  <c r="C8" i="1" s="1"/>
  <c r="C9" i="1" s="1"/>
  <c r="C10" i="1" s="1"/>
  <c r="C3" i="1"/>
  <c r="C2" i="1"/>
</calcChain>
</file>

<file path=xl/sharedStrings.xml><?xml version="1.0" encoding="utf-8"?>
<sst xmlns="http://schemas.openxmlformats.org/spreadsheetml/2006/main" count="26" uniqueCount="22">
  <si>
    <t>X</t>
  </si>
  <si>
    <t>f</t>
  </si>
  <si>
    <t>cf</t>
  </si>
  <si>
    <t>Measure of central tendency</t>
  </si>
  <si>
    <t>mean</t>
  </si>
  <si>
    <t>MEDIAN</t>
  </si>
  <si>
    <t>MODE</t>
  </si>
  <si>
    <t>Q1</t>
  </si>
  <si>
    <t>Q3</t>
  </si>
  <si>
    <t>CI</t>
  </si>
  <si>
    <t>10-20</t>
  </si>
  <si>
    <t>20-30</t>
  </si>
  <si>
    <t>30-40</t>
  </si>
  <si>
    <t>40-50</t>
  </si>
  <si>
    <t>50-60</t>
  </si>
  <si>
    <t>60-70</t>
  </si>
  <si>
    <t>70-80</t>
  </si>
  <si>
    <t>LCB</t>
  </si>
  <si>
    <t>UCB</t>
  </si>
  <si>
    <t>m</t>
  </si>
  <si>
    <t>h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</si>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</sst>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C1" workbookViewId="0">
      <selection activeCell="O14" sqref="O1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</row>
    <row r="2" spans="1:19" x14ac:dyDescent="0.25">
      <c r="A2">
        <v>10</v>
      </c>
      <c r="B2">
        <v>5</v>
      </c>
      <c r="C2">
        <f>B2</f>
        <v>5</v>
      </c>
    </row>
    <row r="3" spans="1:19" x14ac:dyDescent="0.25">
      <c r="A3">
        <v>15</v>
      </c>
      <c r="B3">
        <v>7</v>
      </c>
      <c r="C3">
        <f>(C2+B3)</f>
        <v>12</v>
      </c>
      <c r="M3" t="s">
        <v>9</v>
      </c>
      <c r="N3" t="s">
        <v>1</v>
      </c>
      <c r="O3" t="s">
        <v>17</v>
      </c>
      <c r="P3" t="s">
        <v>18</v>
      </c>
      <c r="Q3" t="s">
        <v>19</v>
      </c>
      <c r="R3" t="s">
        <v>2</v>
      </c>
      <c r="S3" t="s">
        <v>20</v>
      </c>
    </row>
    <row r="4" spans="1:19" x14ac:dyDescent="0.25">
      <c r="A4">
        <v>20</v>
      </c>
      <c r="B4">
        <v>15</v>
      </c>
      <c r="C4">
        <f t="shared" ref="C4:C10" si="0">(C3+B4)</f>
        <v>27</v>
      </c>
      <c r="G4" t="s">
        <v>3</v>
      </c>
      <c r="M4" s="1" t="s">
        <v>10</v>
      </c>
      <c r="N4">
        <v>5</v>
      </c>
      <c r="O4">
        <v>10</v>
      </c>
      <c r="P4">
        <v>20</v>
      </c>
      <c r="Q4">
        <f>(O4+P4)/2</f>
        <v>15</v>
      </c>
      <c r="R4">
        <f>N4</f>
        <v>5</v>
      </c>
      <c r="S4">
        <v>10</v>
      </c>
    </row>
    <row r="5" spans="1:19" x14ac:dyDescent="0.25">
      <c r="A5">
        <v>25</v>
      </c>
      <c r="B5">
        <v>30</v>
      </c>
      <c r="C5">
        <f t="shared" si="0"/>
        <v>57</v>
      </c>
      <c r="G5" t="s">
        <v>4</v>
      </c>
      <c r="H5">
        <f>SUMPRODUCT(A2:A10,B2:B10)/SUM(B2:B10)</f>
        <v>30.506756756756758</v>
      </c>
      <c r="M5" t="s">
        <v>11</v>
      </c>
      <c r="N5">
        <v>12</v>
      </c>
      <c r="O5">
        <v>20</v>
      </c>
      <c r="P5">
        <v>30</v>
      </c>
      <c r="Q5">
        <f t="shared" ref="Q5:Q10" si="1">(O5+P5)/2</f>
        <v>25</v>
      </c>
      <c r="R5">
        <f>(R4+N5)</f>
        <v>17</v>
      </c>
      <c r="S5">
        <v>10</v>
      </c>
    </row>
    <row r="6" spans="1:19" x14ac:dyDescent="0.25">
      <c r="A6">
        <v>30</v>
      </c>
      <c r="B6">
        <v>35</v>
      </c>
      <c r="C6">
        <f t="shared" si="0"/>
        <v>92</v>
      </c>
      <c r="G6" t="s">
        <v>5</v>
      </c>
      <c r="H6">
        <f>(C10+1)/2</f>
        <v>74.5</v>
      </c>
      <c r="I6">
        <f>A6</f>
        <v>30</v>
      </c>
      <c r="M6" t="s">
        <v>12</v>
      </c>
      <c r="N6">
        <v>14</v>
      </c>
      <c r="O6">
        <v>30</v>
      </c>
      <c r="P6">
        <v>40</v>
      </c>
      <c r="Q6">
        <f t="shared" si="1"/>
        <v>35</v>
      </c>
      <c r="R6">
        <f t="shared" ref="R6:R10" si="2">(R5+N6)</f>
        <v>31</v>
      </c>
      <c r="S6">
        <v>10</v>
      </c>
    </row>
    <row r="7" spans="1:19" x14ac:dyDescent="0.25">
      <c r="A7">
        <v>35</v>
      </c>
      <c r="B7">
        <v>22</v>
      </c>
      <c r="C7">
        <f t="shared" si="0"/>
        <v>114</v>
      </c>
      <c r="G7" t="s">
        <v>6</v>
      </c>
      <c r="H7">
        <f>MAX(B2:B10)</f>
        <v>35</v>
      </c>
      <c r="M7" t="s">
        <v>13</v>
      </c>
      <c r="N7">
        <v>7</v>
      </c>
      <c r="O7">
        <v>40</v>
      </c>
      <c r="P7">
        <v>50</v>
      </c>
      <c r="Q7">
        <f t="shared" si="1"/>
        <v>45</v>
      </c>
      <c r="R7">
        <f t="shared" si="2"/>
        <v>38</v>
      </c>
      <c r="S7">
        <v>10</v>
      </c>
    </row>
    <row r="8" spans="1:19" x14ac:dyDescent="0.25">
      <c r="A8">
        <v>40</v>
      </c>
      <c r="B8">
        <v>16</v>
      </c>
      <c r="C8">
        <f t="shared" si="0"/>
        <v>130</v>
      </c>
      <c r="G8" t="s">
        <v>7</v>
      </c>
      <c r="H8">
        <f>(C10+1)/4</f>
        <v>37.25</v>
      </c>
      <c r="I8">
        <f>A5</f>
        <v>25</v>
      </c>
      <c r="M8" t="s">
        <v>14</v>
      </c>
      <c r="N8">
        <v>35</v>
      </c>
      <c r="O8">
        <v>50</v>
      </c>
      <c r="P8">
        <v>60</v>
      </c>
      <c r="Q8">
        <f t="shared" si="1"/>
        <v>55</v>
      </c>
      <c r="R8">
        <f t="shared" si="2"/>
        <v>73</v>
      </c>
      <c r="S8">
        <v>10</v>
      </c>
    </row>
    <row r="9" spans="1:19" x14ac:dyDescent="0.25">
      <c r="A9">
        <v>45</v>
      </c>
      <c r="B9">
        <v>10</v>
      </c>
      <c r="C9">
        <f t="shared" si="0"/>
        <v>140</v>
      </c>
      <c r="G9" t="s">
        <v>8</v>
      </c>
      <c r="H9">
        <f>3*(C10+1)/4</f>
        <v>111.75</v>
      </c>
      <c r="I9">
        <f>A7</f>
        <v>35</v>
      </c>
      <c r="M9" t="s">
        <v>15</v>
      </c>
      <c r="N9">
        <v>26</v>
      </c>
      <c r="O9">
        <v>60</v>
      </c>
      <c r="P9">
        <v>70</v>
      </c>
      <c r="Q9">
        <f t="shared" si="1"/>
        <v>65</v>
      </c>
      <c r="R9">
        <f t="shared" si="2"/>
        <v>99</v>
      </c>
      <c r="S9">
        <v>10</v>
      </c>
    </row>
    <row r="10" spans="1:19" x14ac:dyDescent="0.25">
      <c r="A10">
        <v>50</v>
      </c>
      <c r="B10">
        <v>8</v>
      </c>
      <c r="C10">
        <f t="shared" si="0"/>
        <v>148</v>
      </c>
      <c r="M10" t="s">
        <v>16</v>
      </c>
      <c r="N10">
        <v>18</v>
      </c>
      <c r="O10">
        <v>70</v>
      </c>
      <c r="P10">
        <v>80</v>
      </c>
      <c r="Q10">
        <f t="shared" si="1"/>
        <v>75</v>
      </c>
      <c r="R10">
        <f t="shared" si="2"/>
        <v>117</v>
      </c>
      <c r="S10">
        <v>10</v>
      </c>
    </row>
    <row r="13" spans="1:19" x14ac:dyDescent="0.25">
      <c r="M13" t="s">
        <v>21</v>
      </c>
      <c r="N13">
        <f>SUMPRODUCT(N4:N10,Q4:Q10/R10)</f>
        <v>52.521367521367523</v>
      </c>
    </row>
    <row r="14" spans="1:19" x14ac:dyDescent="0.25">
      <c r="M14" t="s">
        <v>5</v>
      </c>
      <c r="N14">
        <f>(R10/2)</f>
        <v>58.5</v>
      </c>
      <c r="O14">
        <f>O8+((N14-R7)*S7)/N8</f>
        <v>55.857142857142854</v>
      </c>
    </row>
    <row r="15" spans="1:19" x14ac:dyDescent="0.25">
      <c r="M15" t="s">
        <v>6</v>
      </c>
      <c r="N15">
        <f>MAX(N4,N4:N10)</f>
        <v>35</v>
      </c>
      <c r="O15">
        <f>O8+(N8-N7)/(2*N8-N7-N9)*S8</f>
        <v>57.567567567567565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2024-06-12T03:46:54Z</dcterms:created>
  <dcterms:modified xsi:type="dcterms:W3CDTF">2024-06-12T04:28:07Z</dcterms:modified>
</cp:coreProperties>
</file>