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rchery" sheetId="2" r:id="rId5"/>
    <sheet state="visible" name="Badminton" sheetId="3" r:id="rId6"/>
    <sheet state="visible" name="Basketball" sheetId="4" r:id="rId7"/>
    <sheet state="visible" name="Boxing" sheetId="5" r:id="rId8"/>
    <sheet state="visible" name="Gymnastics" sheetId="6" r:id="rId9"/>
    <sheet state="visible" name="Hockey" sheetId="7" r:id="rId10"/>
    <sheet state="visible" name="Swimming" sheetId="8" r:id="rId11"/>
    <sheet state="visible" name="Tennis" sheetId="9" r:id="rId12"/>
    <sheet state="visible" name="TT" sheetId="10" r:id="rId13"/>
    <sheet state="visible" name="Volleyball" sheetId="11" r:id="rId14"/>
    <sheet state="visible" name="Brand" sheetId="12" r:id="rId15"/>
    <sheet state="visible" name="Crowd" sheetId="13" r:id="rId16"/>
  </sheets>
  <definedNames/>
  <calcPr/>
</workbook>
</file>

<file path=xl/sharedStrings.xml><?xml version="1.0" encoding="utf-8"?>
<sst xmlns="http://schemas.openxmlformats.org/spreadsheetml/2006/main" count="253" uniqueCount="117">
  <si>
    <t>True Label</t>
  </si>
  <si>
    <t>Prediction</t>
  </si>
  <si>
    <t>Archery</t>
  </si>
  <si>
    <t>Badminton</t>
  </si>
  <si>
    <t>Basketball</t>
  </si>
  <si>
    <t>Boxing</t>
  </si>
  <si>
    <t>Gymnastics</t>
  </si>
  <si>
    <t>Hockey</t>
  </si>
  <si>
    <t>Swimming</t>
  </si>
  <si>
    <t>Tennis</t>
  </si>
  <si>
    <t>TT</t>
  </si>
  <si>
    <t>Volleyball</t>
  </si>
  <si>
    <t>OVERALL</t>
  </si>
  <si>
    <t>Wrong focus percentage</t>
  </si>
  <si>
    <t>Sensitivity Analysis</t>
  </si>
  <si>
    <t>10_to_11</t>
  </si>
  <si>
    <t>10_to_10</t>
  </si>
  <si>
    <t>11_to_11 (out of 20)</t>
  </si>
  <si>
    <t>11_to_10 (out of 20)</t>
  </si>
  <si>
    <t>Sensitivity Analysis (in %)</t>
  </si>
  <si>
    <t>Gray Color Sensitivity Analysis</t>
  </si>
  <si>
    <t>Gray Color Sensitivity Analysis (in %)</t>
  </si>
  <si>
    <t>(change)</t>
  </si>
  <si>
    <t>Sepia Color Sensitivity Analysis</t>
  </si>
  <si>
    <t>Sepia Color Sensitivity Analysis (in %)</t>
  </si>
  <si>
    <t>Image Index</t>
  </si>
  <si>
    <t>10_crops wrong</t>
  </si>
  <si>
    <t>11_crops wrong</t>
  </si>
  <si>
    <t>10gray_crops wrong</t>
  </si>
  <si>
    <t>11gray_crops wrong</t>
  </si>
  <si>
    <t>10sepia_crops wrong</t>
  </si>
  <si>
    <t>11sepia_crops wrong</t>
  </si>
  <si>
    <t>Brands in order of detection</t>
  </si>
  <si>
    <t>Colantotte</t>
  </si>
  <si>
    <t>Dunlop Sports</t>
  </si>
  <si>
    <t>VooDoo Does</t>
  </si>
  <si>
    <t>LP</t>
  </si>
  <si>
    <t>Coleman</t>
  </si>
  <si>
    <t>Basics</t>
  </si>
  <si>
    <t>Dahon</t>
  </si>
  <si>
    <t>Arena</t>
  </si>
  <si>
    <t>Hi-tec</t>
  </si>
  <si>
    <t>Lining</t>
  </si>
  <si>
    <t>Topeak</t>
  </si>
  <si>
    <t>Sunto</t>
  </si>
  <si>
    <t>Yonex</t>
  </si>
  <si>
    <t>Victorinox</t>
  </si>
  <si>
    <t>Five Oceans</t>
  </si>
  <si>
    <t>Lionsdale</t>
  </si>
  <si>
    <t>Nordic Tracks</t>
  </si>
  <si>
    <t>Lotto</t>
  </si>
  <si>
    <t>Reebok</t>
  </si>
  <si>
    <t>Spalding</t>
  </si>
  <si>
    <t>Tabata</t>
  </si>
  <si>
    <t>Prokinnex</t>
  </si>
  <si>
    <t>Karrimore</t>
  </si>
  <si>
    <t>Deuter</t>
  </si>
  <si>
    <t>Babolat</t>
  </si>
  <si>
    <t>Wilson</t>
  </si>
  <si>
    <t>DAWA</t>
  </si>
  <si>
    <t>Sondico</t>
  </si>
  <si>
    <t>AVIVA</t>
  </si>
  <si>
    <t>Sanuk</t>
  </si>
  <si>
    <t>Speedo</t>
  </si>
  <si>
    <t>Admiral</t>
  </si>
  <si>
    <t>Skecher</t>
  </si>
  <si>
    <t>New Balance</t>
  </si>
  <si>
    <t>Puma</t>
  </si>
  <si>
    <t>No Fear</t>
  </si>
  <si>
    <t>Goldigga</t>
  </si>
  <si>
    <t>Prince</t>
  </si>
  <si>
    <t>Kangol</t>
  </si>
  <si>
    <t>Umbro</t>
  </si>
  <si>
    <t>Polygon</t>
  </si>
  <si>
    <t>Head</t>
  </si>
  <si>
    <t>Fitflop</t>
  </si>
  <si>
    <t>Adidas</t>
  </si>
  <si>
    <t>Mikasa</t>
  </si>
  <si>
    <t>Ripcurl</t>
  </si>
  <si>
    <t>Trax</t>
  </si>
  <si>
    <t>Slazenger</t>
  </si>
  <si>
    <t>Letsgun</t>
  </si>
  <si>
    <t>Pollsport</t>
  </si>
  <si>
    <t>Nike</t>
  </si>
  <si>
    <t>Gender</t>
  </si>
  <si>
    <t>Age Group</t>
  </si>
  <si>
    <t>Colour</t>
  </si>
  <si>
    <t>Hair</t>
  </si>
  <si>
    <t>Facial Hair</t>
  </si>
  <si>
    <t>Clothes</t>
  </si>
  <si>
    <t>Male</t>
  </si>
  <si>
    <t>30s</t>
  </si>
  <si>
    <t>-</t>
  </si>
  <si>
    <t>Bald</t>
  </si>
  <si>
    <t>Clean Shaven</t>
  </si>
  <si>
    <t>Formal Shirt</t>
  </si>
  <si>
    <t>40s</t>
  </si>
  <si>
    <t>Light</t>
  </si>
  <si>
    <t>Moustache</t>
  </si>
  <si>
    <t>Cardigan</t>
  </si>
  <si>
    <t>Stubble</t>
  </si>
  <si>
    <t>Female</t>
  </si>
  <si>
    <t>Teen</t>
  </si>
  <si>
    <t>Pigtails</t>
  </si>
  <si>
    <t>T Shirt</t>
  </si>
  <si>
    <t>20s</t>
  </si>
  <si>
    <t>Thick</t>
  </si>
  <si>
    <t>Shirt</t>
  </si>
  <si>
    <t>Spectacled</t>
  </si>
  <si>
    <t>White</t>
  </si>
  <si>
    <t>Curly</t>
  </si>
  <si>
    <t>Thin</t>
  </si>
  <si>
    <t>Beard</t>
  </si>
  <si>
    <t>Chubby</t>
  </si>
  <si>
    <t>Malnourished</t>
  </si>
  <si>
    <t xml:space="preserve">Male </t>
  </si>
  <si>
    <t>Suit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</si>
</sst>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4" fillId="0" fontId="3" numFmtId="0" xfId="0" applyBorder="1" applyFont="1"/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3" numFmtId="0" xfId="0" applyBorder="1" applyFont="1"/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2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441.0</v>
      </c>
      <c r="D2" s="3">
        <v>350.0</v>
      </c>
      <c r="E2" s="3">
        <v>438.0</v>
      </c>
      <c r="F2" s="3">
        <v>458.0</v>
      </c>
      <c r="G2" s="3">
        <v>389.0</v>
      </c>
      <c r="H2" s="3">
        <v>463.0</v>
      </c>
      <c r="I2" s="3">
        <v>300.0</v>
      </c>
      <c r="J2" s="3">
        <v>379.0</v>
      </c>
      <c r="K2" s="3">
        <v>414.0</v>
      </c>
      <c r="L2" s="3">
        <v>423.0</v>
      </c>
      <c r="M2" s="2">
        <f t="shared" ref="M2:M3" si="1">SUM(C2:L2)</f>
        <v>4055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3">
        <v>0.0</v>
      </c>
      <c r="C3" s="3">
        <v>23.0</v>
      </c>
      <c r="D3" s="3">
        <v>107.0</v>
      </c>
      <c r="E3" s="3">
        <v>26.0</v>
      </c>
      <c r="F3" s="3">
        <v>2.0</v>
      </c>
      <c r="G3" s="3">
        <v>55.0</v>
      </c>
      <c r="H3" s="3">
        <v>15.0</v>
      </c>
      <c r="I3" s="3">
        <v>41.0</v>
      </c>
      <c r="J3" s="3">
        <v>13.0</v>
      </c>
      <c r="K3" s="3">
        <v>43.0</v>
      </c>
      <c r="L3" s="3">
        <v>32.0</v>
      </c>
      <c r="M3" s="2">
        <f t="shared" si="1"/>
        <v>357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13</v>
      </c>
      <c r="C4" s="5">
        <f t="shared" ref="C4:M4" si="2">Round(C3*100/(C3+C2), 2)</f>
        <v>4.96</v>
      </c>
      <c r="D4" s="5">
        <f t="shared" si="2"/>
        <v>23.41</v>
      </c>
      <c r="E4" s="5">
        <f t="shared" si="2"/>
        <v>5.6</v>
      </c>
      <c r="F4" s="5">
        <f t="shared" si="2"/>
        <v>0.43</v>
      </c>
      <c r="G4" s="5">
        <f t="shared" si="2"/>
        <v>12.39</v>
      </c>
      <c r="H4" s="5">
        <f t="shared" si="2"/>
        <v>3.14</v>
      </c>
      <c r="I4" s="5">
        <f t="shared" si="2"/>
        <v>12.02</v>
      </c>
      <c r="J4" s="5">
        <f t="shared" si="2"/>
        <v>3.32</v>
      </c>
      <c r="K4" s="5">
        <f t="shared" si="2"/>
        <v>9.41</v>
      </c>
      <c r="L4" s="5">
        <f t="shared" si="2"/>
        <v>7.03</v>
      </c>
      <c r="M4" s="5">
        <f t="shared" si="2"/>
        <v>8.09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14</v>
      </c>
      <c r="B5" s="3" t="s">
        <v>15</v>
      </c>
      <c r="C5" s="2">
        <f t="shared" ref="C5:L5" si="3">C3-C6</f>
        <v>20</v>
      </c>
      <c r="D5" s="2">
        <f t="shared" si="3"/>
        <v>80</v>
      </c>
      <c r="E5" s="2">
        <f t="shared" si="3"/>
        <v>20</v>
      </c>
      <c r="F5" s="2">
        <f t="shared" si="3"/>
        <v>1</v>
      </c>
      <c r="G5" s="2">
        <f t="shared" si="3"/>
        <v>34</v>
      </c>
      <c r="H5" s="2">
        <f t="shared" si="3"/>
        <v>12</v>
      </c>
      <c r="I5" s="2">
        <f t="shared" si="3"/>
        <v>27</v>
      </c>
      <c r="J5" s="2">
        <f t="shared" si="3"/>
        <v>12</v>
      </c>
      <c r="K5" s="2">
        <f t="shared" si="3"/>
        <v>33</v>
      </c>
      <c r="L5" s="2">
        <f t="shared" si="3"/>
        <v>25</v>
      </c>
      <c r="M5" s="2">
        <f t="shared" ref="M5:M8" si="4">SUM(C5:L5)</f>
        <v>264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3" t="s">
        <v>16</v>
      </c>
      <c r="C6" s="3">
        <v>3.0</v>
      </c>
      <c r="D6" s="3">
        <v>27.0</v>
      </c>
      <c r="E6" s="3">
        <v>6.0</v>
      </c>
      <c r="F6" s="3">
        <v>1.0</v>
      </c>
      <c r="G6" s="3">
        <v>21.0</v>
      </c>
      <c r="H6" s="3">
        <v>3.0</v>
      </c>
      <c r="I6" s="3">
        <v>14.0</v>
      </c>
      <c r="J6" s="3">
        <v>1.0</v>
      </c>
      <c r="K6" s="3">
        <v>10.0</v>
      </c>
      <c r="L6" s="3">
        <v>7.0</v>
      </c>
      <c r="M6" s="2">
        <f t="shared" si="4"/>
        <v>93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3" t="s">
        <v>17</v>
      </c>
      <c r="C7" s="2">
        <f t="shared" ref="C7:L7" si="5">20-C8</f>
        <v>16</v>
      </c>
      <c r="D7" s="2">
        <f t="shared" si="5"/>
        <v>16</v>
      </c>
      <c r="E7" s="2">
        <f t="shared" si="5"/>
        <v>20</v>
      </c>
      <c r="F7" s="2">
        <f t="shared" si="5"/>
        <v>19</v>
      </c>
      <c r="G7" s="2">
        <f t="shared" si="5"/>
        <v>20</v>
      </c>
      <c r="H7" s="2">
        <f t="shared" si="5"/>
        <v>20</v>
      </c>
      <c r="I7" s="2">
        <f t="shared" si="5"/>
        <v>18</v>
      </c>
      <c r="J7" s="2">
        <f t="shared" si="5"/>
        <v>19</v>
      </c>
      <c r="K7" s="2">
        <f t="shared" si="5"/>
        <v>19</v>
      </c>
      <c r="L7" s="2">
        <f t="shared" si="5"/>
        <v>19</v>
      </c>
      <c r="M7" s="2">
        <f t="shared" si="4"/>
        <v>186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B8" s="3" t="s">
        <v>18</v>
      </c>
      <c r="C8" s="3">
        <v>4.0</v>
      </c>
      <c r="D8" s="3">
        <v>4.0</v>
      </c>
      <c r="E8" s="3">
        <v>0.0</v>
      </c>
      <c r="F8" s="3">
        <v>1.0</v>
      </c>
      <c r="G8" s="3">
        <v>0.0</v>
      </c>
      <c r="H8" s="3">
        <v>0.0</v>
      </c>
      <c r="I8" s="3">
        <v>2.0</v>
      </c>
      <c r="J8" s="3">
        <v>1.0</v>
      </c>
      <c r="K8" s="3">
        <v>1.0</v>
      </c>
      <c r="L8" s="3">
        <v>1.0</v>
      </c>
      <c r="M8" s="2">
        <f t="shared" si="4"/>
        <v>14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19</v>
      </c>
      <c r="B9" s="7" t="s">
        <v>15</v>
      </c>
      <c r="C9" s="5">
        <f t="shared" ref="C9:M9" si="6">round(C5*100/C3,2)</f>
        <v>86.96</v>
      </c>
      <c r="D9" s="5">
        <f t="shared" si="6"/>
        <v>74.77</v>
      </c>
      <c r="E9" s="5">
        <f t="shared" si="6"/>
        <v>76.92</v>
      </c>
      <c r="F9" s="5">
        <f t="shared" si="6"/>
        <v>50</v>
      </c>
      <c r="G9" s="5">
        <f t="shared" si="6"/>
        <v>61.82</v>
      </c>
      <c r="H9" s="5">
        <f t="shared" si="6"/>
        <v>80</v>
      </c>
      <c r="I9" s="5">
        <f t="shared" si="6"/>
        <v>65.85</v>
      </c>
      <c r="J9" s="5">
        <f t="shared" si="6"/>
        <v>92.31</v>
      </c>
      <c r="K9" s="5">
        <f t="shared" si="6"/>
        <v>76.74</v>
      </c>
      <c r="L9" s="5">
        <f t="shared" si="6"/>
        <v>78.13</v>
      </c>
      <c r="M9" s="5">
        <f t="shared" si="6"/>
        <v>73.95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B10" s="7" t="s">
        <v>16</v>
      </c>
      <c r="C10" s="5">
        <f t="shared" ref="C10:M10" si="7">round(C6*100/C3,2)</f>
        <v>13.04</v>
      </c>
      <c r="D10" s="5">
        <f t="shared" si="7"/>
        <v>25.23</v>
      </c>
      <c r="E10" s="5">
        <f t="shared" si="7"/>
        <v>23.08</v>
      </c>
      <c r="F10" s="5">
        <f t="shared" si="7"/>
        <v>50</v>
      </c>
      <c r="G10" s="5">
        <f t="shared" si="7"/>
        <v>38.18</v>
      </c>
      <c r="H10" s="5">
        <f t="shared" si="7"/>
        <v>20</v>
      </c>
      <c r="I10" s="5">
        <f t="shared" si="7"/>
        <v>34.15</v>
      </c>
      <c r="J10" s="5">
        <f t="shared" si="7"/>
        <v>7.69</v>
      </c>
      <c r="K10" s="5">
        <f t="shared" si="7"/>
        <v>23.26</v>
      </c>
      <c r="L10" s="5">
        <f t="shared" si="7"/>
        <v>21.88</v>
      </c>
      <c r="M10" s="5">
        <f t="shared" si="7"/>
        <v>26.05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7" t="s">
        <v>17</v>
      </c>
      <c r="C11" s="5">
        <f t="shared" ref="C11:L11" si="8">round(C7*100/20,2)</f>
        <v>80</v>
      </c>
      <c r="D11" s="5">
        <f t="shared" si="8"/>
        <v>80</v>
      </c>
      <c r="E11" s="5">
        <f t="shared" si="8"/>
        <v>100</v>
      </c>
      <c r="F11" s="5">
        <f t="shared" si="8"/>
        <v>95</v>
      </c>
      <c r="G11" s="5">
        <f t="shared" si="8"/>
        <v>100</v>
      </c>
      <c r="H11" s="5">
        <f t="shared" si="8"/>
        <v>100</v>
      </c>
      <c r="I11" s="5">
        <f t="shared" si="8"/>
        <v>90</v>
      </c>
      <c r="J11" s="5">
        <f t="shared" si="8"/>
        <v>95</v>
      </c>
      <c r="K11" s="5">
        <f t="shared" si="8"/>
        <v>95</v>
      </c>
      <c r="L11" s="5">
        <f t="shared" si="8"/>
        <v>95</v>
      </c>
      <c r="M11" s="5">
        <f t="shared" ref="M11:M12" si="10">round(M7*100/200,2)</f>
        <v>93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B12" s="7" t="s">
        <v>18</v>
      </c>
      <c r="C12" s="5">
        <f t="shared" ref="C12:L12" si="9">round(C8*100/20,2)</f>
        <v>20</v>
      </c>
      <c r="D12" s="5">
        <f t="shared" si="9"/>
        <v>20</v>
      </c>
      <c r="E12" s="5">
        <f t="shared" si="9"/>
        <v>0</v>
      </c>
      <c r="F12" s="5">
        <f t="shared" si="9"/>
        <v>5</v>
      </c>
      <c r="G12" s="5">
        <f t="shared" si="9"/>
        <v>0</v>
      </c>
      <c r="H12" s="5">
        <f t="shared" si="9"/>
        <v>0</v>
      </c>
      <c r="I12" s="5">
        <f t="shared" si="9"/>
        <v>10</v>
      </c>
      <c r="J12" s="5">
        <f t="shared" si="9"/>
        <v>5</v>
      </c>
      <c r="K12" s="5">
        <f t="shared" si="9"/>
        <v>5</v>
      </c>
      <c r="L12" s="5">
        <f t="shared" si="9"/>
        <v>5</v>
      </c>
      <c r="M12" s="5">
        <f t="shared" si="10"/>
        <v>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 t="s">
        <v>20</v>
      </c>
      <c r="B13" s="9" t="s">
        <v>15</v>
      </c>
      <c r="C13" s="10">
        <f t="shared" ref="C13:L13" si="11">C3-C14</f>
        <v>17</v>
      </c>
      <c r="D13" s="10">
        <f t="shared" si="11"/>
        <v>77</v>
      </c>
      <c r="E13" s="10">
        <f t="shared" si="11"/>
        <v>17</v>
      </c>
      <c r="F13" s="10">
        <f t="shared" si="11"/>
        <v>1</v>
      </c>
      <c r="G13" s="10">
        <f t="shared" si="11"/>
        <v>30</v>
      </c>
      <c r="H13" s="10">
        <f t="shared" si="11"/>
        <v>12</v>
      </c>
      <c r="I13" s="10">
        <f t="shared" si="11"/>
        <v>28</v>
      </c>
      <c r="J13" s="10">
        <f t="shared" si="11"/>
        <v>10</v>
      </c>
      <c r="K13" s="10">
        <f t="shared" si="11"/>
        <v>32</v>
      </c>
      <c r="L13" s="11">
        <f t="shared" si="11"/>
        <v>24</v>
      </c>
      <c r="M13" s="2">
        <f t="shared" ref="M13:M16" si="12">SUM(C13:L13)</f>
        <v>248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/>
      <c r="B14" s="3" t="s">
        <v>16</v>
      </c>
      <c r="C14" s="3">
        <v>6.0</v>
      </c>
      <c r="D14" s="3">
        <v>30.0</v>
      </c>
      <c r="E14" s="3">
        <v>9.0</v>
      </c>
      <c r="F14" s="3">
        <v>1.0</v>
      </c>
      <c r="G14" s="3">
        <v>25.0</v>
      </c>
      <c r="H14" s="3">
        <v>3.0</v>
      </c>
      <c r="I14" s="3">
        <v>13.0</v>
      </c>
      <c r="J14" s="3">
        <v>3.0</v>
      </c>
      <c r="K14" s="3">
        <v>11.0</v>
      </c>
      <c r="L14" s="13">
        <v>8.0</v>
      </c>
      <c r="M14" s="2">
        <f t="shared" si="12"/>
        <v>109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/>
      <c r="B15" s="3" t="s">
        <v>17</v>
      </c>
      <c r="C15" s="2">
        <f t="shared" ref="C15:L15" si="13">20-C16</f>
        <v>13</v>
      </c>
      <c r="D15" s="2">
        <f t="shared" si="13"/>
        <v>15</v>
      </c>
      <c r="E15" s="2">
        <f t="shared" si="13"/>
        <v>16</v>
      </c>
      <c r="F15" s="2">
        <f t="shared" si="13"/>
        <v>18</v>
      </c>
      <c r="G15" s="2">
        <f t="shared" si="13"/>
        <v>19</v>
      </c>
      <c r="H15" s="2">
        <f t="shared" si="13"/>
        <v>19</v>
      </c>
      <c r="I15" s="2">
        <f t="shared" si="13"/>
        <v>19</v>
      </c>
      <c r="J15" s="2">
        <f t="shared" si="13"/>
        <v>18</v>
      </c>
      <c r="K15" s="2">
        <f t="shared" si="13"/>
        <v>16</v>
      </c>
      <c r="L15" s="14">
        <f t="shared" si="13"/>
        <v>17</v>
      </c>
      <c r="M15" s="2">
        <f t="shared" si="12"/>
        <v>170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/>
      <c r="B16" s="16" t="s">
        <v>18</v>
      </c>
      <c r="C16" s="16">
        <v>7.0</v>
      </c>
      <c r="D16" s="16">
        <v>5.0</v>
      </c>
      <c r="E16" s="16">
        <v>4.0</v>
      </c>
      <c r="F16" s="16">
        <v>2.0</v>
      </c>
      <c r="G16" s="16">
        <v>1.0</v>
      </c>
      <c r="H16" s="16">
        <v>1.0</v>
      </c>
      <c r="I16" s="16">
        <v>1.0</v>
      </c>
      <c r="J16" s="16">
        <v>2.0</v>
      </c>
      <c r="K16" s="16">
        <v>4.0</v>
      </c>
      <c r="L16" s="17">
        <v>3.0</v>
      </c>
      <c r="M16" s="2">
        <f t="shared" si="12"/>
        <v>30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8" t="s">
        <v>21</v>
      </c>
      <c r="B17" s="9" t="s">
        <v>15</v>
      </c>
      <c r="C17" s="10">
        <f t="shared" ref="C17:M17" si="14">round(C13*100/C3,2)-C9</f>
        <v>-13.05</v>
      </c>
      <c r="D17" s="10">
        <f t="shared" si="14"/>
        <v>-2.81</v>
      </c>
      <c r="E17" s="10">
        <f t="shared" si="14"/>
        <v>-11.54</v>
      </c>
      <c r="F17" s="10">
        <f t="shared" si="14"/>
        <v>0</v>
      </c>
      <c r="G17" s="10">
        <f t="shared" si="14"/>
        <v>-7.27</v>
      </c>
      <c r="H17" s="10">
        <f t="shared" si="14"/>
        <v>0</v>
      </c>
      <c r="I17" s="10">
        <f t="shared" si="14"/>
        <v>2.44</v>
      </c>
      <c r="J17" s="10">
        <f t="shared" si="14"/>
        <v>-15.39</v>
      </c>
      <c r="K17" s="10">
        <f t="shared" si="14"/>
        <v>-2.32</v>
      </c>
      <c r="L17" s="11">
        <f t="shared" si="14"/>
        <v>-3.13</v>
      </c>
      <c r="M17" s="11">
        <f t="shared" si="14"/>
        <v>-4.48</v>
      </c>
      <c r="N17" s="3" t="s">
        <v>22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/>
      <c r="B18" s="3" t="s">
        <v>16</v>
      </c>
      <c r="C18" s="2">
        <f t="shared" ref="C18:M18" si="15">round(C14*100/C3,2)</f>
        <v>26.09</v>
      </c>
      <c r="D18" s="2">
        <f t="shared" si="15"/>
        <v>28.04</v>
      </c>
      <c r="E18" s="2">
        <f t="shared" si="15"/>
        <v>34.62</v>
      </c>
      <c r="F18" s="2">
        <f t="shared" si="15"/>
        <v>50</v>
      </c>
      <c r="G18" s="2">
        <f t="shared" si="15"/>
        <v>45.45</v>
      </c>
      <c r="H18" s="2">
        <f t="shared" si="15"/>
        <v>20</v>
      </c>
      <c r="I18" s="2">
        <f t="shared" si="15"/>
        <v>31.71</v>
      </c>
      <c r="J18" s="2">
        <f t="shared" si="15"/>
        <v>23.08</v>
      </c>
      <c r="K18" s="2">
        <f t="shared" si="15"/>
        <v>25.58</v>
      </c>
      <c r="L18" s="2">
        <f t="shared" si="15"/>
        <v>25</v>
      </c>
      <c r="M18" s="2">
        <f t="shared" si="15"/>
        <v>30.53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/>
      <c r="B19" s="3" t="s">
        <v>17</v>
      </c>
      <c r="C19" s="2">
        <f t="shared" ref="C19:L19" si="16">round(C15*100/20,2)-C11</f>
        <v>-15</v>
      </c>
      <c r="D19" s="2">
        <f t="shared" si="16"/>
        <v>-5</v>
      </c>
      <c r="E19" s="2">
        <f t="shared" si="16"/>
        <v>-20</v>
      </c>
      <c r="F19" s="2">
        <f t="shared" si="16"/>
        <v>-5</v>
      </c>
      <c r="G19" s="2">
        <f t="shared" si="16"/>
        <v>-5</v>
      </c>
      <c r="H19" s="2">
        <f t="shared" si="16"/>
        <v>-5</v>
      </c>
      <c r="I19" s="2">
        <f t="shared" si="16"/>
        <v>5</v>
      </c>
      <c r="J19" s="2">
        <f t="shared" si="16"/>
        <v>-5</v>
      </c>
      <c r="K19" s="2">
        <f t="shared" si="16"/>
        <v>-15</v>
      </c>
      <c r="L19" s="2">
        <f t="shared" si="16"/>
        <v>-10</v>
      </c>
      <c r="M19" s="2">
        <f>round(M15*100/200,2)-M11</f>
        <v>-8</v>
      </c>
      <c r="N19" s="3" t="s">
        <v>22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5"/>
      <c r="B20" s="16" t="s">
        <v>18</v>
      </c>
      <c r="C20" s="19">
        <f t="shared" ref="C20:L20" si="17">round(C16*100/20,2)</f>
        <v>35</v>
      </c>
      <c r="D20" s="19">
        <f t="shared" si="17"/>
        <v>25</v>
      </c>
      <c r="E20" s="19">
        <f t="shared" si="17"/>
        <v>20</v>
      </c>
      <c r="F20" s="19">
        <f t="shared" si="17"/>
        <v>10</v>
      </c>
      <c r="G20" s="19">
        <f t="shared" si="17"/>
        <v>5</v>
      </c>
      <c r="H20" s="19">
        <f t="shared" si="17"/>
        <v>5</v>
      </c>
      <c r="I20" s="19">
        <f t="shared" si="17"/>
        <v>5</v>
      </c>
      <c r="J20" s="19">
        <f t="shared" si="17"/>
        <v>10</v>
      </c>
      <c r="K20" s="19">
        <f t="shared" si="17"/>
        <v>20</v>
      </c>
      <c r="L20" s="20">
        <f t="shared" si="17"/>
        <v>15</v>
      </c>
      <c r="M20" s="20">
        <f>round(M16*100/200,2)</f>
        <v>15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 t="s">
        <v>23</v>
      </c>
      <c r="B21" s="9" t="s">
        <v>15</v>
      </c>
      <c r="C21" s="10">
        <f t="shared" ref="C21:L21" si="18">C3-C22</f>
        <v>17</v>
      </c>
      <c r="D21" s="10">
        <f t="shared" si="18"/>
        <v>75</v>
      </c>
      <c r="E21" s="10">
        <f t="shared" si="18"/>
        <v>16</v>
      </c>
      <c r="F21" s="10">
        <f t="shared" si="18"/>
        <v>1</v>
      </c>
      <c r="G21" s="10">
        <f t="shared" si="18"/>
        <v>33</v>
      </c>
      <c r="H21" s="10">
        <f t="shared" si="18"/>
        <v>12</v>
      </c>
      <c r="I21" s="10">
        <f t="shared" si="18"/>
        <v>27</v>
      </c>
      <c r="J21" s="10">
        <f t="shared" si="18"/>
        <v>9</v>
      </c>
      <c r="K21" s="10">
        <f t="shared" si="18"/>
        <v>31</v>
      </c>
      <c r="L21" s="11">
        <f t="shared" si="18"/>
        <v>22</v>
      </c>
      <c r="M21" s="2">
        <f t="shared" ref="M21:M24" si="19">SUM(C21:L21)</f>
        <v>243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/>
      <c r="B22" s="3" t="s">
        <v>16</v>
      </c>
      <c r="C22" s="3">
        <v>6.0</v>
      </c>
      <c r="D22" s="3">
        <v>32.0</v>
      </c>
      <c r="E22" s="3">
        <v>10.0</v>
      </c>
      <c r="F22" s="3">
        <v>1.0</v>
      </c>
      <c r="G22" s="3">
        <v>22.0</v>
      </c>
      <c r="H22" s="3">
        <v>3.0</v>
      </c>
      <c r="I22" s="3">
        <v>14.0</v>
      </c>
      <c r="J22" s="3">
        <v>4.0</v>
      </c>
      <c r="K22" s="3">
        <v>12.0</v>
      </c>
      <c r="L22" s="13">
        <v>10.0</v>
      </c>
      <c r="M22" s="2">
        <f t="shared" si="19"/>
        <v>114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/>
      <c r="B23" s="3" t="s">
        <v>17</v>
      </c>
      <c r="C23" s="2">
        <f t="shared" ref="C23:L23" si="20">20-C24</f>
        <v>16</v>
      </c>
      <c r="D23" s="2">
        <f t="shared" si="20"/>
        <v>18</v>
      </c>
      <c r="E23" s="2">
        <f t="shared" si="20"/>
        <v>16</v>
      </c>
      <c r="F23" s="2">
        <f t="shared" si="20"/>
        <v>15</v>
      </c>
      <c r="G23" s="2">
        <f t="shared" si="20"/>
        <v>19</v>
      </c>
      <c r="H23" s="2">
        <f t="shared" si="20"/>
        <v>20</v>
      </c>
      <c r="I23" s="2">
        <f t="shared" si="20"/>
        <v>17</v>
      </c>
      <c r="J23" s="2">
        <f t="shared" si="20"/>
        <v>17</v>
      </c>
      <c r="K23" s="2">
        <f t="shared" si="20"/>
        <v>15</v>
      </c>
      <c r="L23" s="14">
        <f t="shared" si="20"/>
        <v>17</v>
      </c>
      <c r="M23" s="2">
        <f t="shared" si="19"/>
        <v>170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5"/>
      <c r="B24" s="16" t="s">
        <v>18</v>
      </c>
      <c r="C24" s="16">
        <v>4.0</v>
      </c>
      <c r="D24" s="16">
        <v>2.0</v>
      </c>
      <c r="E24" s="16">
        <v>4.0</v>
      </c>
      <c r="F24" s="16">
        <v>5.0</v>
      </c>
      <c r="G24" s="16">
        <v>1.0</v>
      </c>
      <c r="H24" s="16">
        <v>0.0</v>
      </c>
      <c r="I24" s="16">
        <v>3.0</v>
      </c>
      <c r="J24" s="16">
        <v>3.0</v>
      </c>
      <c r="K24" s="16">
        <v>5.0</v>
      </c>
      <c r="L24" s="17">
        <v>3.0</v>
      </c>
      <c r="M24" s="2">
        <f t="shared" si="19"/>
        <v>30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8" t="s">
        <v>24</v>
      </c>
      <c r="B25" s="9" t="s">
        <v>15</v>
      </c>
      <c r="C25" s="10">
        <f t="shared" ref="C25:M25" si="21">round(C21*100/C3,2)-C9</f>
        <v>-13.05</v>
      </c>
      <c r="D25" s="10">
        <f t="shared" si="21"/>
        <v>-4.68</v>
      </c>
      <c r="E25" s="10">
        <f t="shared" si="21"/>
        <v>-15.38</v>
      </c>
      <c r="F25" s="10">
        <f t="shared" si="21"/>
        <v>0</v>
      </c>
      <c r="G25" s="10">
        <f t="shared" si="21"/>
        <v>-1.82</v>
      </c>
      <c r="H25" s="10">
        <f t="shared" si="21"/>
        <v>0</v>
      </c>
      <c r="I25" s="10">
        <f t="shared" si="21"/>
        <v>0</v>
      </c>
      <c r="J25" s="10">
        <f t="shared" si="21"/>
        <v>-23.08</v>
      </c>
      <c r="K25" s="10">
        <f t="shared" si="21"/>
        <v>-4.65</v>
      </c>
      <c r="L25" s="11">
        <f t="shared" si="21"/>
        <v>-9.38</v>
      </c>
      <c r="M25" s="11">
        <f t="shared" si="21"/>
        <v>-5.88</v>
      </c>
      <c r="N25" s="3" t="s">
        <v>22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2"/>
      <c r="B26" s="3" t="s">
        <v>16</v>
      </c>
      <c r="C26" s="2">
        <f t="shared" ref="C26:M26" si="22">round(C22*100/C3,2)</f>
        <v>26.09</v>
      </c>
      <c r="D26" s="2">
        <f t="shared" si="22"/>
        <v>29.91</v>
      </c>
      <c r="E26" s="2">
        <f t="shared" si="22"/>
        <v>38.46</v>
      </c>
      <c r="F26" s="2">
        <f t="shared" si="22"/>
        <v>50</v>
      </c>
      <c r="G26" s="2">
        <f t="shared" si="22"/>
        <v>40</v>
      </c>
      <c r="H26" s="2">
        <f t="shared" si="22"/>
        <v>20</v>
      </c>
      <c r="I26" s="2">
        <f t="shared" si="22"/>
        <v>34.15</v>
      </c>
      <c r="J26" s="2">
        <f t="shared" si="22"/>
        <v>30.77</v>
      </c>
      <c r="K26" s="2">
        <f t="shared" si="22"/>
        <v>27.91</v>
      </c>
      <c r="L26" s="2">
        <f t="shared" si="22"/>
        <v>31.25</v>
      </c>
      <c r="M26" s="2">
        <f t="shared" si="22"/>
        <v>31.93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2"/>
      <c r="B27" s="3" t="s">
        <v>17</v>
      </c>
      <c r="C27" s="2">
        <f t="shared" ref="C27:L27" si="23">round(C23*100/20,2)-C11</f>
        <v>0</v>
      </c>
      <c r="D27" s="2">
        <f t="shared" si="23"/>
        <v>10</v>
      </c>
      <c r="E27" s="2">
        <f t="shared" si="23"/>
        <v>-20</v>
      </c>
      <c r="F27" s="2">
        <f t="shared" si="23"/>
        <v>-20</v>
      </c>
      <c r="G27" s="2">
        <f t="shared" si="23"/>
        <v>-5</v>
      </c>
      <c r="H27" s="2">
        <f t="shared" si="23"/>
        <v>0</v>
      </c>
      <c r="I27" s="2">
        <f t="shared" si="23"/>
        <v>-5</v>
      </c>
      <c r="J27" s="2">
        <f t="shared" si="23"/>
        <v>-10</v>
      </c>
      <c r="K27" s="2">
        <f t="shared" si="23"/>
        <v>-20</v>
      </c>
      <c r="L27" s="2">
        <f t="shared" si="23"/>
        <v>-10</v>
      </c>
      <c r="M27" s="2">
        <f>round(M23*100/200,2)-M11</f>
        <v>-8</v>
      </c>
      <c r="N27" s="3" t="s">
        <v>22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/>
      <c r="B28" s="16" t="s">
        <v>18</v>
      </c>
      <c r="C28" s="19">
        <f t="shared" ref="C28:L28" si="24">round(C24*100/20,2)</f>
        <v>20</v>
      </c>
      <c r="D28" s="19">
        <f t="shared" si="24"/>
        <v>10</v>
      </c>
      <c r="E28" s="19">
        <f t="shared" si="24"/>
        <v>20</v>
      </c>
      <c r="F28" s="19">
        <f t="shared" si="24"/>
        <v>25</v>
      </c>
      <c r="G28" s="19">
        <f t="shared" si="24"/>
        <v>5</v>
      </c>
      <c r="H28" s="19">
        <f t="shared" si="24"/>
        <v>0</v>
      </c>
      <c r="I28" s="19">
        <f t="shared" si="24"/>
        <v>15</v>
      </c>
      <c r="J28" s="19">
        <f t="shared" si="24"/>
        <v>15</v>
      </c>
      <c r="K28" s="19">
        <f t="shared" si="24"/>
        <v>25</v>
      </c>
      <c r="L28" s="20">
        <f t="shared" si="24"/>
        <v>15</v>
      </c>
      <c r="M28" s="20">
        <f>round(M24*100/200,2)</f>
        <v>15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4:B4"/>
    <mergeCell ref="A5:A8"/>
    <mergeCell ref="A9:A12"/>
    <mergeCell ref="A13:A16"/>
    <mergeCell ref="A17:A20"/>
    <mergeCell ref="A21:A24"/>
    <mergeCell ref="A25:A28"/>
  </mergeCells>
  <conditionalFormatting sqref="C17:L17 C19:L19 C25:L25 C27:L27">
    <cfRule type="colorScale" priority="1">
      <colorScale>
        <cfvo type="min"/>
        <cfvo type="max"/>
        <color rgb="FFF4C7C3"/>
        <color rgb="FFB7E1CD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24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</row>
    <row r="2">
      <c r="A2" s="24">
        <v>5.0</v>
      </c>
      <c r="B2" s="22">
        <v>17.0</v>
      </c>
      <c r="C2" s="22">
        <v>11.0</v>
      </c>
      <c r="D2" s="22">
        <v>17.0</v>
      </c>
      <c r="E2" s="22">
        <v>11.0</v>
      </c>
      <c r="F2" s="22">
        <v>17.0</v>
      </c>
      <c r="G2" s="22">
        <v>4.0</v>
      </c>
    </row>
    <row r="3">
      <c r="A3" s="24">
        <v>17.0</v>
      </c>
      <c r="B3" s="22">
        <v>113.0</v>
      </c>
      <c r="D3" s="22">
        <v>113.0</v>
      </c>
      <c r="E3" s="22">
        <v>18.0</v>
      </c>
      <c r="F3" s="22">
        <v>113.0</v>
      </c>
      <c r="G3" s="22">
        <v>11.0</v>
      </c>
    </row>
    <row r="4">
      <c r="A4" s="24">
        <v>25.0</v>
      </c>
      <c r="B4" s="22">
        <v>119.0</v>
      </c>
      <c r="D4" s="22">
        <v>119.0</v>
      </c>
      <c r="E4" s="22">
        <v>30.0</v>
      </c>
      <c r="F4" s="22">
        <v>119.0</v>
      </c>
      <c r="G4" s="22">
        <v>18.0</v>
      </c>
    </row>
    <row r="5">
      <c r="A5" s="24">
        <v>28.0</v>
      </c>
      <c r="B5" s="22">
        <v>122.0</v>
      </c>
      <c r="D5" s="22">
        <v>122.0</v>
      </c>
      <c r="E5" s="22">
        <v>92.0</v>
      </c>
      <c r="F5" s="22">
        <v>122.0</v>
      </c>
      <c r="G5" s="22">
        <v>30.0</v>
      </c>
    </row>
    <row r="6">
      <c r="A6" s="24">
        <v>44.0</v>
      </c>
      <c r="B6" s="22">
        <v>172.0</v>
      </c>
      <c r="D6" s="22">
        <v>172.0</v>
      </c>
      <c r="F6" s="22">
        <v>172.0</v>
      </c>
      <c r="G6" s="22">
        <v>36.0</v>
      </c>
    </row>
    <row r="7">
      <c r="A7" s="24">
        <v>56.0</v>
      </c>
      <c r="B7" s="22">
        <v>257.0</v>
      </c>
      <c r="D7" s="22">
        <v>257.0</v>
      </c>
      <c r="F7" s="22">
        <v>179.0</v>
      </c>
    </row>
    <row r="8">
      <c r="A8" s="24">
        <v>58.0</v>
      </c>
      <c r="B8" s="22">
        <v>265.0</v>
      </c>
      <c r="D8" s="22">
        <v>271.0</v>
      </c>
      <c r="F8" s="22">
        <v>257.0</v>
      </c>
    </row>
    <row r="9">
      <c r="A9" s="24">
        <v>61.0</v>
      </c>
      <c r="B9" s="22">
        <v>271.0</v>
      </c>
      <c r="D9" s="22">
        <v>297.0</v>
      </c>
      <c r="F9" s="22">
        <v>265.0</v>
      </c>
    </row>
    <row r="10">
      <c r="A10" s="24">
        <v>62.0</v>
      </c>
      <c r="B10" s="22">
        <v>353.0</v>
      </c>
      <c r="D10" s="22">
        <v>327.0</v>
      </c>
      <c r="F10" s="22">
        <v>297.0</v>
      </c>
    </row>
    <row r="11">
      <c r="A11" s="24">
        <v>101.0</v>
      </c>
      <c r="B11" s="22">
        <v>414.0</v>
      </c>
      <c r="D11" s="22">
        <v>353.0</v>
      </c>
      <c r="F11" s="22">
        <v>327.0</v>
      </c>
    </row>
    <row r="12">
      <c r="A12" s="24">
        <v>106.0</v>
      </c>
      <c r="D12" s="22">
        <v>414.0</v>
      </c>
      <c r="F12" s="22">
        <v>353.0</v>
      </c>
    </row>
    <row r="13">
      <c r="A13" s="24">
        <v>113.0</v>
      </c>
      <c r="F13" s="22">
        <v>414.0</v>
      </c>
    </row>
    <row r="14">
      <c r="A14" s="24">
        <v>119.0</v>
      </c>
    </row>
    <row r="15">
      <c r="A15" s="24">
        <v>122.0</v>
      </c>
    </row>
    <row r="16">
      <c r="A16" s="24">
        <v>135.0</v>
      </c>
    </row>
    <row r="17">
      <c r="A17" s="24">
        <v>143.0</v>
      </c>
    </row>
    <row r="18">
      <c r="A18" s="24">
        <v>151.0</v>
      </c>
    </row>
    <row r="19">
      <c r="A19" s="24">
        <v>155.0</v>
      </c>
    </row>
    <row r="20">
      <c r="A20" s="24">
        <v>157.0</v>
      </c>
    </row>
    <row r="21">
      <c r="A21" s="24">
        <v>172.0</v>
      </c>
    </row>
    <row r="22">
      <c r="A22" s="24">
        <v>179.0</v>
      </c>
    </row>
    <row r="23">
      <c r="A23" s="24">
        <v>184.0</v>
      </c>
    </row>
    <row r="24">
      <c r="A24" s="24">
        <v>204.0</v>
      </c>
    </row>
    <row r="25">
      <c r="A25" s="24">
        <v>208.0</v>
      </c>
    </row>
    <row r="26">
      <c r="A26" s="24">
        <v>211.0</v>
      </c>
    </row>
    <row r="27">
      <c r="A27" s="24">
        <v>257.0</v>
      </c>
    </row>
    <row r="28">
      <c r="A28" s="24">
        <v>258.0</v>
      </c>
    </row>
    <row r="29">
      <c r="A29" s="24">
        <v>265.0</v>
      </c>
    </row>
    <row r="30">
      <c r="A30" s="24">
        <v>271.0</v>
      </c>
    </row>
    <row r="31">
      <c r="A31" s="24">
        <v>272.0</v>
      </c>
    </row>
    <row r="32">
      <c r="A32" s="24">
        <v>280.0</v>
      </c>
    </row>
    <row r="33">
      <c r="A33" s="24">
        <v>297.0</v>
      </c>
    </row>
    <row r="34">
      <c r="A34" s="24">
        <v>323.0</v>
      </c>
    </row>
    <row r="35">
      <c r="A35" s="24">
        <v>327.0</v>
      </c>
    </row>
    <row r="36">
      <c r="A36" s="24">
        <v>353.0</v>
      </c>
    </row>
    <row r="37">
      <c r="A37" s="24">
        <v>357.0</v>
      </c>
    </row>
    <row r="38">
      <c r="A38" s="24">
        <v>414.0</v>
      </c>
    </row>
    <row r="39">
      <c r="A39" s="24">
        <v>418.0</v>
      </c>
    </row>
    <row r="40">
      <c r="A40" s="24">
        <v>453.0</v>
      </c>
    </row>
    <row r="41">
      <c r="A41" s="24">
        <v>454.0</v>
      </c>
    </row>
    <row r="42">
      <c r="A42" s="24">
        <v>464.0</v>
      </c>
    </row>
    <row r="43">
      <c r="A43" s="24">
        <v>474.0</v>
      </c>
    </row>
    <row r="44">
      <c r="A44" s="24">
        <v>494.0</v>
      </c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24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</row>
    <row r="2">
      <c r="A2" s="24">
        <v>8.0</v>
      </c>
      <c r="B2" s="22">
        <v>41.0</v>
      </c>
      <c r="C2" s="22">
        <v>29.0</v>
      </c>
      <c r="D2" s="22">
        <v>41.0</v>
      </c>
      <c r="E2" s="22">
        <v>14.0</v>
      </c>
      <c r="F2" s="22">
        <v>41.0</v>
      </c>
      <c r="G2" s="22">
        <v>14.0</v>
      </c>
    </row>
    <row r="3">
      <c r="A3" s="24">
        <v>21.0</v>
      </c>
      <c r="B3" s="22">
        <v>177.0</v>
      </c>
      <c r="D3" s="22">
        <v>177.0</v>
      </c>
      <c r="E3" s="22">
        <v>20.0</v>
      </c>
      <c r="F3" s="22">
        <v>52.0</v>
      </c>
      <c r="G3" s="22">
        <v>20.0</v>
      </c>
    </row>
    <row r="4">
      <c r="A4" s="24">
        <v>41.0</v>
      </c>
      <c r="B4" s="22">
        <v>189.0</v>
      </c>
      <c r="D4" s="22">
        <v>189.0</v>
      </c>
      <c r="E4" s="22">
        <v>29.0</v>
      </c>
      <c r="F4" s="22">
        <v>177.0</v>
      </c>
      <c r="G4" s="22">
        <v>29.0</v>
      </c>
    </row>
    <row r="5">
      <c r="A5" s="24">
        <v>50.0</v>
      </c>
      <c r="B5" s="22">
        <v>233.0</v>
      </c>
      <c r="D5" s="22">
        <v>340.0</v>
      </c>
      <c r="F5" s="22">
        <v>189.0</v>
      </c>
    </row>
    <row r="6">
      <c r="A6" s="24">
        <v>52.0</v>
      </c>
      <c r="B6" s="22">
        <v>340.0</v>
      </c>
      <c r="D6" s="22">
        <v>378.0</v>
      </c>
      <c r="F6" s="22">
        <v>233.0</v>
      </c>
    </row>
    <row r="7">
      <c r="A7" s="24">
        <v>54.0</v>
      </c>
      <c r="B7" s="22">
        <v>378.0</v>
      </c>
      <c r="D7" s="22">
        <v>397.0</v>
      </c>
      <c r="F7" s="22">
        <v>340.0</v>
      </c>
    </row>
    <row r="8">
      <c r="A8" s="24">
        <v>79.0</v>
      </c>
      <c r="B8" s="22">
        <v>429.0</v>
      </c>
      <c r="D8" s="22">
        <v>423.0</v>
      </c>
      <c r="F8" s="22">
        <v>378.0</v>
      </c>
    </row>
    <row r="9">
      <c r="A9" s="24">
        <v>98.0</v>
      </c>
      <c r="D9" s="22">
        <v>429.0</v>
      </c>
      <c r="F9" s="22">
        <v>397.0</v>
      </c>
    </row>
    <row r="10">
      <c r="A10" s="24">
        <v>107.0</v>
      </c>
      <c r="F10" s="22">
        <v>429.0</v>
      </c>
    </row>
    <row r="11">
      <c r="A11" s="24">
        <v>145.0</v>
      </c>
      <c r="F11" s="22">
        <v>485.0</v>
      </c>
    </row>
    <row r="12">
      <c r="A12" s="24">
        <v>177.0</v>
      </c>
    </row>
    <row r="13">
      <c r="A13" s="24">
        <v>189.0</v>
      </c>
    </row>
    <row r="14">
      <c r="A14" s="24">
        <v>233.0</v>
      </c>
    </row>
    <row r="15">
      <c r="A15" s="24">
        <v>238.0</v>
      </c>
    </row>
    <row r="16">
      <c r="A16" s="24">
        <v>251.0</v>
      </c>
    </row>
    <row r="17">
      <c r="A17" s="24">
        <v>259.0</v>
      </c>
    </row>
    <row r="18">
      <c r="A18" s="24">
        <v>297.0</v>
      </c>
    </row>
    <row r="19">
      <c r="A19" s="24">
        <v>301.0</v>
      </c>
    </row>
    <row r="20">
      <c r="A20" s="24">
        <v>303.0</v>
      </c>
    </row>
    <row r="21">
      <c r="A21" s="24">
        <v>308.0</v>
      </c>
    </row>
    <row r="22">
      <c r="A22" s="24">
        <v>315.0</v>
      </c>
    </row>
    <row r="23">
      <c r="A23" s="24">
        <v>328.0</v>
      </c>
    </row>
    <row r="24">
      <c r="A24" s="24">
        <v>340.0</v>
      </c>
    </row>
    <row r="25">
      <c r="A25" s="24">
        <v>345.0</v>
      </c>
    </row>
    <row r="26">
      <c r="A26" s="24">
        <v>358.0</v>
      </c>
    </row>
    <row r="27">
      <c r="A27" s="24">
        <v>378.0</v>
      </c>
    </row>
    <row r="28">
      <c r="A28" s="24">
        <v>397.0</v>
      </c>
    </row>
    <row r="29">
      <c r="A29" s="24">
        <v>423.0</v>
      </c>
    </row>
    <row r="30">
      <c r="A30" s="24">
        <v>429.0</v>
      </c>
    </row>
    <row r="31">
      <c r="A31" s="24">
        <v>453.0</v>
      </c>
    </row>
    <row r="32">
      <c r="A32" s="24">
        <v>482.0</v>
      </c>
    </row>
    <row r="33">
      <c r="A33" s="24">
        <v>485.0</v>
      </c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71"/>
  </cols>
  <sheetData>
    <row r="1">
      <c r="A1" s="26" t="s">
        <v>32</v>
      </c>
    </row>
    <row r="2">
      <c r="A2" s="22" t="s">
        <v>33</v>
      </c>
    </row>
    <row r="3">
      <c r="A3" s="22" t="s">
        <v>34</v>
      </c>
    </row>
    <row r="4">
      <c r="A4" s="22" t="s">
        <v>35</v>
      </c>
    </row>
    <row r="5">
      <c r="A5" s="22" t="s">
        <v>36</v>
      </c>
    </row>
    <row r="6">
      <c r="A6" s="22" t="s">
        <v>37</v>
      </c>
    </row>
    <row r="7">
      <c r="A7" s="22" t="s">
        <v>38</v>
      </c>
    </row>
    <row r="8">
      <c r="A8" s="22" t="s">
        <v>39</v>
      </c>
    </row>
    <row r="9">
      <c r="A9" s="22" t="s">
        <v>40</v>
      </c>
    </row>
    <row r="10">
      <c r="A10" s="22" t="s">
        <v>41</v>
      </c>
    </row>
    <row r="11">
      <c r="A11" s="22" t="s">
        <v>42</v>
      </c>
    </row>
    <row r="12">
      <c r="A12" s="22" t="s">
        <v>43</v>
      </c>
    </row>
    <row r="13">
      <c r="A13" s="22" t="s">
        <v>44</v>
      </c>
    </row>
    <row r="14">
      <c r="A14" s="22" t="s">
        <v>45</v>
      </c>
    </row>
    <row r="15">
      <c r="A15" s="22" t="s">
        <v>46</v>
      </c>
    </row>
    <row r="16">
      <c r="A16" s="22" t="s">
        <v>47</v>
      </c>
    </row>
    <row r="17">
      <c r="A17" s="22" t="s">
        <v>48</v>
      </c>
    </row>
    <row r="18">
      <c r="A18" s="22" t="s">
        <v>49</v>
      </c>
    </row>
    <row r="19">
      <c r="A19" s="22" t="s">
        <v>50</v>
      </c>
    </row>
    <row r="20">
      <c r="A20" s="22" t="s">
        <v>51</v>
      </c>
    </row>
    <row r="21">
      <c r="A21" s="22" t="s">
        <v>52</v>
      </c>
    </row>
    <row r="22">
      <c r="A22" s="22" t="s">
        <v>53</v>
      </c>
    </row>
    <row r="23">
      <c r="A23" s="22" t="s">
        <v>54</v>
      </c>
    </row>
    <row r="24">
      <c r="A24" s="22" t="s">
        <v>55</v>
      </c>
    </row>
    <row r="25">
      <c r="A25" s="22" t="s">
        <v>56</v>
      </c>
    </row>
    <row r="26">
      <c r="A26" s="22" t="s">
        <v>57</v>
      </c>
    </row>
    <row r="27">
      <c r="A27" s="22" t="s">
        <v>58</v>
      </c>
    </row>
    <row r="28">
      <c r="A28" s="22" t="s">
        <v>59</v>
      </c>
    </row>
    <row r="29">
      <c r="A29" s="22" t="s">
        <v>60</v>
      </c>
    </row>
    <row r="30">
      <c r="A30" s="22" t="s">
        <v>61</v>
      </c>
    </row>
    <row r="31">
      <c r="A31" s="22" t="s">
        <v>62</v>
      </c>
    </row>
    <row r="32">
      <c r="A32" s="22" t="s">
        <v>63</v>
      </c>
    </row>
    <row r="33">
      <c r="A33" s="22" t="s">
        <v>64</v>
      </c>
    </row>
    <row r="34">
      <c r="A34" s="22" t="s">
        <v>65</v>
      </c>
    </row>
    <row r="35">
      <c r="A35" s="22" t="s">
        <v>66</v>
      </c>
    </row>
    <row r="36">
      <c r="A36" s="22" t="s">
        <v>67</v>
      </c>
    </row>
    <row r="37">
      <c r="A37" s="22" t="s">
        <v>68</v>
      </c>
    </row>
    <row r="38">
      <c r="A38" s="22" t="s">
        <v>69</v>
      </c>
    </row>
    <row r="39">
      <c r="A39" s="22" t="s">
        <v>70</v>
      </c>
    </row>
    <row r="40">
      <c r="A40" s="22" t="s">
        <v>71</v>
      </c>
    </row>
    <row r="41">
      <c r="A41" s="22" t="s">
        <v>72</v>
      </c>
    </row>
    <row r="42">
      <c r="A42" s="22" t="s">
        <v>73</v>
      </c>
    </row>
    <row r="43">
      <c r="A43" s="22" t="s">
        <v>74</v>
      </c>
    </row>
    <row r="44">
      <c r="A44" s="22" t="s">
        <v>75</v>
      </c>
    </row>
    <row r="45">
      <c r="A45" s="22" t="s">
        <v>76</v>
      </c>
    </row>
    <row r="46">
      <c r="A46" s="22" t="s">
        <v>77</v>
      </c>
    </row>
    <row r="47">
      <c r="A47" s="22" t="s">
        <v>78</v>
      </c>
    </row>
    <row r="48">
      <c r="A48" s="22" t="s">
        <v>79</v>
      </c>
    </row>
    <row r="49">
      <c r="A49" s="22" t="s">
        <v>80</v>
      </c>
    </row>
    <row r="50">
      <c r="A50" s="22" t="s">
        <v>81</v>
      </c>
    </row>
    <row r="51">
      <c r="A51" s="22" t="s">
        <v>82</v>
      </c>
    </row>
    <row r="52">
      <c r="A52" s="22" t="s">
        <v>83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2" t="s">
        <v>84</v>
      </c>
      <c r="B1" s="26" t="s">
        <v>85</v>
      </c>
      <c r="C1" s="26" t="s">
        <v>86</v>
      </c>
      <c r="D1" s="26" t="s">
        <v>87</v>
      </c>
      <c r="E1" s="26" t="s">
        <v>88</v>
      </c>
      <c r="F1" s="22" t="s">
        <v>89</v>
      </c>
    </row>
    <row r="2">
      <c r="A2" s="22" t="s">
        <v>90</v>
      </c>
      <c r="B2" s="26" t="s">
        <v>91</v>
      </c>
      <c r="C2" s="26" t="s">
        <v>92</v>
      </c>
      <c r="D2" s="22" t="s">
        <v>93</v>
      </c>
      <c r="E2" s="22" t="s">
        <v>94</v>
      </c>
      <c r="F2" s="26" t="s">
        <v>95</v>
      </c>
    </row>
    <row r="3">
      <c r="A3" s="22" t="s">
        <v>90</v>
      </c>
      <c r="B3" s="26" t="s">
        <v>96</v>
      </c>
      <c r="C3" s="26" t="s">
        <v>92</v>
      </c>
      <c r="D3" s="22" t="s">
        <v>97</v>
      </c>
      <c r="E3" s="22" t="s">
        <v>98</v>
      </c>
      <c r="F3" s="22" t="s">
        <v>99</v>
      </c>
    </row>
    <row r="4">
      <c r="A4" s="22" t="s">
        <v>90</v>
      </c>
      <c r="B4" s="26" t="s">
        <v>96</v>
      </c>
      <c r="C4" s="22" t="s">
        <v>92</v>
      </c>
      <c r="D4" s="22" t="s">
        <v>93</v>
      </c>
      <c r="E4" s="22" t="s">
        <v>100</v>
      </c>
      <c r="F4" s="22" t="s">
        <v>92</v>
      </c>
    </row>
    <row r="5">
      <c r="A5" s="22" t="s">
        <v>101</v>
      </c>
      <c r="B5" s="26" t="s">
        <v>102</v>
      </c>
      <c r="C5" s="22" t="s">
        <v>92</v>
      </c>
      <c r="D5" s="22" t="s">
        <v>103</v>
      </c>
      <c r="E5" s="22" t="s">
        <v>92</v>
      </c>
      <c r="F5" s="22" t="s">
        <v>104</v>
      </c>
    </row>
    <row r="6">
      <c r="A6" s="22" t="s">
        <v>90</v>
      </c>
      <c r="B6" s="22" t="s">
        <v>105</v>
      </c>
      <c r="C6" s="22" t="s">
        <v>92</v>
      </c>
      <c r="D6" s="22" t="s">
        <v>106</v>
      </c>
      <c r="E6" s="22" t="s">
        <v>94</v>
      </c>
      <c r="F6" s="22" t="s">
        <v>104</v>
      </c>
    </row>
    <row r="7">
      <c r="A7" s="22" t="s">
        <v>90</v>
      </c>
      <c r="B7" s="22" t="s">
        <v>105</v>
      </c>
      <c r="C7" s="22" t="s">
        <v>92</v>
      </c>
      <c r="D7" s="22" t="s">
        <v>106</v>
      </c>
      <c r="E7" s="22" t="s">
        <v>94</v>
      </c>
      <c r="F7" s="22" t="s">
        <v>107</v>
      </c>
      <c r="G7" s="22" t="s">
        <v>108</v>
      </c>
    </row>
    <row r="8">
      <c r="A8" s="22" t="s">
        <v>101</v>
      </c>
      <c r="B8" s="22" t="s">
        <v>91</v>
      </c>
      <c r="C8" s="22" t="s">
        <v>109</v>
      </c>
      <c r="D8" s="22" t="s">
        <v>110</v>
      </c>
      <c r="E8" s="22" t="s">
        <v>92</v>
      </c>
      <c r="F8" s="22" t="s">
        <v>107</v>
      </c>
    </row>
    <row r="9">
      <c r="A9" s="22" t="s">
        <v>101</v>
      </c>
      <c r="B9" s="26" t="s">
        <v>105</v>
      </c>
      <c r="C9" s="22" t="s">
        <v>92</v>
      </c>
      <c r="D9" s="22" t="s">
        <v>106</v>
      </c>
      <c r="E9" s="22" t="s">
        <v>92</v>
      </c>
      <c r="F9" s="22" t="s">
        <v>92</v>
      </c>
    </row>
    <row r="10">
      <c r="A10" s="22" t="s">
        <v>90</v>
      </c>
      <c r="B10" s="22" t="s">
        <v>96</v>
      </c>
      <c r="C10" s="22" t="s">
        <v>92</v>
      </c>
      <c r="D10" s="22" t="s">
        <v>111</v>
      </c>
      <c r="E10" s="22" t="s">
        <v>112</v>
      </c>
      <c r="F10" s="22" t="s">
        <v>92</v>
      </c>
      <c r="G10" s="22" t="s">
        <v>113</v>
      </c>
    </row>
    <row r="11">
      <c r="A11" s="22" t="s">
        <v>90</v>
      </c>
      <c r="B11" s="22" t="s">
        <v>105</v>
      </c>
      <c r="C11" s="22" t="s">
        <v>92</v>
      </c>
      <c r="D11" s="22" t="s">
        <v>111</v>
      </c>
      <c r="E11" s="22" t="s">
        <v>94</v>
      </c>
      <c r="F11" s="22" t="s">
        <v>92</v>
      </c>
      <c r="G11" s="22" t="s">
        <v>114</v>
      </c>
    </row>
    <row r="12">
      <c r="A12" s="22" t="s">
        <v>115</v>
      </c>
      <c r="B12" s="26" t="s">
        <v>96</v>
      </c>
      <c r="C12" s="22" t="s">
        <v>92</v>
      </c>
      <c r="D12" s="22" t="s">
        <v>93</v>
      </c>
      <c r="E12" s="22" t="s">
        <v>94</v>
      </c>
      <c r="F12" s="26" t="s">
        <v>116</v>
      </c>
      <c r="G12" s="22" t="s">
        <v>113</v>
      </c>
    </row>
    <row r="13">
      <c r="A13" s="22" t="s">
        <v>90</v>
      </c>
      <c r="B13" s="22" t="s">
        <v>96</v>
      </c>
      <c r="C13" s="22" t="s">
        <v>92</v>
      </c>
      <c r="D13" s="22" t="s">
        <v>93</v>
      </c>
      <c r="E13" s="22" t="s">
        <v>94</v>
      </c>
      <c r="F13" s="22" t="s">
        <v>107</v>
      </c>
      <c r="G13" s="22" t="s">
        <v>113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21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</row>
    <row r="2">
      <c r="A2" s="21">
        <v>2.0</v>
      </c>
      <c r="B2" s="22">
        <v>2.0</v>
      </c>
      <c r="C2" s="22">
        <v>0.0</v>
      </c>
      <c r="D2" s="22">
        <v>2.0</v>
      </c>
      <c r="E2" s="22">
        <v>0.0</v>
      </c>
      <c r="F2" s="22">
        <v>2.0</v>
      </c>
      <c r="G2" s="22">
        <v>0.0</v>
      </c>
    </row>
    <row r="3">
      <c r="A3" s="21">
        <v>25.0</v>
      </c>
      <c r="B3" s="22">
        <v>100.0</v>
      </c>
      <c r="C3" s="22">
        <v>13.0</v>
      </c>
      <c r="D3" s="22">
        <v>53.0</v>
      </c>
      <c r="E3" s="22">
        <v>7.0</v>
      </c>
      <c r="F3" s="22">
        <v>53.0</v>
      </c>
      <c r="G3" s="22">
        <v>13.0</v>
      </c>
    </row>
    <row r="4">
      <c r="A4" s="21">
        <v>27.0</v>
      </c>
      <c r="B4" s="22">
        <v>138.0</v>
      </c>
      <c r="C4" s="22">
        <v>50.0</v>
      </c>
      <c r="D4" s="22">
        <v>73.0</v>
      </c>
      <c r="E4" s="22">
        <v>13.0</v>
      </c>
      <c r="F4" s="22">
        <v>100.0</v>
      </c>
      <c r="G4" s="22">
        <v>50.0</v>
      </c>
    </row>
    <row r="5">
      <c r="A5" s="21">
        <v>53.0</v>
      </c>
      <c r="C5" s="22">
        <v>54.0</v>
      </c>
      <c r="D5" s="22">
        <v>100.0</v>
      </c>
      <c r="E5" s="22">
        <v>26.0</v>
      </c>
      <c r="F5" s="22">
        <v>113.0</v>
      </c>
      <c r="G5" s="22">
        <v>54.0</v>
      </c>
    </row>
    <row r="6">
      <c r="A6" s="21">
        <v>73.0</v>
      </c>
      <c r="D6" s="22">
        <v>113.0</v>
      </c>
      <c r="E6" s="22">
        <v>30.0</v>
      </c>
      <c r="F6" s="22">
        <v>138.0</v>
      </c>
    </row>
    <row r="7">
      <c r="A7" s="21">
        <v>89.0</v>
      </c>
      <c r="D7" s="22">
        <v>138.0</v>
      </c>
      <c r="E7" s="22">
        <v>50.0</v>
      </c>
      <c r="F7" s="22">
        <v>297.0</v>
      </c>
    </row>
    <row r="8">
      <c r="A8" s="21">
        <v>100.0</v>
      </c>
      <c r="E8" s="22">
        <v>54.0</v>
      </c>
    </row>
    <row r="9">
      <c r="A9" s="21">
        <v>113.0</v>
      </c>
    </row>
    <row r="10">
      <c r="A10" s="21">
        <v>138.0</v>
      </c>
    </row>
    <row r="11">
      <c r="A11" s="21">
        <v>276.0</v>
      </c>
    </row>
    <row r="12">
      <c r="A12" s="21">
        <v>297.0</v>
      </c>
    </row>
    <row r="13">
      <c r="A13" s="21">
        <v>315.0</v>
      </c>
    </row>
    <row r="14">
      <c r="A14" s="21">
        <v>339.0</v>
      </c>
    </row>
    <row r="15">
      <c r="A15" s="21">
        <v>383.0</v>
      </c>
    </row>
    <row r="16">
      <c r="A16" s="21">
        <v>386.0</v>
      </c>
    </row>
    <row r="17">
      <c r="A17" s="21">
        <v>390.0</v>
      </c>
    </row>
    <row r="18">
      <c r="A18" s="21">
        <v>422.0</v>
      </c>
    </row>
    <row r="19">
      <c r="A19" s="21">
        <v>425.0</v>
      </c>
    </row>
    <row r="20">
      <c r="A20" s="21">
        <v>430.0</v>
      </c>
    </row>
    <row r="21">
      <c r="A21" s="21">
        <v>440.0</v>
      </c>
    </row>
    <row r="22">
      <c r="A22" s="21">
        <v>468.0</v>
      </c>
    </row>
    <row r="23">
      <c r="A23" s="21">
        <v>471.0</v>
      </c>
    </row>
    <row r="24">
      <c r="A24" s="21">
        <v>476.0</v>
      </c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24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</row>
    <row r="2">
      <c r="A2" s="24">
        <v>0.0</v>
      </c>
      <c r="B2" s="22">
        <v>26.0</v>
      </c>
      <c r="C2" s="22">
        <v>11.0</v>
      </c>
      <c r="D2" s="22">
        <v>26.0</v>
      </c>
      <c r="E2" s="22">
        <v>22.0</v>
      </c>
      <c r="F2" s="22">
        <v>8.0</v>
      </c>
      <c r="G2" s="22">
        <v>18.0</v>
      </c>
    </row>
    <row r="3">
      <c r="A3" s="24">
        <v>3.0</v>
      </c>
      <c r="B3" s="22">
        <v>33.0</v>
      </c>
      <c r="C3" s="22">
        <v>18.0</v>
      </c>
      <c r="D3" s="22">
        <v>30.0</v>
      </c>
      <c r="E3" s="22">
        <v>18.0</v>
      </c>
      <c r="F3" s="22">
        <v>26.0</v>
      </c>
      <c r="G3" s="22">
        <v>22.0</v>
      </c>
    </row>
    <row r="4">
      <c r="A4" s="24">
        <v>7.0</v>
      </c>
      <c r="B4" s="22">
        <v>50.0</v>
      </c>
      <c r="C4" s="22">
        <v>22.0</v>
      </c>
      <c r="D4" s="22">
        <v>33.0</v>
      </c>
      <c r="E4" s="22">
        <v>32.0</v>
      </c>
      <c r="F4" s="22">
        <v>33.0</v>
      </c>
    </row>
    <row r="5">
      <c r="A5" s="24">
        <v>8.0</v>
      </c>
      <c r="B5" s="22">
        <v>54.0</v>
      </c>
      <c r="C5" s="22">
        <v>32.0</v>
      </c>
      <c r="D5" s="22">
        <v>50.0</v>
      </c>
      <c r="E5" s="22">
        <v>37.0</v>
      </c>
      <c r="F5" s="22">
        <v>50.0</v>
      </c>
    </row>
    <row r="6">
      <c r="A6" s="24">
        <v>14.0</v>
      </c>
      <c r="B6" s="22">
        <v>81.0</v>
      </c>
      <c r="D6" s="22">
        <v>86.0</v>
      </c>
      <c r="E6" s="22">
        <v>42.0</v>
      </c>
      <c r="F6" s="22">
        <v>54.0</v>
      </c>
    </row>
    <row r="7">
      <c r="A7" s="24">
        <v>15.0</v>
      </c>
      <c r="B7" s="22">
        <v>86.0</v>
      </c>
      <c r="D7" s="22">
        <v>113.0</v>
      </c>
      <c r="F7" s="22">
        <v>81.0</v>
      </c>
    </row>
    <row r="8">
      <c r="A8" s="24">
        <v>20.0</v>
      </c>
      <c r="B8" s="22">
        <v>113.0</v>
      </c>
      <c r="D8" s="22">
        <v>121.0</v>
      </c>
      <c r="F8" s="22">
        <v>86.0</v>
      </c>
    </row>
    <row r="9">
      <c r="A9" s="24">
        <v>25.0</v>
      </c>
      <c r="B9" s="22">
        <v>150.0</v>
      </c>
      <c r="D9" s="22">
        <v>141.0</v>
      </c>
      <c r="F9" s="22">
        <v>115.0</v>
      </c>
    </row>
    <row r="10">
      <c r="A10" s="24">
        <v>26.0</v>
      </c>
      <c r="B10" s="22">
        <v>170.0</v>
      </c>
      <c r="D10" s="22">
        <v>148.0</v>
      </c>
      <c r="F10" s="22">
        <v>121.0</v>
      </c>
    </row>
    <row r="11">
      <c r="A11" s="24">
        <v>30.0</v>
      </c>
      <c r="B11" s="22">
        <v>173.0</v>
      </c>
      <c r="D11" s="22">
        <v>150.0</v>
      </c>
      <c r="F11" s="22">
        <v>141.0</v>
      </c>
    </row>
    <row r="12">
      <c r="A12" s="24">
        <v>33.0</v>
      </c>
      <c r="B12" s="22">
        <v>175.0</v>
      </c>
      <c r="D12" s="22">
        <v>170.0</v>
      </c>
      <c r="F12" s="22">
        <v>150.0</v>
      </c>
    </row>
    <row r="13">
      <c r="A13" s="24">
        <v>34.0</v>
      </c>
      <c r="B13" s="22">
        <v>230.0</v>
      </c>
      <c r="D13" s="22">
        <v>173.0</v>
      </c>
      <c r="F13" s="22">
        <v>162.0</v>
      </c>
    </row>
    <row r="14">
      <c r="A14" s="24">
        <v>35.0</v>
      </c>
      <c r="B14" s="22">
        <v>232.0</v>
      </c>
      <c r="D14" s="22">
        <v>175.0</v>
      </c>
      <c r="F14" s="22">
        <v>170.0</v>
      </c>
    </row>
    <row r="15">
      <c r="A15" s="24">
        <v>44.0</v>
      </c>
      <c r="B15" s="22">
        <v>281.0</v>
      </c>
      <c r="D15" s="22">
        <v>222.0</v>
      </c>
      <c r="F15" s="22">
        <v>175.0</v>
      </c>
    </row>
    <row r="16">
      <c r="A16" s="24">
        <v>45.0</v>
      </c>
      <c r="B16" s="22">
        <v>288.0</v>
      </c>
      <c r="D16" s="22">
        <v>230.0</v>
      </c>
      <c r="F16" s="22">
        <v>222.0</v>
      </c>
    </row>
    <row r="17">
      <c r="A17" s="24">
        <v>50.0</v>
      </c>
      <c r="B17" s="22">
        <v>294.0</v>
      </c>
      <c r="D17" s="22">
        <v>232.0</v>
      </c>
      <c r="F17" s="22">
        <v>230.0</v>
      </c>
    </row>
    <row r="18">
      <c r="A18" s="24">
        <v>52.0</v>
      </c>
      <c r="B18" s="22">
        <v>299.0</v>
      </c>
      <c r="D18" s="22">
        <v>261.0</v>
      </c>
      <c r="F18" s="22">
        <v>232.0</v>
      </c>
    </row>
    <row r="19">
      <c r="A19" s="24">
        <v>54.0</v>
      </c>
      <c r="B19" s="22">
        <v>318.0</v>
      </c>
      <c r="D19" s="22">
        <v>288.0</v>
      </c>
      <c r="F19" s="22">
        <v>261.0</v>
      </c>
    </row>
    <row r="20">
      <c r="A20" s="24">
        <v>56.0</v>
      </c>
      <c r="B20" s="22">
        <v>376.0</v>
      </c>
      <c r="D20" s="22">
        <v>294.0</v>
      </c>
      <c r="F20" s="22">
        <v>288.0</v>
      </c>
    </row>
    <row r="21">
      <c r="A21" s="24">
        <v>59.0</v>
      </c>
      <c r="B21" s="22">
        <v>414.0</v>
      </c>
      <c r="D21" s="22">
        <v>299.0</v>
      </c>
      <c r="F21" s="22">
        <v>294.0</v>
      </c>
    </row>
    <row r="22">
      <c r="A22" s="24">
        <v>63.0</v>
      </c>
      <c r="B22" s="22">
        <v>429.0</v>
      </c>
      <c r="D22" s="22">
        <v>318.0</v>
      </c>
      <c r="F22" s="22">
        <v>315.0</v>
      </c>
    </row>
    <row r="23">
      <c r="A23" s="24">
        <v>73.0</v>
      </c>
      <c r="B23" s="22">
        <v>435.0</v>
      </c>
      <c r="D23" s="22">
        <v>376.0</v>
      </c>
      <c r="F23" s="22">
        <v>318.0</v>
      </c>
    </row>
    <row r="24">
      <c r="A24" s="24">
        <v>75.0</v>
      </c>
      <c r="B24" s="22">
        <v>449.0</v>
      </c>
      <c r="D24" s="22">
        <v>383.0</v>
      </c>
      <c r="F24" s="22">
        <v>329.0</v>
      </c>
    </row>
    <row r="25">
      <c r="A25" s="24">
        <v>81.0</v>
      </c>
      <c r="B25" s="22">
        <v>467.0</v>
      </c>
      <c r="D25" s="22">
        <v>414.0</v>
      </c>
      <c r="F25" s="22">
        <v>376.0</v>
      </c>
    </row>
    <row r="26">
      <c r="A26" s="24">
        <v>83.0</v>
      </c>
      <c r="B26" s="22">
        <v>468.0</v>
      </c>
      <c r="D26" s="22">
        <v>435.0</v>
      </c>
      <c r="F26" s="22">
        <v>383.0</v>
      </c>
    </row>
    <row r="27">
      <c r="A27" s="24">
        <v>86.0</v>
      </c>
      <c r="B27" s="22">
        <v>481.0</v>
      </c>
      <c r="D27" s="22">
        <v>449.0</v>
      </c>
      <c r="F27" s="22">
        <v>414.0</v>
      </c>
    </row>
    <row r="28">
      <c r="A28" s="24">
        <v>90.0</v>
      </c>
      <c r="B28" s="22">
        <v>495.0</v>
      </c>
      <c r="D28" s="22">
        <v>468.0</v>
      </c>
      <c r="F28" s="22">
        <v>435.0</v>
      </c>
    </row>
    <row r="29">
      <c r="A29" s="24">
        <v>99.0</v>
      </c>
      <c r="D29" s="22">
        <v>481.0</v>
      </c>
      <c r="F29" s="22">
        <v>449.0</v>
      </c>
    </row>
    <row r="30">
      <c r="A30" s="24">
        <v>103.0</v>
      </c>
      <c r="D30" s="22">
        <v>488.0</v>
      </c>
      <c r="F30" s="22">
        <v>468.0</v>
      </c>
    </row>
    <row r="31">
      <c r="A31" s="24">
        <v>113.0</v>
      </c>
      <c r="D31" s="22">
        <v>495.0</v>
      </c>
      <c r="F31" s="22">
        <v>481.0</v>
      </c>
    </row>
    <row r="32">
      <c r="A32" s="24">
        <v>114.0</v>
      </c>
      <c r="F32" s="22">
        <v>488.0</v>
      </c>
    </row>
    <row r="33">
      <c r="A33" s="24">
        <v>115.0</v>
      </c>
      <c r="F33" s="22">
        <v>495.0</v>
      </c>
    </row>
    <row r="34">
      <c r="A34" s="24">
        <v>121.0</v>
      </c>
    </row>
    <row r="35">
      <c r="A35" s="24">
        <v>130.0</v>
      </c>
    </row>
    <row r="36">
      <c r="A36" s="24">
        <v>133.0</v>
      </c>
    </row>
    <row r="37">
      <c r="A37" s="24">
        <v>134.0</v>
      </c>
    </row>
    <row r="38">
      <c r="A38" s="24">
        <v>137.0</v>
      </c>
    </row>
    <row r="39">
      <c r="A39" s="24">
        <v>141.0</v>
      </c>
    </row>
    <row r="40">
      <c r="A40" s="24">
        <v>145.0</v>
      </c>
    </row>
    <row r="41">
      <c r="A41" s="24">
        <v>148.0</v>
      </c>
    </row>
    <row r="42">
      <c r="A42" s="24">
        <v>150.0</v>
      </c>
    </row>
    <row r="43">
      <c r="A43" s="24">
        <v>153.0</v>
      </c>
    </row>
    <row r="44">
      <c r="A44" s="24">
        <v>162.0</v>
      </c>
    </row>
    <row r="45">
      <c r="A45" s="24">
        <v>169.0</v>
      </c>
    </row>
    <row r="46">
      <c r="A46" s="24">
        <v>170.0</v>
      </c>
    </row>
    <row r="47">
      <c r="A47" s="24">
        <v>173.0</v>
      </c>
    </row>
    <row r="48">
      <c r="A48" s="24">
        <v>175.0</v>
      </c>
    </row>
    <row r="49">
      <c r="A49" s="24">
        <v>187.0</v>
      </c>
    </row>
    <row r="50">
      <c r="A50" s="24">
        <v>194.0</v>
      </c>
    </row>
    <row r="51">
      <c r="A51" s="24">
        <v>205.0</v>
      </c>
    </row>
    <row r="52">
      <c r="A52" s="24">
        <v>206.0</v>
      </c>
    </row>
    <row r="53">
      <c r="A53" s="24">
        <v>211.0</v>
      </c>
    </row>
    <row r="54">
      <c r="A54" s="24">
        <v>215.0</v>
      </c>
    </row>
    <row r="55">
      <c r="A55" s="24">
        <v>222.0</v>
      </c>
    </row>
    <row r="56">
      <c r="A56" s="24">
        <v>227.0</v>
      </c>
    </row>
    <row r="57">
      <c r="A57" s="24">
        <v>230.0</v>
      </c>
    </row>
    <row r="58">
      <c r="A58" s="24">
        <v>232.0</v>
      </c>
    </row>
    <row r="59">
      <c r="A59" s="24">
        <v>234.0</v>
      </c>
    </row>
    <row r="60">
      <c r="A60" s="24">
        <v>247.0</v>
      </c>
    </row>
    <row r="61">
      <c r="A61" s="24">
        <v>253.0</v>
      </c>
    </row>
    <row r="62">
      <c r="A62" s="24">
        <v>254.0</v>
      </c>
    </row>
    <row r="63">
      <c r="A63" s="24">
        <v>259.0</v>
      </c>
    </row>
    <row r="64">
      <c r="A64" s="24">
        <v>261.0</v>
      </c>
    </row>
    <row r="65">
      <c r="A65" s="24">
        <v>263.0</v>
      </c>
    </row>
    <row r="66">
      <c r="A66" s="24">
        <v>279.0</v>
      </c>
    </row>
    <row r="67">
      <c r="A67" s="24">
        <v>288.0</v>
      </c>
    </row>
    <row r="68">
      <c r="A68" s="24">
        <v>294.0</v>
      </c>
    </row>
    <row r="69">
      <c r="A69" s="24">
        <v>297.0</v>
      </c>
    </row>
    <row r="70">
      <c r="A70" s="24">
        <v>299.0</v>
      </c>
    </row>
    <row r="71">
      <c r="A71" s="24">
        <v>308.0</v>
      </c>
    </row>
    <row r="72">
      <c r="A72" s="24">
        <v>315.0</v>
      </c>
    </row>
    <row r="73">
      <c r="A73" s="24">
        <v>316.0</v>
      </c>
    </row>
    <row r="74">
      <c r="A74" s="24">
        <v>318.0</v>
      </c>
    </row>
    <row r="75">
      <c r="A75" s="24">
        <v>329.0</v>
      </c>
    </row>
    <row r="76">
      <c r="A76" s="24">
        <v>330.0</v>
      </c>
    </row>
    <row r="77">
      <c r="A77" s="24">
        <v>336.0</v>
      </c>
    </row>
    <row r="78">
      <c r="A78" s="24">
        <v>341.0</v>
      </c>
    </row>
    <row r="79">
      <c r="A79" s="24">
        <v>344.0</v>
      </c>
    </row>
    <row r="80">
      <c r="A80" s="24">
        <v>368.0</v>
      </c>
    </row>
    <row r="81">
      <c r="A81" s="24">
        <v>371.0</v>
      </c>
    </row>
    <row r="82">
      <c r="A82" s="24">
        <v>376.0</v>
      </c>
    </row>
    <row r="83">
      <c r="A83" s="24">
        <v>383.0</v>
      </c>
    </row>
    <row r="84">
      <c r="A84" s="24">
        <v>399.0</v>
      </c>
    </row>
    <row r="85">
      <c r="A85" s="24">
        <v>411.0</v>
      </c>
    </row>
    <row r="86">
      <c r="A86" s="24">
        <v>413.0</v>
      </c>
    </row>
    <row r="87">
      <c r="A87" s="24">
        <v>414.0</v>
      </c>
    </row>
    <row r="88">
      <c r="A88" s="24">
        <v>415.0</v>
      </c>
    </row>
    <row r="89">
      <c r="A89" s="24">
        <v>419.0</v>
      </c>
    </row>
    <row r="90">
      <c r="A90" s="24">
        <v>429.0</v>
      </c>
    </row>
    <row r="91">
      <c r="A91" s="24">
        <v>432.0</v>
      </c>
    </row>
    <row r="92">
      <c r="A92" s="24">
        <v>435.0</v>
      </c>
    </row>
    <row r="93">
      <c r="A93" s="24">
        <v>437.0</v>
      </c>
    </row>
    <row r="94">
      <c r="A94" s="24">
        <v>441.0</v>
      </c>
    </row>
    <row r="95">
      <c r="A95" s="24">
        <v>446.0</v>
      </c>
    </row>
    <row r="96">
      <c r="A96" s="24">
        <v>447.0</v>
      </c>
    </row>
    <row r="97">
      <c r="A97" s="24">
        <v>449.0</v>
      </c>
    </row>
    <row r="98">
      <c r="A98" s="24">
        <v>452.0</v>
      </c>
    </row>
    <row r="99">
      <c r="A99" s="24">
        <v>463.0</v>
      </c>
    </row>
    <row r="100">
      <c r="A100" s="24">
        <v>465.0</v>
      </c>
    </row>
    <row r="101">
      <c r="A101" s="24">
        <v>467.0</v>
      </c>
    </row>
    <row r="102">
      <c r="A102" s="24">
        <v>468.0</v>
      </c>
    </row>
    <row r="103">
      <c r="A103" s="24">
        <v>477.0</v>
      </c>
    </row>
    <row r="104">
      <c r="A104" s="24">
        <v>481.0</v>
      </c>
    </row>
    <row r="105">
      <c r="A105" s="24">
        <v>485.0</v>
      </c>
    </row>
    <row r="106">
      <c r="A106" s="24">
        <v>488.0</v>
      </c>
    </row>
    <row r="107">
      <c r="A107" s="24">
        <v>490.0</v>
      </c>
    </row>
    <row r="108">
      <c r="A108" s="24">
        <v>495.0</v>
      </c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24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</row>
    <row r="2">
      <c r="A2" s="24">
        <v>10.0</v>
      </c>
      <c r="B2" s="22">
        <v>10.0</v>
      </c>
      <c r="D2" s="22">
        <v>10.0</v>
      </c>
      <c r="E2" s="22">
        <v>11.0</v>
      </c>
      <c r="F2" s="22">
        <v>10.0</v>
      </c>
      <c r="G2" s="22">
        <v>11.0</v>
      </c>
    </row>
    <row r="3">
      <c r="A3" s="24">
        <v>26.0</v>
      </c>
      <c r="B3" s="22">
        <v>83.0</v>
      </c>
      <c r="D3" s="22">
        <v>26.0</v>
      </c>
      <c r="E3" s="22">
        <v>29.0</v>
      </c>
      <c r="F3" s="22">
        <v>26.0</v>
      </c>
      <c r="G3" s="22">
        <v>29.0</v>
      </c>
    </row>
    <row r="4">
      <c r="A4" s="24">
        <v>28.0</v>
      </c>
      <c r="B4" s="22">
        <v>270.0</v>
      </c>
      <c r="D4" s="22">
        <v>45.0</v>
      </c>
      <c r="E4" s="22">
        <v>32.0</v>
      </c>
      <c r="F4" s="22">
        <v>45.0</v>
      </c>
      <c r="G4" s="22">
        <v>32.0</v>
      </c>
    </row>
    <row r="5">
      <c r="A5" s="24">
        <v>45.0</v>
      </c>
      <c r="B5" s="22">
        <v>344.0</v>
      </c>
      <c r="D5" s="22">
        <v>88.0</v>
      </c>
      <c r="E5" s="22">
        <v>43.0</v>
      </c>
      <c r="F5" s="22">
        <v>88.0</v>
      </c>
      <c r="G5" s="22">
        <v>43.0</v>
      </c>
    </row>
    <row r="6">
      <c r="A6" s="24">
        <v>54.0</v>
      </c>
      <c r="B6" s="22">
        <v>361.0</v>
      </c>
      <c r="D6" s="22">
        <v>94.0</v>
      </c>
      <c r="F6" s="22">
        <v>94.0</v>
      </c>
    </row>
    <row r="7">
      <c r="A7" s="24">
        <v>57.0</v>
      </c>
      <c r="B7" s="22">
        <v>364.0</v>
      </c>
      <c r="D7" s="22">
        <v>203.0</v>
      </c>
      <c r="F7" s="22">
        <v>95.0</v>
      </c>
    </row>
    <row r="8">
      <c r="A8" s="24">
        <v>75.0</v>
      </c>
      <c r="D8" s="22">
        <v>270.0</v>
      </c>
      <c r="F8" s="22">
        <v>270.0</v>
      </c>
    </row>
    <row r="9">
      <c r="A9" s="24">
        <v>81.0</v>
      </c>
      <c r="D9" s="22">
        <v>344.0</v>
      </c>
      <c r="F9" s="22">
        <v>344.0</v>
      </c>
    </row>
    <row r="10">
      <c r="A10" s="24">
        <v>83.0</v>
      </c>
      <c r="D10" s="22">
        <v>364.0</v>
      </c>
      <c r="F10" s="22">
        <v>361.0</v>
      </c>
    </row>
    <row r="11">
      <c r="A11" s="24">
        <v>88.0</v>
      </c>
      <c r="F11" s="22">
        <v>364.0</v>
      </c>
    </row>
    <row r="12">
      <c r="A12" s="24">
        <v>94.0</v>
      </c>
    </row>
    <row r="13">
      <c r="A13" s="24">
        <v>95.0</v>
      </c>
    </row>
    <row r="14">
      <c r="A14" s="24">
        <v>110.0</v>
      </c>
    </row>
    <row r="15">
      <c r="A15" s="24">
        <v>132.0</v>
      </c>
    </row>
    <row r="16">
      <c r="A16" s="24">
        <v>203.0</v>
      </c>
    </row>
    <row r="17">
      <c r="A17" s="24">
        <v>208.0</v>
      </c>
    </row>
    <row r="18">
      <c r="A18" s="24">
        <v>270.0</v>
      </c>
    </row>
    <row r="19">
      <c r="A19" s="24">
        <v>301.0</v>
      </c>
    </row>
    <row r="20">
      <c r="A20" s="24">
        <v>344.0</v>
      </c>
    </row>
    <row r="21">
      <c r="A21" s="24">
        <v>350.0</v>
      </c>
    </row>
    <row r="22">
      <c r="A22" s="24">
        <v>361.0</v>
      </c>
    </row>
    <row r="23">
      <c r="A23" s="24">
        <v>364.0</v>
      </c>
    </row>
    <row r="24">
      <c r="A24" s="24">
        <v>421.0</v>
      </c>
    </row>
    <row r="25">
      <c r="A25" s="24">
        <v>474.0</v>
      </c>
    </row>
    <row r="26">
      <c r="A26" s="24">
        <v>479.0</v>
      </c>
    </row>
    <row r="27">
      <c r="A27" s="24">
        <v>496.0</v>
      </c>
    </row>
    <row r="28">
      <c r="A28" s="25"/>
    </row>
    <row r="29">
      <c r="A29" s="25"/>
    </row>
    <row r="30">
      <c r="A30" s="25"/>
    </row>
    <row r="31">
      <c r="A31" s="25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24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</row>
    <row r="2">
      <c r="A2" s="24">
        <v>4.0</v>
      </c>
      <c r="B2" s="22">
        <v>4.0</v>
      </c>
      <c r="C2" s="22">
        <v>19.0</v>
      </c>
      <c r="D2" s="22">
        <v>4.0</v>
      </c>
      <c r="E2" s="22">
        <v>19.0</v>
      </c>
      <c r="F2" s="22">
        <v>4.0</v>
      </c>
      <c r="G2" s="22">
        <v>0.0</v>
      </c>
    </row>
    <row r="3">
      <c r="A3" s="24">
        <v>21.0</v>
      </c>
      <c r="E3" s="22">
        <v>39.0</v>
      </c>
      <c r="G3" s="22">
        <v>19.0</v>
      </c>
    </row>
    <row r="4">
      <c r="A4" s="25"/>
      <c r="G4" s="22">
        <v>27.0</v>
      </c>
    </row>
    <row r="5">
      <c r="A5" s="25"/>
      <c r="G5" s="22">
        <v>33.0</v>
      </c>
    </row>
    <row r="6">
      <c r="A6" s="25"/>
      <c r="G6" s="22">
        <v>39.0</v>
      </c>
    </row>
    <row r="7">
      <c r="A7" s="25"/>
    </row>
    <row r="8">
      <c r="A8" s="25"/>
    </row>
    <row r="9">
      <c r="A9" s="25"/>
    </row>
    <row r="10">
      <c r="A10" s="25"/>
    </row>
    <row r="11">
      <c r="A11" s="25"/>
    </row>
    <row r="12">
      <c r="A12" s="25"/>
    </row>
    <row r="13">
      <c r="A13" s="25"/>
    </row>
    <row r="14">
      <c r="A14" s="25"/>
    </row>
    <row r="15">
      <c r="A15" s="25"/>
    </row>
    <row r="16">
      <c r="A16" s="25"/>
    </row>
    <row r="17">
      <c r="A17" s="25"/>
    </row>
    <row r="18">
      <c r="A18" s="25"/>
    </row>
    <row r="19">
      <c r="A19" s="25"/>
    </row>
    <row r="20">
      <c r="A20" s="25"/>
    </row>
    <row r="21">
      <c r="A21" s="25"/>
    </row>
    <row r="22">
      <c r="A22" s="25"/>
    </row>
    <row r="23">
      <c r="A23" s="25"/>
    </row>
    <row r="24">
      <c r="A24" s="25"/>
    </row>
    <row r="25">
      <c r="A25" s="25"/>
    </row>
    <row r="26">
      <c r="A26" s="25"/>
    </row>
    <row r="27">
      <c r="A27" s="25"/>
    </row>
    <row r="28">
      <c r="A28" s="25"/>
    </row>
    <row r="29">
      <c r="A29" s="25"/>
    </row>
    <row r="30">
      <c r="A30" s="25"/>
    </row>
    <row r="31">
      <c r="A31" s="25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24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</row>
    <row r="2">
      <c r="A2" s="24">
        <v>10.0</v>
      </c>
      <c r="B2" s="22">
        <v>30.0</v>
      </c>
      <c r="D2" s="22">
        <v>30.0</v>
      </c>
      <c r="E2" s="22">
        <v>21.0</v>
      </c>
      <c r="F2" s="22">
        <v>30.0</v>
      </c>
      <c r="G2" s="22">
        <v>21.0</v>
      </c>
    </row>
    <row r="3">
      <c r="A3" s="24">
        <v>30.0</v>
      </c>
      <c r="B3" s="22">
        <v>55.0</v>
      </c>
      <c r="D3" s="22">
        <v>55.0</v>
      </c>
      <c r="F3" s="22">
        <v>55.0</v>
      </c>
    </row>
    <row r="4">
      <c r="A4" s="24">
        <v>35.0</v>
      </c>
      <c r="B4" s="22">
        <v>62.0</v>
      </c>
      <c r="D4" s="22">
        <v>62.0</v>
      </c>
      <c r="F4" s="22">
        <v>62.0</v>
      </c>
    </row>
    <row r="5">
      <c r="A5" s="24">
        <v>36.0</v>
      </c>
      <c r="B5" s="22">
        <v>69.0</v>
      </c>
      <c r="D5" s="22">
        <v>69.0</v>
      </c>
      <c r="F5" s="22">
        <v>69.0</v>
      </c>
    </row>
    <row r="6">
      <c r="A6" s="24">
        <v>55.0</v>
      </c>
      <c r="B6" s="22">
        <v>122.0</v>
      </c>
      <c r="D6" s="22">
        <v>111.0</v>
      </c>
      <c r="F6" s="22">
        <v>122.0</v>
      </c>
    </row>
    <row r="7">
      <c r="A7" s="24">
        <v>62.0</v>
      </c>
      <c r="B7" s="22">
        <v>203.0</v>
      </c>
      <c r="D7" s="22">
        <v>122.0</v>
      </c>
      <c r="F7" s="22">
        <v>162.0</v>
      </c>
    </row>
    <row r="8">
      <c r="A8" s="24">
        <v>68.0</v>
      </c>
      <c r="B8" s="22">
        <v>205.0</v>
      </c>
      <c r="D8" s="22">
        <v>125.0</v>
      </c>
      <c r="F8" s="22">
        <v>203.0</v>
      </c>
    </row>
    <row r="9">
      <c r="A9" s="24">
        <v>69.0</v>
      </c>
      <c r="B9" s="22">
        <v>206.0</v>
      </c>
      <c r="D9" s="22">
        <v>130.0</v>
      </c>
      <c r="F9" s="22">
        <v>205.0</v>
      </c>
    </row>
    <row r="10">
      <c r="A10" s="24">
        <v>85.0</v>
      </c>
      <c r="B10" s="22">
        <v>208.0</v>
      </c>
      <c r="D10" s="22">
        <v>162.0</v>
      </c>
      <c r="F10" s="22">
        <v>206.0</v>
      </c>
    </row>
    <row r="11">
      <c r="A11" s="24">
        <v>87.0</v>
      </c>
      <c r="B11" s="22">
        <v>238.0</v>
      </c>
      <c r="D11" s="22">
        <v>203.0</v>
      </c>
      <c r="F11" s="22">
        <v>208.0</v>
      </c>
    </row>
    <row r="12">
      <c r="A12" s="24">
        <v>92.0</v>
      </c>
      <c r="B12" s="22">
        <v>239.0</v>
      </c>
      <c r="D12" s="22">
        <v>205.0</v>
      </c>
      <c r="F12" s="22">
        <v>238.0</v>
      </c>
    </row>
    <row r="13">
      <c r="A13" s="24">
        <v>100.0</v>
      </c>
      <c r="B13" s="22">
        <v>250.0</v>
      </c>
      <c r="D13" s="22">
        <v>206.0</v>
      </c>
      <c r="F13" s="22">
        <v>239.0</v>
      </c>
    </row>
    <row r="14">
      <c r="A14" s="24">
        <v>109.0</v>
      </c>
      <c r="B14" s="22">
        <v>259.0</v>
      </c>
      <c r="D14" s="22">
        <v>208.0</v>
      </c>
      <c r="F14" s="22">
        <v>250.0</v>
      </c>
    </row>
    <row r="15">
      <c r="A15" s="24">
        <v>111.0</v>
      </c>
      <c r="B15" s="22">
        <v>264.0</v>
      </c>
      <c r="D15" s="22">
        <v>238.0</v>
      </c>
      <c r="F15" s="22">
        <v>259.0</v>
      </c>
    </row>
    <row r="16">
      <c r="A16" s="24">
        <v>117.0</v>
      </c>
      <c r="B16" s="22">
        <v>284.0</v>
      </c>
      <c r="D16" s="22">
        <v>250.0</v>
      </c>
      <c r="F16" s="22">
        <v>264.0</v>
      </c>
    </row>
    <row r="17">
      <c r="A17" s="24">
        <v>122.0</v>
      </c>
      <c r="B17" s="22">
        <v>298.0</v>
      </c>
      <c r="D17" s="22">
        <v>259.0</v>
      </c>
      <c r="F17" s="22">
        <v>298.0</v>
      </c>
    </row>
    <row r="18">
      <c r="A18" s="24">
        <v>125.0</v>
      </c>
      <c r="B18" s="22">
        <v>366.0</v>
      </c>
      <c r="D18" s="22">
        <v>264.0</v>
      </c>
      <c r="F18" s="22">
        <v>366.0</v>
      </c>
    </row>
    <row r="19">
      <c r="A19" s="24">
        <v>130.0</v>
      </c>
      <c r="B19" s="22">
        <v>432.0</v>
      </c>
      <c r="D19" s="22">
        <v>284.0</v>
      </c>
      <c r="F19" s="22">
        <v>417.0</v>
      </c>
    </row>
    <row r="20">
      <c r="A20" s="24">
        <v>160.0</v>
      </c>
      <c r="B20" s="22">
        <v>474.0</v>
      </c>
      <c r="D20" s="22">
        <v>298.0</v>
      </c>
      <c r="F20" s="22">
        <v>432.0</v>
      </c>
    </row>
    <row r="21">
      <c r="A21" s="24">
        <v>162.0</v>
      </c>
      <c r="B21" s="22">
        <v>487.0</v>
      </c>
      <c r="D21" s="22">
        <v>365.0</v>
      </c>
      <c r="F21" s="22">
        <v>470.0</v>
      </c>
    </row>
    <row r="22">
      <c r="A22" s="24">
        <v>172.0</v>
      </c>
      <c r="B22" s="22">
        <v>497.0</v>
      </c>
      <c r="D22" s="22">
        <v>366.0</v>
      </c>
      <c r="F22" s="22">
        <v>474.0</v>
      </c>
    </row>
    <row r="23">
      <c r="A23" s="24">
        <v>183.0</v>
      </c>
      <c r="D23" s="22">
        <v>417.0</v>
      </c>
      <c r="F23" s="22">
        <v>487.0</v>
      </c>
    </row>
    <row r="24">
      <c r="A24" s="24">
        <v>202.0</v>
      </c>
      <c r="D24" s="22">
        <v>432.0</v>
      </c>
    </row>
    <row r="25">
      <c r="A25" s="24">
        <v>203.0</v>
      </c>
      <c r="D25" s="22">
        <v>474.0</v>
      </c>
    </row>
    <row r="26">
      <c r="A26" s="24">
        <v>205.0</v>
      </c>
      <c r="D26" s="22">
        <v>487.0</v>
      </c>
    </row>
    <row r="27">
      <c r="A27" s="24">
        <v>206.0</v>
      </c>
    </row>
    <row r="28">
      <c r="A28" s="24">
        <v>207.0</v>
      </c>
    </row>
    <row r="29">
      <c r="A29" s="24">
        <v>208.0</v>
      </c>
    </row>
    <row r="30">
      <c r="A30" s="24">
        <v>227.0</v>
      </c>
    </row>
    <row r="31">
      <c r="A31" s="24">
        <v>238.0</v>
      </c>
    </row>
    <row r="32">
      <c r="A32" s="24">
        <v>239.0</v>
      </c>
    </row>
    <row r="33">
      <c r="A33" s="24">
        <v>250.0</v>
      </c>
    </row>
    <row r="34">
      <c r="A34" s="24">
        <v>251.0</v>
      </c>
    </row>
    <row r="35">
      <c r="A35" s="24">
        <v>259.0</v>
      </c>
    </row>
    <row r="36">
      <c r="A36" s="24">
        <v>264.0</v>
      </c>
    </row>
    <row r="37">
      <c r="A37" s="24">
        <v>282.0</v>
      </c>
    </row>
    <row r="38">
      <c r="A38" s="24">
        <v>284.0</v>
      </c>
    </row>
    <row r="39">
      <c r="A39" s="24">
        <v>287.0</v>
      </c>
    </row>
    <row r="40">
      <c r="A40" s="24">
        <v>298.0</v>
      </c>
    </row>
    <row r="41">
      <c r="A41" s="24">
        <v>344.0</v>
      </c>
    </row>
    <row r="42">
      <c r="A42" s="24">
        <v>348.0</v>
      </c>
    </row>
    <row r="43">
      <c r="A43" s="24">
        <v>353.0</v>
      </c>
    </row>
    <row r="44">
      <c r="A44" s="24">
        <v>365.0</v>
      </c>
    </row>
    <row r="45">
      <c r="A45" s="24">
        <v>366.0</v>
      </c>
    </row>
    <row r="46">
      <c r="A46" s="24">
        <v>378.0</v>
      </c>
    </row>
    <row r="47">
      <c r="A47" s="24">
        <v>417.0</v>
      </c>
    </row>
    <row r="48">
      <c r="A48" s="24">
        <v>426.0</v>
      </c>
    </row>
    <row r="49">
      <c r="A49" s="24">
        <v>432.0</v>
      </c>
    </row>
    <row r="50">
      <c r="A50" s="24">
        <v>435.0</v>
      </c>
    </row>
    <row r="51">
      <c r="A51" s="24">
        <v>449.0</v>
      </c>
    </row>
    <row r="52">
      <c r="A52" s="24">
        <v>470.0</v>
      </c>
    </row>
    <row r="53">
      <c r="A53" s="24">
        <v>474.0</v>
      </c>
    </row>
    <row r="54">
      <c r="A54" s="24">
        <v>487.0</v>
      </c>
    </row>
    <row r="55">
      <c r="A55" s="24">
        <v>496.0</v>
      </c>
    </row>
    <row r="56">
      <c r="A56" s="24">
        <v>497.0</v>
      </c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24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</row>
    <row r="2">
      <c r="A2" s="24">
        <v>12.0</v>
      </c>
      <c r="B2" s="22">
        <v>118.0</v>
      </c>
      <c r="D2" s="22">
        <v>118.0</v>
      </c>
      <c r="E2" s="22">
        <v>49.0</v>
      </c>
      <c r="F2" s="22">
        <v>118.0</v>
      </c>
    </row>
    <row r="3">
      <c r="A3" s="24">
        <v>14.0</v>
      </c>
      <c r="B3" s="22">
        <v>227.0</v>
      </c>
      <c r="D3" s="22">
        <v>227.0</v>
      </c>
      <c r="F3" s="22">
        <v>227.0</v>
      </c>
    </row>
    <row r="4">
      <c r="A4" s="24">
        <v>93.0</v>
      </c>
      <c r="B4" s="22">
        <v>248.0</v>
      </c>
      <c r="D4" s="22">
        <v>248.0</v>
      </c>
      <c r="F4" s="22">
        <v>248.0</v>
      </c>
    </row>
    <row r="5">
      <c r="A5" s="24">
        <v>118.0</v>
      </c>
    </row>
    <row r="6">
      <c r="A6" s="24">
        <v>121.0</v>
      </c>
    </row>
    <row r="7">
      <c r="A7" s="24">
        <v>227.0</v>
      </c>
    </row>
    <row r="8">
      <c r="A8" s="24">
        <v>248.0</v>
      </c>
    </row>
    <row r="9">
      <c r="A9" s="24">
        <v>251.0</v>
      </c>
    </row>
    <row r="10">
      <c r="A10" s="24">
        <v>265.0</v>
      </c>
    </row>
    <row r="11">
      <c r="A11" s="24">
        <v>273.0</v>
      </c>
    </row>
    <row r="12">
      <c r="A12" s="24">
        <v>359.0</v>
      </c>
    </row>
    <row r="13">
      <c r="A13" s="24">
        <v>409.0</v>
      </c>
    </row>
    <row r="14">
      <c r="A14" s="24">
        <v>430.0</v>
      </c>
    </row>
    <row r="15">
      <c r="A15" s="24">
        <v>440.0</v>
      </c>
    </row>
    <row r="16">
      <c r="A16" s="24">
        <v>487.0</v>
      </c>
    </row>
    <row r="17">
      <c r="A17" s="25"/>
    </row>
    <row r="18">
      <c r="A18" s="25"/>
    </row>
    <row r="19">
      <c r="A19" s="25"/>
    </row>
    <row r="20">
      <c r="A20" s="25"/>
    </row>
    <row r="21">
      <c r="A21" s="25"/>
    </row>
    <row r="22">
      <c r="A22" s="25"/>
    </row>
    <row r="23">
      <c r="A23" s="25"/>
    </row>
    <row r="24">
      <c r="A24" s="25"/>
    </row>
    <row r="25">
      <c r="A25" s="25"/>
    </row>
    <row r="26">
      <c r="A26" s="25"/>
    </row>
    <row r="27">
      <c r="A27" s="25"/>
    </row>
    <row r="28">
      <c r="A28" s="25"/>
    </row>
    <row r="29">
      <c r="A29" s="25"/>
    </row>
    <row r="30">
      <c r="A30" s="25"/>
    </row>
    <row r="31">
      <c r="A31" s="25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24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</row>
    <row r="2">
      <c r="A2" s="24">
        <v>16.0</v>
      </c>
      <c r="B2" s="22">
        <v>16.0</v>
      </c>
      <c r="C2" s="22">
        <v>58.0</v>
      </c>
      <c r="D2" s="22">
        <v>122.0</v>
      </c>
      <c r="E2" s="22">
        <v>99.0</v>
      </c>
      <c r="F2" s="22">
        <v>109.0</v>
      </c>
      <c r="G2" s="22">
        <v>64.0</v>
      </c>
    </row>
    <row r="3">
      <c r="A3" s="24">
        <v>20.0</v>
      </c>
      <c r="B3" s="22">
        <v>109.0</v>
      </c>
      <c r="C3" s="22">
        <v>99.0</v>
      </c>
      <c r="D3" s="22">
        <v>131.0</v>
      </c>
      <c r="F3" s="22">
        <v>122.0</v>
      </c>
      <c r="G3" s="22">
        <v>68.0</v>
      </c>
    </row>
    <row r="4">
      <c r="A4" s="24">
        <v>22.0</v>
      </c>
      <c r="B4" s="22">
        <v>131.0</v>
      </c>
      <c r="D4" s="22">
        <v>144.0</v>
      </c>
      <c r="F4" s="22">
        <v>131.0</v>
      </c>
      <c r="G4" s="22">
        <v>99.0</v>
      </c>
    </row>
    <row r="5">
      <c r="A5" s="24">
        <v>23.0</v>
      </c>
      <c r="B5" s="22">
        <v>144.0</v>
      </c>
      <c r="D5" s="22">
        <v>147.0</v>
      </c>
      <c r="F5" s="22">
        <v>144.0</v>
      </c>
    </row>
    <row r="6">
      <c r="A6" s="24">
        <v>28.0</v>
      </c>
      <c r="B6" s="22">
        <v>147.0</v>
      </c>
      <c r="D6" s="22">
        <v>168.0</v>
      </c>
      <c r="F6" s="22">
        <v>147.0</v>
      </c>
    </row>
    <row r="7">
      <c r="A7" s="24">
        <v>48.0</v>
      </c>
      <c r="B7" s="22">
        <v>160.0</v>
      </c>
      <c r="D7" s="22">
        <v>333.0</v>
      </c>
      <c r="F7" s="22">
        <v>168.0</v>
      </c>
    </row>
    <row r="8">
      <c r="A8" s="24">
        <v>67.0</v>
      </c>
      <c r="B8" s="22">
        <v>162.0</v>
      </c>
      <c r="D8" s="22">
        <v>342.0</v>
      </c>
      <c r="F8" s="22">
        <v>333.0</v>
      </c>
    </row>
    <row r="9">
      <c r="A9" s="24">
        <v>109.0</v>
      </c>
      <c r="B9" s="22">
        <v>168.0</v>
      </c>
      <c r="D9" s="22">
        <v>396.0</v>
      </c>
      <c r="F9" s="22">
        <v>342.0</v>
      </c>
    </row>
    <row r="10">
      <c r="A10" s="24">
        <v>112.0</v>
      </c>
      <c r="B10" s="22">
        <v>174.0</v>
      </c>
      <c r="D10" s="22">
        <v>397.0</v>
      </c>
      <c r="F10" s="22">
        <v>396.0</v>
      </c>
    </row>
    <row r="11">
      <c r="A11" s="24">
        <v>122.0</v>
      </c>
      <c r="B11" s="22">
        <v>342.0</v>
      </c>
      <c r="D11" s="22">
        <v>413.0</v>
      </c>
      <c r="F11" s="22">
        <v>397.0</v>
      </c>
    </row>
    <row r="12">
      <c r="A12" s="24">
        <v>131.0</v>
      </c>
      <c r="B12" s="22">
        <v>396.0</v>
      </c>
      <c r="D12" s="22">
        <v>454.0</v>
      </c>
      <c r="F12" s="22">
        <v>406.0</v>
      </c>
    </row>
    <row r="13">
      <c r="A13" s="24">
        <v>144.0</v>
      </c>
      <c r="B13" s="22">
        <v>397.0</v>
      </c>
      <c r="D13" s="22">
        <v>464.0</v>
      </c>
      <c r="F13" s="22">
        <v>413.0</v>
      </c>
    </row>
    <row r="14">
      <c r="A14" s="24">
        <v>147.0</v>
      </c>
      <c r="B14" s="22">
        <v>413.0</v>
      </c>
      <c r="D14" s="22">
        <v>471.0</v>
      </c>
      <c r="F14" s="22">
        <v>454.0</v>
      </c>
    </row>
    <row r="15">
      <c r="A15" s="24">
        <v>160.0</v>
      </c>
      <c r="B15" s="22">
        <v>464.0</v>
      </c>
      <c r="F15" s="22">
        <v>464.0</v>
      </c>
    </row>
    <row r="16">
      <c r="A16" s="24">
        <v>162.0</v>
      </c>
    </row>
    <row r="17">
      <c r="A17" s="24">
        <v>168.0</v>
      </c>
    </row>
    <row r="18">
      <c r="A18" s="24">
        <v>174.0</v>
      </c>
    </row>
    <row r="19">
      <c r="A19" s="24">
        <v>180.0</v>
      </c>
    </row>
    <row r="20">
      <c r="A20" s="24">
        <v>218.0</v>
      </c>
    </row>
    <row r="21">
      <c r="A21" s="24">
        <v>261.0</v>
      </c>
    </row>
    <row r="22">
      <c r="A22" s="24">
        <v>266.0</v>
      </c>
    </row>
    <row r="23">
      <c r="A23" s="24">
        <v>269.0</v>
      </c>
    </row>
    <row r="24">
      <c r="A24" s="24">
        <v>276.0</v>
      </c>
    </row>
    <row r="25">
      <c r="A25" s="24">
        <v>284.0</v>
      </c>
    </row>
    <row r="26">
      <c r="A26" s="24">
        <v>291.0</v>
      </c>
    </row>
    <row r="27">
      <c r="A27" s="24">
        <v>333.0</v>
      </c>
    </row>
    <row r="28">
      <c r="A28" s="24">
        <v>335.0</v>
      </c>
    </row>
    <row r="29">
      <c r="A29" s="24">
        <v>342.0</v>
      </c>
    </row>
    <row r="30">
      <c r="A30" s="24">
        <v>355.0</v>
      </c>
    </row>
    <row r="31">
      <c r="A31" s="24">
        <v>379.0</v>
      </c>
    </row>
    <row r="32">
      <c r="A32" s="24">
        <v>390.0</v>
      </c>
    </row>
    <row r="33">
      <c r="A33" s="24">
        <v>396.0</v>
      </c>
    </row>
    <row r="34">
      <c r="A34" s="24">
        <v>397.0</v>
      </c>
    </row>
    <row r="35">
      <c r="A35" s="24">
        <v>405.0</v>
      </c>
    </row>
    <row r="36">
      <c r="A36" s="24">
        <v>406.0</v>
      </c>
    </row>
    <row r="37">
      <c r="A37" s="24">
        <v>413.0</v>
      </c>
    </row>
    <row r="38">
      <c r="A38" s="24">
        <v>445.0</v>
      </c>
    </row>
    <row r="39">
      <c r="A39" s="24">
        <v>454.0</v>
      </c>
    </row>
    <row r="40">
      <c r="A40" s="24">
        <v>456.0</v>
      </c>
    </row>
    <row r="41">
      <c r="A41" s="24">
        <v>464.0</v>
      </c>
    </row>
    <row r="42">
      <c r="A42" s="24">
        <v>471.0</v>
      </c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24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</row>
    <row r="2">
      <c r="A2" s="24">
        <v>5.0</v>
      </c>
      <c r="B2" s="22">
        <v>13.0</v>
      </c>
      <c r="C2" s="22">
        <v>82.0</v>
      </c>
      <c r="D2" s="22">
        <v>13.0</v>
      </c>
      <c r="E2" s="22">
        <v>65.0</v>
      </c>
      <c r="F2" s="22">
        <v>13.0</v>
      </c>
      <c r="G2" s="22">
        <v>65.0</v>
      </c>
    </row>
    <row r="3">
      <c r="A3" s="24">
        <v>13.0</v>
      </c>
      <c r="D3" s="22">
        <v>51.0</v>
      </c>
      <c r="E3" s="22">
        <v>82.0</v>
      </c>
      <c r="F3" s="22">
        <v>51.0</v>
      </c>
      <c r="G3" s="22">
        <v>70.0</v>
      </c>
    </row>
    <row r="4">
      <c r="A4" s="24">
        <v>15.0</v>
      </c>
      <c r="D4" s="22">
        <v>400.0</v>
      </c>
      <c r="F4" s="22">
        <v>351.0</v>
      </c>
      <c r="G4" s="22">
        <v>82.0</v>
      </c>
    </row>
    <row r="5">
      <c r="A5" s="24">
        <v>29.0</v>
      </c>
      <c r="F5" s="22">
        <v>400.0</v>
      </c>
    </row>
    <row r="6">
      <c r="A6" s="24">
        <v>50.0</v>
      </c>
    </row>
    <row r="7">
      <c r="A7" s="24">
        <v>51.0</v>
      </c>
    </row>
    <row r="8">
      <c r="A8" s="24">
        <v>54.0</v>
      </c>
    </row>
    <row r="9">
      <c r="A9" s="24">
        <v>97.0</v>
      </c>
    </row>
    <row r="10">
      <c r="A10" s="24">
        <v>116.0</v>
      </c>
    </row>
    <row r="11">
      <c r="A11" s="24">
        <v>144.0</v>
      </c>
    </row>
    <row r="12">
      <c r="A12" s="24">
        <v>351.0</v>
      </c>
    </row>
    <row r="13">
      <c r="A13" s="24">
        <v>372.0</v>
      </c>
    </row>
    <row r="14">
      <c r="A14" s="24">
        <v>400.0</v>
      </c>
    </row>
    <row r="15">
      <c r="A15" s="25"/>
    </row>
    <row r="16">
      <c r="A16" s="25"/>
    </row>
    <row r="17">
      <c r="A17" s="25"/>
    </row>
    <row r="18">
      <c r="A18" s="25"/>
    </row>
    <row r="19">
      <c r="A19" s="25"/>
    </row>
    <row r="20">
      <c r="A20" s="25"/>
    </row>
    <row r="21">
      <c r="A21" s="25"/>
    </row>
    <row r="22">
      <c r="A22" s="25"/>
    </row>
    <row r="23">
      <c r="A23" s="25"/>
    </row>
    <row r="24">
      <c r="A24" s="25"/>
    </row>
    <row r="25">
      <c r="A25" s="25"/>
    </row>
    <row r="26">
      <c r="A26" s="25"/>
    </row>
    <row r="27">
      <c r="A27" s="25"/>
    </row>
    <row r="28">
      <c r="A28" s="25"/>
    </row>
    <row r="29">
      <c r="A29" s="25"/>
    </row>
    <row r="30">
      <c r="A30" s="25"/>
    </row>
    <row r="31">
      <c r="A31" s="25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