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9aaf9cf41a2b16/Desktop/didi marrage video/Documents/"/>
    </mc:Choice>
  </mc:AlternateContent>
  <xr:revisionPtr revIDLastSave="2" documentId="8_{47A67C62-709C-4B5E-8514-DBB9A089E9AB}" xr6:coauthVersionLast="47" xr6:coauthVersionMax="47" xr10:uidLastSave="{D5EE59AE-E4B9-460C-8410-885D787849CF}"/>
  <bookViews>
    <workbookView xWindow="-108" yWindow="-108" windowWidth="23256" windowHeight="12456" xr2:uid="{20482CE7-D121-4119-8AF0-4B415D511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5" i="1"/>
  <c r="I3" i="1"/>
  <c r="J3" i="1"/>
  <c r="J4" i="1"/>
  <c r="J5" i="1"/>
  <c r="J6" i="1"/>
  <c r="J7" i="1"/>
  <c r="J8" i="1"/>
  <c r="J9" i="1"/>
  <c r="J10" i="1"/>
  <c r="J2" i="1"/>
  <c r="H4" i="1"/>
  <c r="H2" i="1"/>
  <c r="I2" i="1" s="1"/>
  <c r="O3" i="1"/>
  <c r="O4" i="1"/>
  <c r="O5" i="1"/>
  <c r="O6" i="1"/>
  <c r="O7" i="1"/>
  <c r="O8" i="1"/>
  <c r="O9" i="1"/>
  <c r="O10" i="1"/>
  <c r="O2" i="1"/>
  <c r="N2" i="1"/>
  <c r="N10" i="1"/>
  <c r="N3" i="1"/>
  <c r="P3" i="1" s="1"/>
  <c r="N4" i="1"/>
  <c r="N5" i="1"/>
  <c r="P5" i="1" s="1"/>
  <c r="N6" i="1"/>
  <c r="N7" i="1"/>
  <c r="P7" i="1" s="1"/>
  <c r="N8" i="1"/>
  <c r="P8" i="1" s="1"/>
  <c r="N9" i="1"/>
  <c r="P9" i="1" s="1"/>
  <c r="M3" i="1"/>
  <c r="M5" i="1"/>
  <c r="M6" i="1"/>
  <c r="M7" i="1"/>
  <c r="M8" i="1"/>
  <c r="M9" i="1"/>
  <c r="M10" i="1"/>
  <c r="L10" i="1"/>
  <c r="K10" i="1"/>
  <c r="I10" i="1"/>
  <c r="L9" i="1"/>
  <c r="K9" i="1"/>
  <c r="I9" i="1"/>
  <c r="L8" i="1"/>
  <c r="K8" i="1"/>
  <c r="I8" i="1"/>
  <c r="L7" i="1"/>
  <c r="K7" i="1"/>
  <c r="L6" i="1"/>
  <c r="K6" i="1"/>
  <c r="I6" i="1"/>
  <c r="L5" i="1"/>
  <c r="K5" i="1"/>
  <c r="L3" i="1"/>
  <c r="K3" i="1"/>
  <c r="L2" i="1"/>
  <c r="P10" i="1" l="1"/>
  <c r="K2" i="1"/>
  <c r="M2" i="1"/>
  <c r="P2" i="1" s="1"/>
  <c r="I4" i="1"/>
  <c r="K4" i="1"/>
  <c r="M4" i="1"/>
  <c r="P4" i="1" s="1"/>
  <c r="L4" i="1"/>
</calcChain>
</file>

<file path=xl/sharedStrings.xml><?xml version="1.0" encoding="utf-8"?>
<sst xmlns="http://schemas.openxmlformats.org/spreadsheetml/2006/main" count="26" uniqueCount="26">
  <si>
    <t>SR NO</t>
  </si>
  <si>
    <t>NAME OF THE STUDENT</t>
  </si>
  <si>
    <t>SUB1</t>
  </si>
  <si>
    <t>SUB2</t>
  </si>
  <si>
    <t>SUB3</t>
  </si>
  <si>
    <t>SUB4</t>
  </si>
  <si>
    <t>SUB5</t>
  </si>
  <si>
    <t>TOTAL</t>
  </si>
  <si>
    <t>COUNT</t>
  </si>
  <si>
    <t>AVE</t>
  </si>
  <si>
    <t>MIN</t>
  </si>
  <si>
    <t>MAX</t>
  </si>
  <si>
    <t>PRASANNA MOTIRAM KASABE</t>
  </si>
  <si>
    <t>JAY SUDHIR KADU</t>
  </si>
  <si>
    <t>PRASAD NAGNATH LONDE</t>
  </si>
  <si>
    <t xml:space="preserve">YASH SANJAY ADSUL </t>
  </si>
  <si>
    <t>KARAN RAJENDRA GITE</t>
  </si>
  <si>
    <t>SOMNATH MARUTI KHARADE</t>
  </si>
  <si>
    <t>ABHISHEK SOPAN SHELKE</t>
  </si>
  <si>
    <t>SANKET DEVIDAS BHANDARE</t>
  </si>
  <si>
    <t>SACHIN GANESH MORE</t>
  </si>
  <si>
    <t>%AGE</t>
  </si>
  <si>
    <t>RESULT-OR</t>
  </si>
  <si>
    <t>RESULT-AND</t>
  </si>
  <si>
    <t>GRADE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</si>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</sst>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11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</dxf>
    <dxf>
      <font>
        <color rgb="FF9C5700"/>
      </font>
      <fill>
        <patternFill>
          <bgColor rgb="FFFFEB9C"/>
        </patternFill>
      </fill>
    </dxf>
    <dxf>
      <font>
        <color rgb="FF00B050"/>
      </font>
    </dxf>
    <dxf>
      <font>
        <color rgb="FFEE0000"/>
      </font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E49D-AE41-4555-9C2B-8A8C92CF67B4}">
  <dimension ref="A1:P23"/>
  <sheetViews>
    <sheetView tabSelected="1" zoomScale="93" workbookViewId="0">
      <selection activeCell="B1" sqref="B1"/>
    </sheetView>
  </sheetViews>
  <sheetFormatPr defaultRowHeight="25.8" x14ac:dyDescent="0.5"/>
  <cols>
    <col min="1" max="1" width="10.6640625" style="1" bestFit="1" customWidth="1"/>
    <col min="2" max="2" width="47.5546875" style="1" bestFit="1" customWidth="1"/>
    <col min="3" max="7" width="9.33203125" style="1" bestFit="1" customWidth="1"/>
    <col min="8" max="8" width="11.109375" style="1" bestFit="1" customWidth="1"/>
    <col min="9" max="9" width="12.33203125" style="1" bestFit="1" customWidth="1"/>
    <col min="10" max="10" width="11.77734375" style="1" bestFit="1" customWidth="1"/>
    <col min="11" max="11" width="7.77734375" style="1" bestFit="1" customWidth="1"/>
    <col min="12" max="12" width="8.5546875" style="1" bestFit="1" customWidth="1"/>
    <col min="13" max="13" width="10.33203125" style="1" bestFit="1" customWidth="1"/>
    <col min="14" max="14" width="18.33203125" style="1" bestFit="1" customWidth="1"/>
    <col min="15" max="15" width="20.5546875" style="1" bestFit="1" customWidth="1"/>
    <col min="16" max="16" width="11.88671875" style="1" bestFit="1" customWidth="1"/>
    <col min="17" max="16384" width="8.88671875" style="1"/>
  </cols>
  <sheetData>
    <row r="1" spans="1:16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21</v>
      </c>
      <c r="N1" s="1" t="s">
        <v>22</v>
      </c>
      <c r="O1" s="1" t="s">
        <v>23</v>
      </c>
      <c r="P1" s="1" t="s">
        <v>24</v>
      </c>
    </row>
    <row r="2" spans="1:16" x14ac:dyDescent="0.5">
      <c r="A2" s="1">
        <v>1</v>
      </c>
      <c r="B2" s="1" t="s">
        <v>12</v>
      </c>
      <c r="C2" s="1">
        <v>100</v>
      </c>
      <c r="D2" s="1">
        <v>100</v>
      </c>
      <c r="E2" s="1">
        <v>100</v>
      </c>
      <c r="F2" s="1">
        <v>98</v>
      </c>
      <c r="G2" s="1">
        <v>98</v>
      </c>
      <c r="H2" s="1">
        <f>SUM(C2:G2)</f>
        <v>496</v>
      </c>
      <c r="I2" s="1">
        <f>COUNT(C2:H2)</f>
        <v>6</v>
      </c>
      <c r="J2" s="2">
        <f>AVERAGE(C2:G2)</f>
        <v>99.2</v>
      </c>
      <c r="K2" s="1">
        <f>MIN(C2:H2)</f>
        <v>98</v>
      </c>
      <c r="L2" s="1">
        <f>MAX(C2:H2)</f>
        <v>496</v>
      </c>
      <c r="M2" s="1">
        <f>H2/500*100</f>
        <v>99.2</v>
      </c>
      <c r="N2" s="1" t="str">
        <f>IF(OR(C2&lt;35,D2&lt;35,E2&lt;35,F2&lt;35,G2&lt;35),"FAIL","PASS")</f>
        <v>PASS</v>
      </c>
      <c r="O2" s="1" t="str">
        <f>IF(AND(C2&gt;=35,D2&gt;=35,E2&gt;=35,F2&gt;35,G2&gt;=35),"PASS","FAIL")</f>
        <v>PASS</v>
      </c>
      <c r="P2" s="1" t="str">
        <f>IF(N2="FAIL","FAIL",IF(M2&gt;=90,"A+",
IF(M2&gt;=80,"A",
IF(M2&gt;=70,"B",
IF(M2&gt;=60,"C",
IF(M2&gt;=50,"D","F"))))))</f>
        <v>A+</v>
      </c>
    </row>
    <row r="3" spans="1:16" x14ac:dyDescent="0.5">
      <c r="A3" s="1">
        <v>2</v>
      </c>
      <c r="B3" s="1" t="s">
        <v>13</v>
      </c>
      <c r="C3" s="1">
        <v>38</v>
      </c>
      <c r="D3" s="1">
        <v>81</v>
      </c>
      <c r="E3" s="1">
        <v>71</v>
      </c>
      <c r="F3" s="1">
        <v>17</v>
      </c>
      <c r="G3" s="1">
        <v>88</v>
      </c>
      <c r="H3" s="1">
        <v>295</v>
      </c>
      <c r="I3" s="1">
        <f>COUNT(C3:H3)</f>
        <v>6</v>
      </c>
      <c r="J3" s="2">
        <f>AVERAGE(C3:G3)</f>
        <v>59</v>
      </c>
      <c r="K3" s="1">
        <f>MIN(C3:H3)</f>
        <v>17</v>
      </c>
      <c r="L3" s="1">
        <f>MAX(C3:H3)</f>
        <v>295</v>
      </c>
      <c r="M3" s="1">
        <f t="shared" ref="M3:M10" si="0">H3/500*100</f>
        <v>59</v>
      </c>
      <c r="N3" s="1" t="str">
        <f>IF(OR(C3&lt;35,D3&lt;35,E3&lt;35,F3&lt;35,G3&lt;35),"FAIL","PASS")</f>
        <v>FAIL</v>
      </c>
      <c r="O3" s="1" t="str">
        <f>IF(AND(C3&gt;=35,D3&gt;=35,E3&gt;=35,F3&gt;35,G3&gt;=35),"PASS","FAIL")</f>
        <v>FAIL</v>
      </c>
      <c r="P3" s="1" t="str">
        <f t="shared" ref="P3:P10" si="1">IF(N3="FAIL","FAIL",IF(M3&gt;=90,"A+",
IF(M3&gt;=80,"A",
IF(M3&gt;=70,"B",
IF(M3&gt;=60,"C",
IF(M3&gt;=50,"D","F"))))))</f>
        <v>FAIL</v>
      </c>
    </row>
    <row r="4" spans="1:16" x14ac:dyDescent="0.5">
      <c r="A4" s="1">
        <v>3</v>
      </c>
      <c r="B4" s="1" t="s">
        <v>14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f>SUM(C4:G4)</f>
        <v>500</v>
      </c>
      <c r="I4" s="1">
        <f>COUNT(C4:H4)</f>
        <v>6</v>
      </c>
      <c r="J4" s="2">
        <f>AVERAGE(C4:G4)</f>
        <v>100</v>
      </c>
      <c r="K4" s="1">
        <f>MIN(C4:H4)</f>
        <v>100</v>
      </c>
      <c r="L4" s="1">
        <f>MAX(C4:H4)</f>
        <v>500</v>
      </c>
      <c r="M4" s="1">
        <f t="shared" si="0"/>
        <v>100</v>
      </c>
      <c r="N4" s="1" t="str">
        <f>IF(OR(C4&lt;35,D4&lt;35,E4&lt;35,F4&lt;35,G4&lt;35),"FAIL","PASS")</f>
        <v>PASS</v>
      </c>
      <c r="O4" s="1" t="str">
        <f>IF(AND(C4&gt;=35,D4&gt;=35,E4&gt;=35,F4&gt;35,G4&gt;=35),"PASS","FAIL")</f>
        <v>PASS</v>
      </c>
      <c r="P4" s="1" t="str">
        <f t="shared" si="1"/>
        <v>A+</v>
      </c>
    </row>
    <row r="5" spans="1:16" x14ac:dyDescent="0.5">
      <c r="A5" s="1">
        <v>4</v>
      </c>
      <c r="B5" s="1" t="s">
        <v>15</v>
      </c>
      <c r="C5" s="1">
        <v>91</v>
      </c>
      <c r="D5" s="1">
        <v>35</v>
      </c>
      <c r="E5" s="1">
        <v>31</v>
      </c>
      <c r="F5" s="1">
        <v>31</v>
      </c>
      <c r="G5" s="1">
        <v>92</v>
      </c>
      <c r="H5" s="1">
        <v>280</v>
      </c>
      <c r="I5" s="1">
        <f>COUNT(C5:H5)</f>
        <v>6</v>
      </c>
      <c r="J5" s="2">
        <f>AVERAGE(C5:G5)</f>
        <v>56</v>
      </c>
      <c r="K5" s="1">
        <f>MIN(C5:H5)</f>
        <v>31</v>
      </c>
      <c r="L5" s="1">
        <f>MAX(C5:H5)</f>
        <v>280</v>
      </c>
      <c r="M5" s="1">
        <f t="shared" si="0"/>
        <v>56.000000000000007</v>
      </c>
      <c r="N5" s="1" t="str">
        <f>IF(OR(C5&lt;35,D5&lt;35,E5&lt;35,F5&lt;35,G5&lt;35),"FAIL","PASS")</f>
        <v>FAIL</v>
      </c>
      <c r="O5" s="1" t="str">
        <f>IF(AND(C5&gt;=35,D5&gt;=35,E5&gt;=35,F5&gt;35,G5&gt;=35),"PASS","FAIL")</f>
        <v>FAIL</v>
      </c>
      <c r="P5" s="1" t="str">
        <f>IF(N5="FAIL","FAIL",IF(M5&gt;=90,"A+",
IF(M5&gt;=80,"A",
IF(M5&gt;=70,"B",
IF(M5&gt;=60,"C",
IF(M5&gt;=50,"D","F"))))))</f>
        <v>FAIL</v>
      </c>
    </row>
    <row r="6" spans="1:16" x14ac:dyDescent="0.5">
      <c r="A6" s="1">
        <v>5</v>
      </c>
      <c r="B6" s="1" t="s">
        <v>16</v>
      </c>
      <c r="C6" s="1">
        <v>85</v>
      </c>
      <c r="D6" s="1">
        <v>82</v>
      </c>
      <c r="E6" s="1">
        <v>48</v>
      </c>
      <c r="F6" s="1">
        <v>99</v>
      </c>
      <c r="G6" s="1">
        <v>90</v>
      </c>
      <c r="H6" s="1">
        <v>256</v>
      </c>
      <c r="I6" s="1">
        <f>COUNT(C6:H6)</f>
        <v>6</v>
      </c>
      <c r="J6" s="2">
        <f>AVERAGE(C6:G6)</f>
        <v>80.8</v>
      </c>
      <c r="K6" s="1">
        <f>MIN(C6:H6)</f>
        <v>48</v>
      </c>
      <c r="L6" s="1">
        <f>MAX(C6:H6)</f>
        <v>256</v>
      </c>
      <c r="M6" s="1">
        <f t="shared" si="0"/>
        <v>51.2</v>
      </c>
      <c r="N6" s="1" t="str">
        <f>IF(OR(C6&lt;35,D6&lt;35,E6&lt;35,F6&lt;35,G6&lt;35),"FAIL","PASS")</f>
        <v>PASS</v>
      </c>
      <c r="O6" s="1" t="str">
        <f>IF(AND(C6&gt;=35,D6&gt;=35,E6&gt;=35,F6&gt;35,G6&gt;=35),"PASS","FAIL")</f>
        <v>PASS</v>
      </c>
      <c r="P6" s="1" t="s">
        <v>25</v>
      </c>
    </row>
    <row r="7" spans="1:16" x14ac:dyDescent="0.5">
      <c r="A7" s="1">
        <v>6</v>
      </c>
      <c r="B7" s="1" t="s">
        <v>17</v>
      </c>
      <c r="C7" s="1">
        <v>43</v>
      </c>
      <c r="D7" s="1">
        <v>54</v>
      </c>
      <c r="E7" s="1">
        <v>77</v>
      </c>
      <c r="F7" s="1">
        <v>28</v>
      </c>
      <c r="G7" s="1">
        <v>53</v>
      </c>
      <c r="H7" s="1">
        <v>255</v>
      </c>
      <c r="I7" s="1">
        <f>COUNT(C7:H7)</f>
        <v>6</v>
      </c>
      <c r="J7" s="2">
        <f>AVERAGE(C7:G7)</f>
        <v>51</v>
      </c>
      <c r="K7" s="1">
        <f>MIN(C7:H7)</f>
        <v>28</v>
      </c>
      <c r="L7" s="1">
        <f>MAX(C7:H7)</f>
        <v>255</v>
      </c>
      <c r="M7" s="1">
        <f t="shared" si="0"/>
        <v>51</v>
      </c>
      <c r="N7" s="1" t="str">
        <f>IF(OR(C7&lt;35,D7&lt;35,E7&lt;35,F7&lt;35,G7&lt;35),"FAIL","PASS")</f>
        <v>FAIL</v>
      </c>
      <c r="O7" s="1" t="str">
        <f>IF(AND(C7&gt;=35,D7&gt;=35,E7&gt;=35,F7&gt;35,G7&gt;=35),"PASS","FAIL")</f>
        <v>FAIL</v>
      </c>
      <c r="P7" s="1" t="str">
        <f t="shared" si="1"/>
        <v>FAIL</v>
      </c>
    </row>
    <row r="8" spans="1:16" x14ac:dyDescent="0.5">
      <c r="A8" s="1">
        <v>7</v>
      </c>
      <c r="B8" s="1" t="s">
        <v>18</v>
      </c>
      <c r="C8" s="1">
        <v>52</v>
      </c>
      <c r="D8" s="1">
        <v>14</v>
      </c>
      <c r="E8" s="1">
        <v>58</v>
      </c>
      <c r="F8" s="1">
        <v>31</v>
      </c>
      <c r="G8" s="1">
        <v>17</v>
      </c>
      <c r="H8" s="1">
        <v>172</v>
      </c>
      <c r="I8" s="1">
        <f>COUNT(C8:H8)</f>
        <v>6</v>
      </c>
      <c r="J8" s="2">
        <f>AVERAGE(C8:G8)</f>
        <v>34.4</v>
      </c>
      <c r="K8" s="1">
        <f>MIN(C8:H8)</f>
        <v>14</v>
      </c>
      <c r="L8" s="1">
        <f>MAX(C8:H8)</f>
        <v>172</v>
      </c>
      <c r="M8" s="1">
        <f t="shared" si="0"/>
        <v>34.4</v>
      </c>
      <c r="N8" s="1" t="str">
        <f>IF(OR(C8&lt;35,D8&lt;35,E8&lt;35,F8&lt;35,G8&lt;35),"FAIL","PASS")</f>
        <v>FAIL</v>
      </c>
      <c r="O8" s="1" t="str">
        <f>IF(AND(C8&gt;=35,D8&gt;=35,E8&gt;=35,F8&gt;35,G8&gt;=35),"PASS","FAIL")</f>
        <v>FAIL</v>
      </c>
      <c r="P8" s="1" t="str">
        <f t="shared" si="1"/>
        <v>FAIL</v>
      </c>
    </row>
    <row r="9" spans="1:16" x14ac:dyDescent="0.5">
      <c r="A9" s="1">
        <v>8</v>
      </c>
      <c r="B9" s="1" t="s">
        <v>19</v>
      </c>
      <c r="C9" s="1">
        <v>72</v>
      </c>
      <c r="D9" s="1">
        <v>13</v>
      </c>
      <c r="E9" s="1">
        <v>15</v>
      </c>
      <c r="F9" s="1">
        <v>16</v>
      </c>
      <c r="G9" s="1">
        <v>59</v>
      </c>
      <c r="H9" s="1">
        <v>175</v>
      </c>
      <c r="I9" s="1">
        <f>COUNT(C9:H9)</f>
        <v>6</v>
      </c>
      <c r="J9" s="2">
        <f>AVERAGE(C9:G9)</f>
        <v>35</v>
      </c>
      <c r="K9" s="1">
        <f>MIN(C9:H9)</f>
        <v>13</v>
      </c>
      <c r="L9" s="1">
        <f>MAX(C9:H9)</f>
        <v>175</v>
      </c>
      <c r="M9" s="1">
        <f t="shared" si="0"/>
        <v>35</v>
      </c>
      <c r="N9" s="1" t="str">
        <f>IF(OR(C9&lt;35,D9&lt;35,E9&lt;35,F9&lt;35,G9&lt;35),"FAIL","PASS")</f>
        <v>FAIL</v>
      </c>
      <c r="O9" s="1" t="str">
        <f>IF(AND(C9&gt;=35,D9&gt;=35,E9&gt;=35,F9&gt;35,G9&gt;=35),"PASS","FAIL")</f>
        <v>FAIL</v>
      </c>
      <c r="P9" s="1" t="str">
        <f t="shared" si="1"/>
        <v>FAIL</v>
      </c>
    </row>
    <row r="10" spans="1:16" x14ac:dyDescent="0.5">
      <c r="A10" s="1">
        <v>9</v>
      </c>
      <c r="B10" s="1" t="s">
        <v>20</v>
      </c>
      <c r="C10" s="1">
        <v>91</v>
      </c>
      <c r="D10" s="1">
        <v>60</v>
      </c>
      <c r="E10" s="1">
        <v>84</v>
      </c>
      <c r="F10" s="1">
        <v>47</v>
      </c>
      <c r="G10" s="1">
        <v>77</v>
      </c>
      <c r="H10" s="1">
        <v>359</v>
      </c>
      <c r="I10" s="1">
        <f>COUNT(C10:H10)</f>
        <v>6</v>
      </c>
      <c r="J10" s="2">
        <f>AVERAGE(C10:G10)</f>
        <v>71.8</v>
      </c>
      <c r="K10" s="1">
        <f>MIN(C10:H10)</f>
        <v>47</v>
      </c>
      <c r="L10" s="1">
        <f>MAX(C10:H10)</f>
        <v>359</v>
      </c>
      <c r="M10" s="1">
        <f t="shared" si="0"/>
        <v>71.8</v>
      </c>
      <c r="N10" s="1" t="str">
        <f>IF(OR(C10&lt;35,D10&lt;35,E10&lt;35,F10&lt;35,G10&lt;35),"FAIL","PASS")</f>
        <v>PASS</v>
      </c>
      <c r="O10" s="1" t="str">
        <f>IF(AND(C10&gt;=35,D10&gt;=35,E10&gt;=35,F10&gt;35,G10&gt;=35),"PASS","FAIL")</f>
        <v>PASS</v>
      </c>
      <c r="P10" s="1" t="str">
        <f t="shared" si="1"/>
        <v>B</v>
      </c>
    </row>
    <row r="17" spans="2:2" x14ac:dyDescent="0.5">
      <c r="B17" s="3"/>
    </row>
    <row r="18" spans="2:2" x14ac:dyDescent="0.5">
      <c r="B18" s="3"/>
    </row>
    <row r="19" spans="2:2" x14ac:dyDescent="0.5">
      <c r="B19" s="3"/>
    </row>
    <row r="20" spans="2:2" x14ac:dyDescent="0.5">
      <c r="B20" s="3"/>
    </row>
    <row r="21" spans="2:2" x14ac:dyDescent="0.5">
      <c r="B21" s="3"/>
    </row>
    <row r="22" spans="2:2" x14ac:dyDescent="0.5">
      <c r="B22" s="3"/>
    </row>
    <row r="23" spans="2:2" x14ac:dyDescent="0.5">
      <c r="B23" s="3"/>
    </row>
  </sheetData>
  <conditionalFormatting sqref="C2:G1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{32E5F573-DA8D-4B2E-810B-571C81AFD80F}</x14:id>
        </ext>
      </extLst>
    </cfRule>
    <cfRule type="cellIs" dxfId="10" priority="10" operator="equal">
      <formula>35</formula>
    </cfRule>
    <cfRule type="cellIs" dxfId="9" priority="11" operator="lessThan">
      <formula>35</formula>
    </cfRule>
    <cfRule type="cellIs" dxfId="8" priority="12" operator="greaterThan">
      <formula>35</formula>
    </cfRule>
  </conditionalFormatting>
  <conditionalFormatting sqref="H2:H10">
    <cfRule type="cellIs" dxfId="7" priority="8" operator="between">
      <formula>150</formula>
      <formula>200</formula>
    </cfRule>
    <cfRule type="cellIs" dxfId="6" priority="9" operator="between">
      <formula>150</formula>
      <formula>200</formula>
    </cfRule>
  </conditionalFormatting>
  <conditionalFormatting sqref="N2:N10">
    <cfRule type="containsText" dxfId="5" priority="5" operator="containsText" text="PASS">
      <formula>NOT(ISERROR(SEARCH("PASS",N2)))</formula>
    </cfRule>
    <cfRule type="containsText" dxfId="4" priority="6" operator="containsText" text="FAIL">
      <formula>NOT(ISERROR(SEARCH("FAIL",N2)))</formula>
    </cfRule>
    <cfRule type="containsText" dxfId="3" priority="7" operator="containsText" text="FAIL">
      <formula>NOT(ISERROR(SEARCH("FAIL",N2)))</formula>
    </cfRule>
  </conditionalFormatting>
  <conditionalFormatting sqref="B17:B23">
    <cfRule type="timePeriod" dxfId="2" priority="3" timePeriod="yesterday">
      <formula>FLOOR(B17,1)=TODAY()-1</formula>
    </cfRule>
    <cfRule type="timePeriod" dxfId="1" priority="4" timePeriod="tomorrow">
      <formula>FLOOR(B17,1)=TODAY()+1</formula>
    </cfRule>
  </conditionalFormatting>
  <conditionalFormatting sqref="P2:P10">
    <cfRule type="duplicateValues" dxfId="0" priority="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E5F573-DA8D-4B2E-810B-571C81AFD8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C2:G10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kasabe</dc:creator>
  <cp:lastModifiedBy>prasanna kasabe</cp:lastModifiedBy>
  <dcterms:created xsi:type="dcterms:W3CDTF">2025-07-07T07:13:43Z</dcterms:created>
  <dcterms:modified xsi:type="dcterms:W3CDTF">2025-07-08T08:56:34Z</dcterms:modified>
</cp:coreProperties>
</file>