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D:\Working\UiPath\Acentura\TP Creation\WFX Performer\Data\Input\"/>
    </mc:Choice>
  </mc:AlternateContent>
  <xr:revisionPtr revIDLastSave="0" documentId="13_ncr:1_{1EBF76B4-0E3C-4DBB-ACCD-5024E617B43F}" xr6:coauthVersionLast="36" xr6:coauthVersionMax="47" xr10:uidLastSave="{00000000-0000-0000-0000-000000000000}"/>
  <bookViews>
    <workbookView xWindow="0" yWindow="0" windowWidth="15345" windowHeight="4380" tabRatio="854" activeTab="2" xr2:uid="{00000000-000D-0000-FFFF-FFFF00000000}"/>
  </bookViews>
  <sheets>
    <sheet name="Content" sheetId="2" r:id="rId1"/>
    <sheet name="1. SR Submission_TP &amp; Kit pack" sheetId="1" r:id="rId2"/>
    <sheet name="2. WFX fields_TP &amp; Kit Pack" sheetId="5" r:id="rId3"/>
    <sheet name="3.Revision SR for TP &amp; KP" sheetId="7" r:id="rId4"/>
    <sheet name="4.SR - OC creation without BPO" sheetId="9" r:id="rId5"/>
    <sheet name="5.WFX fields_OC creation" sheetId="10" r:id="rId6"/>
    <sheet name="6.SR - OC creation with BPO" sheetId="11" r:id="rId7"/>
    <sheet name="7. WFX fields_OC creation" sheetId="12" r:id="rId8"/>
    <sheet name="8.SR Revision OC creation" sheetId="13" r:id="rId9"/>
    <sheet name="9 WFX fields_OC revision" sheetId="1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5" l="1"/>
  <c r="E10" i="5" l="1"/>
  <c r="J114" i="12" l="1"/>
  <c r="J110" i="12"/>
  <c r="J106" i="12"/>
  <c r="J102" i="12"/>
  <c r="J98" i="12"/>
  <c r="J94" i="12"/>
  <c r="J90" i="12"/>
  <c r="J86" i="12"/>
  <c r="J82" i="12"/>
  <c r="J78" i="12"/>
  <c r="J74" i="12"/>
  <c r="J70" i="12"/>
  <c r="J66" i="12"/>
  <c r="J62" i="12"/>
  <c r="J58" i="12"/>
  <c r="M59" i="10"/>
  <c r="D22" i="9"/>
  <c r="J59" i="10" s="1"/>
  <c r="AD114" i="14" l="1"/>
  <c r="G114" i="14"/>
  <c r="AD110" i="14"/>
  <c r="G110" i="14"/>
  <c r="AD106" i="14"/>
  <c r="G106" i="14"/>
  <c r="AD102" i="14"/>
  <c r="G102" i="14"/>
  <c r="AD98" i="14"/>
  <c r="G98" i="14"/>
  <c r="AD94" i="14"/>
  <c r="G94" i="14"/>
  <c r="AD90" i="14"/>
  <c r="G90" i="14"/>
  <c r="AD86" i="14"/>
  <c r="G86" i="14"/>
  <c r="AD82" i="14"/>
  <c r="G82" i="14"/>
  <c r="AD78" i="14"/>
  <c r="G78" i="14"/>
  <c r="AD74" i="14"/>
  <c r="G74" i="14"/>
  <c r="AD70" i="14"/>
  <c r="G70" i="14"/>
  <c r="AD66" i="14"/>
  <c r="G66" i="14"/>
  <c r="AD62" i="14"/>
  <c r="G62" i="14"/>
  <c r="AD58" i="14"/>
  <c r="O58" i="14"/>
  <c r="M58" i="14"/>
  <c r="G58" i="14"/>
  <c r="E58" i="14"/>
  <c r="E62" i="14" s="1"/>
  <c r="E66" i="14" s="1"/>
  <c r="E70" i="14" s="1"/>
  <c r="E74" i="14" s="1"/>
  <c r="E78" i="14" s="1"/>
  <c r="E82" i="14" s="1"/>
  <c r="E86" i="14" s="1"/>
  <c r="E90" i="14" s="1"/>
  <c r="E94" i="14" s="1"/>
  <c r="E98" i="14" s="1"/>
  <c r="E102" i="14" s="1"/>
  <c r="E106" i="14" s="1"/>
  <c r="E110" i="14" s="1"/>
  <c r="E114" i="14" s="1"/>
  <c r="E27" i="14"/>
  <c r="E26" i="14"/>
  <c r="E25" i="14"/>
  <c r="E23" i="14"/>
  <c r="AD114" i="12"/>
  <c r="G114" i="12"/>
  <c r="AD110" i="12"/>
  <c r="G110" i="12"/>
  <c r="AD106" i="12"/>
  <c r="G106" i="12"/>
  <c r="AD102" i="12"/>
  <c r="G102" i="12"/>
  <c r="AD98" i="12"/>
  <c r="G98" i="12"/>
  <c r="AD94" i="12"/>
  <c r="G94" i="12"/>
  <c r="AD90" i="12"/>
  <c r="G90" i="12"/>
  <c r="AD86" i="12"/>
  <c r="G86" i="12"/>
  <c r="AD82" i="12"/>
  <c r="G82" i="12"/>
  <c r="AD78" i="12"/>
  <c r="G78" i="12"/>
  <c r="AD74" i="12"/>
  <c r="G74" i="12"/>
  <c r="AD70" i="12"/>
  <c r="G70" i="12"/>
  <c r="AD66" i="12"/>
  <c r="G66" i="12"/>
  <c r="G62" i="12"/>
  <c r="AD62" i="12"/>
  <c r="M58" i="12"/>
  <c r="G58" i="12"/>
  <c r="O58" i="12"/>
  <c r="E58" i="12"/>
  <c r="E62" i="12" s="1"/>
  <c r="E66" i="12" s="1"/>
  <c r="E70" i="12" s="1"/>
  <c r="E74" i="12" s="1"/>
  <c r="E78" i="12" s="1"/>
  <c r="E82" i="12" s="1"/>
  <c r="E86" i="12" s="1"/>
  <c r="E90" i="12" s="1"/>
  <c r="E94" i="12" s="1"/>
  <c r="E98" i="12" s="1"/>
  <c r="E102" i="12" s="1"/>
  <c r="E106" i="12" s="1"/>
  <c r="E110" i="12" s="1"/>
  <c r="E114" i="12" s="1"/>
  <c r="E27" i="12"/>
  <c r="E26" i="12"/>
  <c r="E25" i="12"/>
  <c r="E23" i="12"/>
  <c r="R60" i="10"/>
  <c r="L59" i="10"/>
  <c r="O59" i="10"/>
  <c r="G59" i="10"/>
  <c r="F59" i="10"/>
  <c r="E59" i="10"/>
  <c r="E28" i="10"/>
  <c r="E27" i="10"/>
  <c r="E26" i="10"/>
  <c r="E24" i="10"/>
  <c r="E84" i="7"/>
  <c r="E80" i="7"/>
  <c r="E81" i="7" s="1"/>
  <c r="E60" i="7"/>
  <c r="E58" i="7"/>
  <c r="E57" i="7"/>
  <c r="E56" i="7"/>
  <c r="E38" i="7"/>
  <c r="E31" i="7"/>
  <c r="E22" i="14" s="1"/>
  <c r="E30" i="7"/>
  <c r="E24" i="14" s="1"/>
  <c r="E17" i="7"/>
  <c r="E16" i="7"/>
  <c r="E12" i="7"/>
  <c r="E78" i="5"/>
  <c r="E74" i="5"/>
  <c r="E75" i="5" s="1"/>
  <c r="E24" i="12" l="1"/>
  <c r="AD59" i="10"/>
  <c r="E23" i="10"/>
  <c r="E25" i="10"/>
  <c r="E22" i="12"/>
  <c r="AD58" i="12"/>
  <c r="E52" i="5" l="1"/>
  <c r="E51" i="5"/>
  <c r="E54" i="5"/>
  <c r="E50" i="5"/>
  <c r="D13" i="1"/>
  <c r="E32" i="5"/>
  <c r="E25" i="5"/>
  <c r="E24" i="5"/>
  <c r="E6" i="5"/>
  <c r="E36" i="5" l="1"/>
  <c r="E42" i="7"/>
  <c r="R62" i="10" l="1"/>
  <c r="G43" i="12"/>
  <c r="G44" i="10"/>
  <c r="G43" i="14"/>
</calcChain>
</file>

<file path=xl/sharedStrings.xml><?xml version="1.0" encoding="utf-8"?>
<sst xmlns="http://schemas.openxmlformats.org/spreadsheetml/2006/main" count="2996" uniqueCount="431">
  <si>
    <t>Test case for Teck pack and kit pack creation</t>
  </si>
  <si>
    <t>H&amp;M</t>
  </si>
  <si>
    <t>Content</t>
  </si>
  <si>
    <t>FOB</t>
  </si>
  <si>
    <t>Per price (Article, color, size)</t>
  </si>
  <si>
    <t xml:space="preserve">Season </t>
  </si>
  <si>
    <t>Product group</t>
  </si>
  <si>
    <t>Subcategory</t>
  </si>
  <si>
    <t>Knit/Woven</t>
  </si>
  <si>
    <t>Gender</t>
  </si>
  <si>
    <t xml:space="preserve">Fabric composition </t>
  </si>
  <si>
    <t>Material type</t>
  </si>
  <si>
    <t>LINGERIES GROUP</t>
  </si>
  <si>
    <t>Customer</t>
  </si>
  <si>
    <t>SBU</t>
  </si>
  <si>
    <t>Birichina</t>
  </si>
  <si>
    <t>Department</t>
  </si>
  <si>
    <t>Service</t>
  </si>
  <si>
    <t>Tec/Kit pack creation</t>
  </si>
  <si>
    <t>Single/Kit</t>
  </si>
  <si>
    <t>Kit</t>
  </si>
  <si>
    <t>Updating details</t>
  </si>
  <si>
    <t>Article</t>
  </si>
  <si>
    <t>S 8</t>
  </si>
  <si>
    <t>Buyer</t>
  </si>
  <si>
    <t>HM</t>
  </si>
  <si>
    <t>-</t>
  </si>
  <si>
    <t>LADIES</t>
  </si>
  <si>
    <t>Material Type</t>
  </si>
  <si>
    <t>Combo color</t>
  </si>
  <si>
    <t>Color name</t>
  </si>
  <si>
    <t>Color code</t>
  </si>
  <si>
    <t>Ratio</t>
  </si>
  <si>
    <t>10-100</t>
  </si>
  <si>
    <t>09-090</t>
  </si>
  <si>
    <t>UNDERWEAR BRA</t>
  </si>
  <si>
    <t>SOFT CUP BRA</t>
  </si>
  <si>
    <t>KNIT</t>
  </si>
  <si>
    <t>% (a)</t>
  </si>
  <si>
    <t>% (b)</t>
  </si>
  <si>
    <t xml:space="preserve">% (c) </t>
  </si>
  <si>
    <t>Nylon</t>
  </si>
  <si>
    <t>Elastan</t>
  </si>
  <si>
    <t>LINGERIE AND UNDERWEAR</t>
  </si>
  <si>
    <t>Upload documents</t>
  </si>
  <si>
    <t>Sketch / product TP / style sheet</t>
  </si>
  <si>
    <t xml:space="preserve">M – List / M-Chart </t>
  </si>
  <si>
    <t>SMV Sheet</t>
  </si>
  <si>
    <t>Field ID</t>
  </si>
  <si>
    <t>WFX fields</t>
  </si>
  <si>
    <t>Mandatory/Non-Mandatory</t>
  </si>
  <si>
    <t>TP-01</t>
  </si>
  <si>
    <t>Mandatory</t>
  </si>
  <si>
    <t>TP-02</t>
  </si>
  <si>
    <t>Article Code</t>
  </si>
  <si>
    <t>Mandatory (Auto)</t>
  </si>
  <si>
    <t>TP-03</t>
  </si>
  <si>
    <t>Article Name</t>
  </si>
  <si>
    <t>TP-04</t>
  </si>
  <si>
    <t>Article Description</t>
  </si>
  <si>
    <t>TP-05</t>
  </si>
  <si>
    <t>Product Group</t>
  </si>
  <si>
    <t>TP-06</t>
  </si>
  <si>
    <t>Sub-Category</t>
  </si>
  <si>
    <t>TP-07</t>
  </si>
  <si>
    <t>Theme</t>
  </si>
  <si>
    <t>Non-Mandatory</t>
  </si>
  <si>
    <t>TP-08</t>
  </si>
  <si>
    <t>Fabric/Material</t>
  </si>
  <si>
    <t>TP-09</t>
  </si>
  <si>
    <t>Our Contact</t>
  </si>
  <si>
    <t>TP-10</t>
  </si>
  <si>
    <t>Purchase UOM</t>
  </si>
  <si>
    <t>TP-11</t>
  </si>
  <si>
    <t>TP-12</t>
  </si>
  <si>
    <t>Division</t>
  </si>
  <si>
    <t>TP-13</t>
  </si>
  <si>
    <t>Color Card</t>
  </si>
  <si>
    <t>TP-14</t>
  </si>
  <si>
    <t>Size/Width Range</t>
  </si>
  <si>
    <t>TP-15</t>
  </si>
  <si>
    <t>Fabric Article</t>
  </si>
  <si>
    <t>TP-16</t>
  </si>
  <si>
    <t>Price Per</t>
  </si>
  <si>
    <t>TP-17</t>
  </si>
  <si>
    <t>Minimum Qty</t>
  </si>
  <si>
    <t>TP-18</t>
  </si>
  <si>
    <t>Maximum Qty</t>
  </si>
  <si>
    <t>TP-19</t>
  </si>
  <si>
    <t>Season</t>
  </si>
  <si>
    <t>TP-20</t>
  </si>
  <si>
    <t>Buyer Style ref</t>
  </si>
  <si>
    <t>TP-21</t>
  </si>
  <si>
    <t>Supplier</t>
  </si>
  <si>
    <t>TP-22</t>
  </si>
  <si>
    <t>Supplier ref</t>
  </si>
  <si>
    <t>TP-23</t>
  </si>
  <si>
    <t>Wash Type</t>
  </si>
  <si>
    <t>TP-24</t>
  </si>
  <si>
    <t>Printing Type</t>
  </si>
  <si>
    <t>TP-25</t>
  </si>
  <si>
    <t>Embroidery Type</t>
  </si>
  <si>
    <t>TP-26</t>
  </si>
  <si>
    <t>Brand</t>
  </si>
  <si>
    <t>TP-27</t>
  </si>
  <si>
    <t>TP-28</t>
  </si>
  <si>
    <t>Quality</t>
  </si>
  <si>
    <t>TP-29</t>
  </si>
  <si>
    <t>Color Definition</t>
  </si>
  <si>
    <t>TP-30</t>
  </si>
  <si>
    <t>SAM</t>
  </si>
  <si>
    <t>TP-31</t>
  </si>
  <si>
    <t>Selling Price</t>
  </si>
  <si>
    <t>TP-32</t>
  </si>
  <si>
    <t>Currency</t>
  </si>
  <si>
    <t>TP-33</t>
  </si>
  <si>
    <t>Remarks</t>
  </si>
  <si>
    <t>TP-34</t>
  </si>
  <si>
    <t>Style Type</t>
  </si>
  <si>
    <t>TP-35</t>
  </si>
  <si>
    <t>Single Style Pack</t>
  </si>
  <si>
    <t>TP-36</t>
  </si>
  <si>
    <t>TP-37</t>
  </si>
  <si>
    <t>PRODUCT TYPE</t>
  </si>
  <si>
    <t>TP-38</t>
  </si>
  <si>
    <t>PACK TYPE</t>
  </si>
  <si>
    <t>TP-39</t>
  </si>
  <si>
    <t>TC</t>
  </si>
  <si>
    <t>TP-40</t>
  </si>
  <si>
    <t>Washing Capacity</t>
  </si>
  <si>
    <t>TP-41</t>
  </si>
  <si>
    <t>Embroidery Capacity</t>
  </si>
  <si>
    <t>TP-42</t>
  </si>
  <si>
    <t>Printing Capacity</t>
  </si>
  <si>
    <t>TP-43</t>
  </si>
  <si>
    <t>Style Category</t>
  </si>
  <si>
    <t>Base color list</t>
  </si>
  <si>
    <t>TP-44</t>
  </si>
  <si>
    <t>Color card</t>
  </si>
  <si>
    <t>TP-45</t>
  </si>
  <si>
    <t>Color list</t>
  </si>
  <si>
    <t>Base size list</t>
  </si>
  <si>
    <t>TP-46</t>
  </si>
  <si>
    <t>Size card</t>
  </si>
  <si>
    <t>TP-47</t>
  </si>
  <si>
    <t>Size list</t>
  </si>
  <si>
    <t>TP - 48</t>
  </si>
  <si>
    <t>Product Image</t>
  </si>
  <si>
    <t>Test data</t>
  </si>
  <si>
    <t>HM-REX 2PK PAD SOFTBRA TRIANGLE S8</t>
  </si>
  <si>
    <t>Ladies 97% Nylon 3% elastane knit soft cup Bra</t>
  </si>
  <si>
    <t>PCS</t>
  </si>
  <si>
    <t>SQ BIRICHINA LTD-77001COM-ADD</t>
  </si>
  <si>
    <t>HM Color card</t>
  </si>
  <si>
    <t>HM Bra size card</t>
  </si>
  <si>
    <t>Single color</t>
  </si>
  <si>
    <t>USD</t>
  </si>
  <si>
    <t>Single</t>
  </si>
  <si>
    <t>B1-SOFT BRA</t>
  </si>
  <si>
    <t> XS</t>
  </si>
  <si>
    <t> S</t>
  </si>
  <si>
    <t> M</t>
  </si>
  <si>
    <t> L</t>
  </si>
  <si>
    <t> XL</t>
  </si>
  <si>
    <t>XXL</t>
  </si>
  <si>
    <t>XS/P</t>
  </si>
  <si>
    <t> S /P</t>
  </si>
  <si>
    <t> M/P</t>
  </si>
  <si>
    <t> L/P</t>
  </si>
  <si>
    <t> XL/P</t>
  </si>
  <si>
    <t>2XL/P</t>
  </si>
  <si>
    <t>No</t>
  </si>
  <si>
    <t>Link</t>
  </si>
  <si>
    <t>97% Nylon 3% elastane</t>
  </si>
  <si>
    <t>Category</t>
  </si>
  <si>
    <t>Apparel</t>
  </si>
  <si>
    <t>KIT COMPONENT</t>
  </si>
  <si>
    <t>K-01</t>
  </si>
  <si>
    <t>Packing Kit ID</t>
  </si>
  <si>
    <t>K-02</t>
  </si>
  <si>
    <t>Ratio Type</t>
  </si>
  <si>
    <t>K-03</t>
  </si>
  <si>
    <t>Packing Kit Name</t>
  </si>
  <si>
    <t>K-04</t>
  </si>
  <si>
    <t>Packing Kit SKU</t>
  </si>
  <si>
    <t>K-05</t>
  </si>
  <si>
    <t>Style</t>
  </si>
  <si>
    <t>K-06</t>
  </si>
  <si>
    <t>Style Colors</t>
  </si>
  <si>
    <t>K-07</t>
  </si>
  <si>
    <t>Style Sizes</t>
  </si>
  <si>
    <t>Article details</t>
  </si>
  <si>
    <t>K-08</t>
  </si>
  <si>
    <t>Kit SKU</t>
  </si>
  <si>
    <t>K-09</t>
  </si>
  <si>
    <t>Kit Name</t>
  </si>
  <si>
    <t>K-10</t>
  </si>
  <si>
    <t>Kit Desc</t>
  </si>
  <si>
    <t>K-11</t>
  </si>
  <si>
    <t>K-12</t>
  </si>
  <si>
    <t>Color</t>
  </si>
  <si>
    <t>K-13</t>
  </si>
  <si>
    <t>Size</t>
  </si>
  <si>
    <t>K-14</t>
  </si>
  <si>
    <t>Color/Size SKU</t>
  </si>
  <si>
    <t>K-15</t>
  </si>
  <si>
    <t>Quantity</t>
  </si>
  <si>
    <t>Color ratio</t>
  </si>
  <si>
    <t>SOFTCUP213804</t>
  </si>
  <si>
    <t>09-090 , 10-100</t>
  </si>
  <si>
    <t>KC.HM-REX 2PK PAD SOFTBRA TRIANGLE S8 (KC.SOFTCUP213804)</t>
  </si>
  <si>
    <t>HM-REX 2PK PAD SOFTBRA TRIANGLE S8-XS</t>
  </si>
  <si>
    <t>HM-REX 2PK PAD SOFTBRA TRIANGLE S8-S</t>
  </si>
  <si>
    <t>HM-REX 2PK PAD SOFTBRA TRIANGLE S8-M</t>
  </si>
  <si>
    <t>HM-REX 2PK PAD SOFTBRA TRIANGLE S8-L</t>
  </si>
  <si>
    <t>HM-REX 2PK PAD SOFTBRA TRIANGLE S8-XL</t>
  </si>
  <si>
    <t>HM-REX 2PK PAD SOFTBRA TRIANGLE S8-XXL</t>
  </si>
  <si>
    <t>HM-REX 2PK PAD SOFTBRA TRIANGLE S8-XS/P</t>
  </si>
  <si>
    <t>HM-REX 2PK PAD SOFTBRA TRIANGLE S8-S/P</t>
  </si>
  <si>
    <t>HM-REX 2PK PAD SOFTBRA TRIANGLE S8-M/P</t>
  </si>
  <si>
    <t>HM-REX 2PK PAD SOFTBRA TRIANGLE S8-XL/P</t>
  </si>
  <si>
    <t>HM-REX 2PK PAD SOFTBRA TRIANGLE S8-L/P</t>
  </si>
  <si>
    <t>HM-REX 2PK PAD SOFTBRA TRIANGLE S8-2XL/P</t>
  </si>
  <si>
    <t>Auto generated fields in ERP</t>
  </si>
  <si>
    <t>Revision required SR id</t>
  </si>
  <si>
    <t>SR_001</t>
  </si>
  <si>
    <t>SQ BIRICHINA LTD</t>
  </si>
  <si>
    <t>Test case for OC creation</t>
  </si>
  <si>
    <t>OC Creation</t>
  </si>
  <si>
    <t>With BPO/Without BPO</t>
  </si>
  <si>
    <t>Without BPO</t>
  </si>
  <si>
    <t>TP ID</t>
  </si>
  <si>
    <t>Sales Order category</t>
  </si>
  <si>
    <t>Sales contract no</t>
  </si>
  <si>
    <t>Block Booking Number</t>
  </si>
  <si>
    <t xml:space="preserve">Total order quantity </t>
  </si>
  <si>
    <t>Buyer order date</t>
  </si>
  <si>
    <t>Buyer delivery date</t>
  </si>
  <si>
    <t>OC delivery date</t>
  </si>
  <si>
    <t>Bulk</t>
  </si>
  <si>
    <t>SC_001</t>
  </si>
  <si>
    <t>BL_001</t>
  </si>
  <si>
    <t>OC-01</t>
  </si>
  <si>
    <t>Manager</t>
  </si>
  <si>
    <t>OC-02</t>
  </si>
  <si>
    <t>Division Manager</t>
  </si>
  <si>
    <t>OC-03</t>
  </si>
  <si>
    <t>Main OC No</t>
  </si>
  <si>
    <t>Oc-04</t>
  </si>
  <si>
    <t>OC-05</t>
  </si>
  <si>
    <t>OC-06</t>
  </si>
  <si>
    <t>Default Set</t>
  </si>
  <si>
    <t>OC-07</t>
  </si>
  <si>
    <t>Use My Address</t>
  </si>
  <si>
    <t>OC-08</t>
  </si>
  <si>
    <t>OC-09</t>
  </si>
  <si>
    <t>Agent Name</t>
  </si>
  <si>
    <t>OC-10</t>
  </si>
  <si>
    <t>Country of Origin</t>
  </si>
  <si>
    <t>OC-11</t>
  </si>
  <si>
    <t>Sales Order Category</t>
  </si>
  <si>
    <t>OC-12</t>
  </si>
  <si>
    <t>Ship Under PO Ref</t>
  </si>
  <si>
    <t>OC-13</t>
  </si>
  <si>
    <t>Buyer Division/Dept</t>
  </si>
  <si>
    <t>OC-14</t>
  </si>
  <si>
    <t>Order Season</t>
  </si>
  <si>
    <t>OC-15</t>
  </si>
  <si>
    <t>Sales Contract</t>
  </si>
  <si>
    <t>OC-16</t>
  </si>
  <si>
    <t>Order Initiation Date</t>
  </si>
  <si>
    <t>OC-17</t>
  </si>
  <si>
    <t>Order For</t>
  </si>
  <si>
    <t>OC-18</t>
  </si>
  <si>
    <t>Payment Terms</t>
  </si>
  <si>
    <t>OC-19</t>
  </si>
  <si>
    <t>Consignee Address</t>
  </si>
  <si>
    <t>OC-20</t>
  </si>
  <si>
    <t>Notify 1</t>
  </si>
  <si>
    <t>OC-21</t>
  </si>
  <si>
    <t>Notify 2</t>
  </si>
  <si>
    <t>OC-22</t>
  </si>
  <si>
    <t>Payment Method</t>
  </si>
  <si>
    <t>OC-23</t>
  </si>
  <si>
    <t>Fabric Instructions</t>
  </si>
  <si>
    <t>OC-24</t>
  </si>
  <si>
    <t>Trim Instructions</t>
  </si>
  <si>
    <t>OC-25</t>
  </si>
  <si>
    <t>Packing Instructions</t>
  </si>
  <si>
    <t>OC-26</t>
  </si>
  <si>
    <t>Wash Instructions</t>
  </si>
  <si>
    <t>OC-27</t>
  </si>
  <si>
    <t>Approval Instructions</t>
  </si>
  <si>
    <t>OC-28</t>
  </si>
  <si>
    <t>Testing Instructions</t>
  </si>
  <si>
    <t>OC-29</t>
  </si>
  <si>
    <t>Attachments</t>
  </si>
  <si>
    <t>Field id</t>
  </si>
  <si>
    <t xml:space="preserve">WFX Field </t>
  </si>
  <si>
    <t>Mahmudul Hasan (Account Lead M&amp;M SQBL)(SQBIR)</t>
  </si>
  <si>
    <t>Fayez Ahamed (Head of Marketing SQ Birichina Ltd.)(SQBIR)</t>
  </si>
  <si>
    <t>Bangladesh</t>
  </si>
  <si>
    <t>Buyer Order Ref.</t>
  </si>
  <si>
    <t>Packing Kit Qty</t>
  </si>
  <si>
    <t>Kit Pack Selling Price</t>
  </si>
  <si>
    <t>SQBIR/39567</t>
  </si>
  <si>
    <t>TBA</t>
  </si>
  <si>
    <t>OCK-01</t>
  </si>
  <si>
    <t>OCK-02</t>
  </si>
  <si>
    <t>OCK-03</t>
  </si>
  <si>
    <t>OCK-04</t>
  </si>
  <si>
    <t>OCK-05</t>
  </si>
  <si>
    <t>OCK-06</t>
  </si>
  <si>
    <t>OCK-07</t>
  </si>
  <si>
    <t>Parent Delivery No</t>
  </si>
  <si>
    <t>OCK-08</t>
  </si>
  <si>
    <t>Delivery No</t>
  </si>
  <si>
    <t>OCK-09</t>
  </si>
  <si>
    <t>Buyer PO number</t>
  </si>
  <si>
    <t>OCK-10</t>
  </si>
  <si>
    <t>OCK-11</t>
  </si>
  <si>
    <t>Buyer del. Date</t>
  </si>
  <si>
    <t>OCK-12</t>
  </si>
  <si>
    <t>OCK-13</t>
  </si>
  <si>
    <t>Order type</t>
  </si>
  <si>
    <t>OCK-14</t>
  </si>
  <si>
    <t>GAC Date</t>
  </si>
  <si>
    <t>OCK-15</t>
  </si>
  <si>
    <t>Raw material ETA</t>
  </si>
  <si>
    <t>OCK-16</t>
  </si>
  <si>
    <t>Delivery cancel date</t>
  </si>
  <si>
    <t>OCK-17</t>
  </si>
  <si>
    <t>Country of final destination</t>
  </si>
  <si>
    <t>OCK-18</t>
  </si>
  <si>
    <t>Buyer block booking</t>
  </si>
  <si>
    <t>OCK-19</t>
  </si>
  <si>
    <t>Mode of shipment</t>
  </si>
  <si>
    <t>OCK-20</t>
  </si>
  <si>
    <t>Country of origin</t>
  </si>
  <si>
    <t>OCK-21</t>
  </si>
  <si>
    <t>Ship to</t>
  </si>
  <si>
    <t>OCK-22</t>
  </si>
  <si>
    <t>Bill to</t>
  </si>
  <si>
    <t>OCK-23</t>
  </si>
  <si>
    <t>No. of Kits</t>
  </si>
  <si>
    <t>OCK-25</t>
  </si>
  <si>
    <t>Total Kits</t>
  </si>
  <si>
    <t>OCK-26</t>
  </si>
  <si>
    <t>OCK-27</t>
  </si>
  <si>
    <t>Market</t>
  </si>
  <si>
    <t>OCK-28</t>
  </si>
  <si>
    <t>Market PO</t>
  </si>
  <si>
    <t>OCK-29</t>
  </si>
  <si>
    <t>Final Destination</t>
  </si>
  <si>
    <t>OCK-30</t>
  </si>
  <si>
    <t>Destination PO</t>
  </si>
  <si>
    <t>OCK-31</t>
  </si>
  <si>
    <t xml:space="preserve">Extra Production </t>
  </si>
  <si>
    <t>Customer Requested GAC</t>
  </si>
  <si>
    <t>TBA1</t>
  </si>
  <si>
    <t>Confirm</t>
  </si>
  <si>
    <t>Sea</t>
  </si>
  <si>
    <t>Germany</t>
  </si>
  <si>
    <t>With BPO</t>
  </si>
  <si>
    <t>Buyer PO</t>
  </si>
  <si>
    <t>Color/size breakup</t>
  </si>
  <si>
    <t>664684-1338.TBA1</t>
  </si>
  <si>
    <t>664684-1338</t>
  </si>
  <si>
    <t>Belgium</t>
  </si>
  <si>
    <t>Poland</t>
  </si>
  <si>
    <t>Black Dark</t>
  </si>
  <si>
    <t>Türkiye</t>
  </si>
  <si>
    <t>Croatia</t>
  </si>
  <si>
    <t>Mexico</t>
  </si>
  <si>
    <t>Malaysia</t>
  </si>
  <si>
    <t>United Arab Emirates</t>
  </si>
  <si>
    <t>Serbia</t>
  </si>
  <si>
    <t>Indonesia</t>
  </si>
  <si>
    <t>Philippines</t>
  </si>
  <si>
    <t>Colombia</t>
  </si>
  <si>
    <t>Vietnam</t>
  </si>
  <si>
    <t>Panama</t>
  </si>
  <si>
    <t>Ecuador</t>
  </si>
  <si>
    <t>06 - SR Submission - 1st time OC creation - With BPO</t>
  </si>
  <si>
    <t>SR_002</t>
  </si>
  <si>
    <t>6.SR - OC creation with BPO'!A1</t>
  </si>
  <si>
    <t>Test Case</t>
  </si>
  <si>
    <t>Yes</t>
  </si>
  <si>
    <t>01 - 1st time service request submission by merchandiser_Tec pack &amp; Kit pack creation</t>
  </si>
  <si>
    <t>1st time service request submission by merchandiser - Tec pack &amp; Kit pack creation</t>
  </si>
  <si>
    <t>02 - WFX fields to captured from 1st time SR submission - tec pack and kit pack creation</t>
  </si>
  <si>
    <t>WFX fields to captured from 1st time SR submission - tec pack and kit pack creation</t>
  </si>
  <si>
    <t>DC Interface fields</t>
  </si>
  <si>
    <t>Captured from Submit data</t>
  </si>
  <si>
    <t>Captured from Submit Documents</t>
  </si>
  <si>
    <t>Revision required (yes/No)</t>
  </si>
  <si>
    <t>Required revision ( select from the drop down / upload document or type according to the field )</t>
  </si>
  <si>
    <t>03 - Revision request for tec pack and kit pack</t>
  </si>
  <si>
    <t>Revision request for tec pack and kit pack</t>
  </si>
  <si>
    <t>04 - SR Submission for 1st time OC creation - Without BPO</t>
  </si>
  <si>
    <t>SR Submission for 1st time OC creation - Without BPO</t>
  </si>
  <si>
    <t>Default data</t>
  </si>
  <si>
    <t>Auto generating fields in ERP</t>
  </si>
  <si>
    <t>Defined Master data in DC platform</t>
  </si>
  <si>
    <t>BPO #</t>
  </si>
  <si>
    <t>N/A</t>
  </si>
  <si>
    <t>Auto generated in DC platform</t>
  </si>
  <si>
    <t>ERP Master data</t>
  </si>
  <si>
    <t>Data to be type</t>
  </si>
  <si>
    <t>From ERP Master data</t>
  </si>
  <si>
    <t>From DC Master data</t>
  </si>
  <si>
    <t>08 - SR Revision - OC creation</t>
  </si>
  <si>
    <t>SR Revision - OC creation
revision Type: Update BPO</t>
  </si>
  <si>
    <t>WFX Fields - SR Revision - OC creation
revision Type: Update BPO</t>
  </si>
  <si>
    <t>3.Revision SR for TP &amp; KP'!A1</t>
  </si>
  <si>
    <t>4.SR - OC creation without BPO'!A1</t>
  </si>
  <si>
    <t>8.SR Revision OC creation'!A1</t>
  </si>
  <si>
    <t>WFX fields - 1st time OC creation - With BPO</t>
  </si>
  <si>
    <t>7. WFX fields creation'!A1</t>
  </si>
  <si>
    <t>9 WFX fields revision'!A1</t>
  </si>
  <si>
    <t>1. SR Submission &amp; Kit pack'!A1</t>
  </si>
  <si>
    <t>2. WFX fields &amp; Kit Pack'!A1</t>
  </si>
  <si>
    <t>WFX fields - 1st time OC creation - Without BPO</t>
  </si>
  <si>
    <t>5.WFX fields creation'!A1</t>
  </si>
  <si>
    <t>5 - WFX fields - 1st time OC creation - Without BPO</t>
  </si>
  <si>
    <t>7 - WFX fields - 1st time OC creation - With BPO</t>
  </si>
  <si>
    <t>9 - WFX fields -  OC Revision</t>
  </si>
  <si>
    <t>Black</t>
  </si>
  <si>
    <t>White</t>
  </si>
  <si>
    <t>Article details (based on the above selectedd date below table to be auto polulate and quntity to be obtained)</t>
  </si>
  <si>
    <t>Revision type - 1. BPO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</si>
</sst>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BFBFB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4" fillId="0" borderId="0" applyNumberFormat="0" applyFill="0" applyBorder="0" applyAlignment="0" applyProtection="0"/>
  </cellStyleXfs>
  <cellXfs count="137">
    <xf numFmtId="0" fontId="0" fillId="0" borderId="0" xfId="0"/>
    <xf numFmtId="0" fontId="3" fillId="0" borderId="0" xfId="0" applyFont="1"/>
    <xf numFmtId="0" fontId="2" fillId="0" borderId="1" xfId="0" applyFon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5" fillId="2" borderId="0" xfId="0" applyFont="1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/>
    <xf numFmtId="0" fontId="1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13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0" fillId="6" borderId="0" xfId="0" applyFill="1"/>
    <xf numFmtId="0" fontId="14" fillId="0" borderId="1" xfId="4" quotePrefix="1" applyBorder="1"/>
    <xf numFmtId="0" fontId="4" fillId="0" borderId="0" xfId="0" applyFont="1" applyAlignment="1">
      <alignment horizontal="center"/>
    </xf>
    <xf numFmtId="0" fontId="0" fillId="7" borderId="1" xfId="0" applyFill="1" applyBorder="1" applyAlignment="1">
      <alignment horizontal="center"/>
    </xf>
    <xf numFmtId="44" fontId="0" fillId="7" borderId="1" xfId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9" fontId="9" fillId="9" borderId="1" xfId="0" applyNumberFormat="1" applyFont="1" applyFill="1" applyBorder="1" applyAlignment="1">
      <alignment horizontal="center"/>
    </xf>
    <xf numFmtId="0" fontId="2" fillId="10" borderId="1" xfId="0" applyFont="1" applyFill="1" applyBorder="1"/>
    <xf numFmtId="0" fontId="0" fillId="10" borderId="1" xfId="0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0" fontId="0" fillId="11" borderId="1" xfId="0" applyFill="1" applyBorder="1" applyAlignment="1">
      <alignment horizontal="center"/>
    </xf>
    <xf numFmtId="0" fontId="13" fillId="10" borderId="1" xfId="0" applyFont="1" applyFill="1" applyBorder="1" applyAlignment="1">
      <alignment horizontal="right"/>
    </xf>
    <xf numFmtId="0" fontId="0" fillId="12" borderId="1" xfId="0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9" fontId="11" fillId="13" borderId="1" xfId="2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/>
    </xf>
    <xf numFmtId="44" fontId="11" fillId="13" borderId="1" xfId="0" applyNumberFormat="1" applyFont="1" applyFill="1" applyBorder="1" applyAlignment="1">
      <alignment vertical="center" wrapText="1"/>
    </xf>
    <xf numFmtId="0" fontId="16" fillId="0" borderId="1" xfId="0" applyFont="1" applyBorder="1" applyAlignment="1">
      <alignment horizontal="center"/>
    </xf>
    <xf numFmtId="0" fontId="2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 wrapText="1"/>
    </xf>
    <xf numFmtId="8" fontId="0" fillId="0" borderId="1" xfId="0" applyNumberFormat="1" applyBorder="1" applyAlignment="1">
      <alignment horizontal="center"/>
    </xf>
    <xf numFmtId="0" fontId="0" fillId="14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0" xfId="0" applyFont="1"/>
    <xf numFmtId="0" fontId="8" fillId="0" borderId="0" xfId="0" applyFont="1" applyAlignment="1">
      <alignment horizontal="right"/>
    </xf>
    <xf numFmtId="16" fontId="8" fillId="0" borderId="0" xfId="0" applyNumberFormat="1" applyFont="1" applyAlignment="1">
      <alignment horizontal="right"/>
    </xf>
    <xf numFmtId="0" fontId="5" fillId="2" borderId="1" xfId="0" applyFont="1" applyFill="1" applyBorder="1"/>
    <xf numFmtId="0" fontId="0" fillId="1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4" fontId="0" fillId="13" borderId="1" xfId="0" applyNumberFormat="1" applyFill="1" applyBorder="1"/>
    <xf numFmtId="0" fontId="2" fillId="10" borderId="1" xfId="0" applyFont="1" applyFill="1" applyBorder="1" applyAlignment="1">
      <alignment vertical="center" wrapText="1"/>
    </xf>
    <xf numFmtId="0" fontId="0" fillId="6" borderId="0" xfId="0" applyFill="1" applyAlignment="1">
      <alignment horizontal="center"/>
    </xf>
    <xf numFmtId="44" fontId="0" fillId="12" borderId="1" xfId="0" applyNumberFormat="1" applyFill="1" applyBorder="1"/>
    <xf numFmtId="0" fontId="17" fillId="0" borderId="0" xfId="0" applyFont="1"/>
    <xf numFmtId="0" fontId="12" fillId="10" borderId="1" xfId="0" applyFont="1" applyFill="1" applyBorder="1" applyAlignment="1">
      <alignment horizontal="right"/>
    </xf>
    <xf numFmtId="14" fontId="0" fillId="7" borderId="1" xfId="0" applyNumberFormat="1" applyFill="1" applyBorder="1" applyAlignment="1">
      <alignment horizontal="center"/>
    </xf>
    <xf numFmtId="0" fontId="11" fillId="15" borderId="1" xfId="0" applyFont="1" applyFill="1" applyBorder="1" applyAlignment="1">
      <alignment horizontal="center"/>
    </xf>
    <xf numFmtId="16" fontId="11" fillId="7" borderId="1" xfId="0" applyNumberFormat="1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vertical="center" wrapText="1"/>
    </xf>
    <xf numFmtId="0" fontId="14" fillId="0" borderId="1" xfId="4" quotePrefix="1" applyBorder="1" applyAlignment="1">
      <alignment vertical="center"/>
    </xf>
    <xf numFmtId="0" fontId="5" fillId="10" borderId="1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4" fillId="10" borderId="1" xfId="0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16" fontId="0" fillId="13" borderId="4" xfId="0" applyNumberFormat="1" applyFill="1" applyBorder="1" applyAlignment="1">
      <alignment horizontal="center" vertical="center"/>
    </xf>
    <xf numFmtId="16" fontId="0" fillId="13" borderId="5" xfId="0" applyNumberFormat="1" applyFill="1" applyBorder="1" applyAlignment="1">
      <alignment horizontal="center" vertical="center"/>
    </xf>
    <xf numFmtId="16" fontId="0" fillId="13" borderId="3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16" fontId="0" fillId="12" borderId="4" xfId="0" applyNumberFormat="1" applyFill="1" applyBorder="1" applyAlignment="1">
      <alignment horizontal="center" vertical="center"/>
    </xf>
    <xf numFmtId="16" fontId="0" fillId="12" borderId="5" xfId="0" applyNumberFormat="1" applyFill="1" applyBorder="1" applyAlignment="1">
      <alignment horizontal="center" vertical="center"/>
    </xf>
    <xf numFmtId="16" fontId="0" fillId="12" borderId="3" xfId="0" applyNumberFormat="1" applyFill="1" applyBorder="1" applyAlignment="1">
      <alignment horizontal="center" vertical="center"/>
    </xf>
    <xf numFmtId="16" fontId="0" fillId="6" borderId="4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6" fontId="0" fillId="6" borderId="5" xfId="0" applyNumberFormat="1" applyFill="1" applyBorder="1" applyAlignment="1">
      <alignment horizontal="center" vertical="center"/>
    </xf>
    <xf numFmtId="16" fontId="0" fillId="6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5">
    <cellStyle name="Currency" xfId="1" builtinId="4"/>
    <cellStyle name="Hyperlink" xfId="4" builtinId="8"/>
    <cellStyle name="Normal" xfId="0" builtinId="0"/>
    <cellStyle name="Normal 2" xfId="3" xr:uid="{5A55E635-5515-455F-ADB2-FAC4D38C1055}"/>
    <cellStyle name="Percent" xfId="2" builtinId="5"/>
  </cellStyles>
  <dxfs count="0"/>
  <tableStyles count="0" defaultTableStyle="TableStyleMedium2" defaultPivotStyle="PivotStyleLight16"/>
  <colors>
    <mruColors>
      <color rgb="FFABFBFB"/>
      <color rgb="FFB2B2B2"/>
      <color rgb="FFCC99FF"/>
      <color rgb="FFFFCCFF"/>
      <color rgb="FF00FFCC"/>
      <color rgb="FF8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57150</xdr:rowOff>
        </xdr:from>
        <xdr:to>
          <xdr:col>3</xdr:col>
          <xdr:colOff>962025</xdr:colOff>
          <xdr:row>34</xdr:row>
          <xdr:rowOff>400050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35</xdr:row>
          <xdr:rowOff>57150</xdr:rowOff>
        </xdr:from>
        <xdr:to>
          <xdr:col>3</xdr:col>
          <xdr:colOff>600075</xdr:colOff>
          <xdr:row>35</xdr:row>
          <xdr:rowOff>400050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828675</xdr:colOff>
          <xdr:row>35</xdr:row>
          <xdr:rowOff>57150</xdr:rowOff>
        </xdr:from>
        <xdr:to>
          <xdr:col>3</xdr:col>
          <xdr:colOff>1266825</xdr:colOff>
          <xdr:row>35</xdr:row>
          <xdr:rowOff>390525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36</xdr:row>
          <xdr:rowOff>57150</xdr:rowOff>
        </xdr:from>
        <xdr:to>
          <xdr:col>3</xdr:col>
          <xdr:colOff>933450</xdr:colOff>
          <xdr:row>36</xdr:row>
          <xdr:rowOff>409575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40</xdr:row>
          <xdr:rowOff>66675</xdr:rowOff>
        </xdr:from>
        <xdr:to>
          <xdr:col>6</xdr:col>
          <xdr:colOff>1362075</xdr:colOff>
          <xdr:row>40</xdr:row>
          <xdr:rowOff>219075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3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19</xdr:row>
          <xdr:rowOff>38100</xdr:rowOff>
        </xdr:from>
        <xdr:to>
          <xdr:col>3</xdr:col>
          <xdr:colOff>771525</xdr:colOff>
          <xdr:row>19</xdr:row>
          <xdr:rowOff>314325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371475</xdr:colOff>
          <xdr:row>20</xdr:row>
          <xdr:rowOff>66675</xdr:rowOff>
        </xdr:from>
        <xdr:to>
          <xdr:col>3</xdr:col>
          <xdr:colOff>790575</xdr:colOff>
          <xdr:row>20</xdr:row>
          <xdr:rowOff>390525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22</xdr:row>
          <xdr:rowOff>28575</xdr:rowOff>
        </xdr:from>
        <xdr:to>
          <xdr:col>3</xdr:col>
          <xdr:colOff>809625</xdr:colOff>
          <xdr:row>23</xdr:row>
          <xdr:rowOff>123825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8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24</xdr:row>
          <xdr:rowOff>28575</xdr:rowOff>
        </xdr:from>
        <xdr:to>
          <xdr:col>3</xdr:col>
          <xdr:colOff>819150</xdr:colOff>
          <xdr:row>25</xdr:row>
          <xdr:rowOff>133350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8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Excel_Worksheet.xlsx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5.emf"/><Relationship Id="rId4" Type="http://schemas.openxmlformats.org/officeDocument/2006/relationships/package" Target="../embeddings/Microsoft_Excel_Worksheet1.xlsx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7.e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6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image" Target="../media/image7.emf"/><Relationship Id="rId5" Type="http://schemas.openxmlformats.org/officeDocument/2006/relationships/oleObject" Target="../embeddings/oleObject7.bin"/><Relationship Id="rId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68F09-EFF3-4110-AA03-29F91C0AE760}">
  <dimension ref="B1:D15"/>
  <sheetViews>
    <sheetView showGridLines="0" workbookViewId="0">
      <selection activeCell="D7" sqref="D7"/>
    </sheetView>
  </sheetViews>
  <sheetFormatPr defaultRowHeight="15" x14ac:dyDescent="0.25"/>
  <cols>
    <col min="1" max="1" width="3" customWidth="1"/>
    <col min="3" max="3" width="69.85546875" bestFit="1" customWidth="1"/>
    <col min="4" max="4" width="32.140625" customWidth="1"/>
  </cols>
  <sheetData>
    <row r="1" spans="2:4" ht="7.5" customHeight="1" x14ac:dyDescent="0.25"/>
    <row r="2" spans="2:4" ht="21" x14ac:dyDescent="0.35">
      <c r="B2" s="90" t="s">
        <v>386</v>
      </c>
      <c r="C2" s="90"/>
      <c r="D2" s="90"/>
    </row>
    <row r="3" spans="2:4" ht="6.6" customHeight="1" x14ac:dyDescent="0.35">
      <c r="B3" s="34"/>
      <c r="C3" s="34"/>
      <c r="D3" s="34"/>
    </row>
    <row r="4" spans="2:4" ht="18.75" x14ac:dyDescent="0.3">
      <c r="B4" s="91" t="s">
        <v>2</v>
      </c>
      <c r="C4" s="91"/>
      <c r="D4" s="91"/>
    </row>
    <row r="6" spans="2:4" x14ac:dyDescent="0.25">
      <c r="B6" s="85" t="s">
        <v>171</v>
      </c>
      <c r="C6" s="85" t="s">
        <v>2</v>
      </c>
      <c r="D6" s="85" t="s">
        <v>172</v>
      </c>
    </row>
    <row r="7" spans="2:4" x14ac:dyDescent="0.25">
      <c r="B7" s="6">
        <v>1</v>
      </c>
      <c r="C7" s="5" t="s">
        <v>389</v>
      </c>
      <c r="D7" s="33" t="s">
        <v>420</v>
      </c>
    </row>
    <row r="8" spans="2:4" x14ac:dyDescent="0.25">
      <c r="B8" s="6">
        <v>2</v>
      </c>
      <c r="C8" s="5" t="s">
        <v>391</v>
      </c>
      <c r="D8" s="33" t="s">
        <v>421</v>
      </c>
    </row>
    <row r="9" spans="2:4" x14ac:dyDescent="0.25">
      <c r="B9" s="6">
        <v>3</v>
      </c>
      <c r="C9" s="5" t="s">
        <v>398</v>
      </c>
      <c r="D9" s="33" t="s">
        <v>414</v>
      </c>
    </row>
    <row r="10" spans="2:4" x14ac:dyDescent="0.25">
      <c r="B10" s="6">
        <v>4</v>
      </c>
      <c r="C10" s="5" t="s">
        <v>400</v>
      </c>
      <c r="D10" s="33" t="s">
        <v>415</v>
      </c>
    </row>
    <row r="11" spans="2:4" x14ac:dyDescent="0.25">
      <c r="B11" s="6">
        <v>5</v>
      </c>
      <c r="C11" s="5" t="s">
        <v>422</v>
      </c>
      <c r="D11" s="33" t="s">
        <v>423</v>
      </c>
    </row>
    <row r="12" spans="2:4" x14ac:dyDescent="0.25">
      <c r="B12" s="6">
        <v>6</v>
      </c>
      <c r="C12" s="5" t="s">
        <v>417</v>
      </c>
      <c r="D12" s="33" t="s">
        <v>385</v>
      </c>
    </row>
    <row r="13" spans="2:4" x14ac:dyDescent="0.25">
      <c r="B13" s="6">
        <v>7</v>
      </c>
      <c r="C13" s="5" t="s">
        <v>417</v>
      </c>
      <c r="D13" s="33" t="s">
        <v>418</v>
      </c>
    </row>
    <row r="14" spans="2:4" s="11" customFormat="1" ht="30" x14ac:dyDescent="0.25">
      <c r="B14" s="15">
        <v>8</v>
      </c>
      <c r="C14" s="83" t="s">
        <v>412</v>
      </c>
      <c r="D14" s="84" t="s">
        <v>416</v>
      </c>
    </row>
    <row r="15" spans="2:4" s="11" customFormat="1" ht="30" x14ac:dyDescent="0.25">
      <c r="B15" s="15">
        <v>9</v>
      </c>
      <c r="C15" s="83" t="s">
        <v>413</v>
      </c>
      <c r="D15" s="84" t="s">
        <v>419</v>
      </c>
    </row>
  </sheetData>
  <mergeCells count="2">
    <mergeCell ref="B2:D2"/>
    <mergeCell ref="B4:D4"/>
  </mergeCells>
  <hyperlinks>
    <hyperlink ref="D7" location="'1. SR Submission_TP &amp; Kit pack'!A1" display="'1. SR Submission_TP &amp; Kit pack'!A1" xr:uid="{11C1BB1B-CE01-4E21-80EB-15DFEE22DBDA}"/>
    <hyperlink ref="D8" location="'2. WFX fields_TP &amp; Kit Pack'!A1" display="'2. WFX fields_TP &amp; Kit Pack'!A1" xr:uid="{C4B1B6FD-C04E-4896-A89C-53C833C717BF}"/>
    <hyperlink ref="D9" location="'3.Revision SR for TP &amp; KP'!A1" display="'3.Revision SR for TP &amp; KP'!A1" xr:uid="{96B86ED8-8C85-4903-99D4-9E2FDC62584B}"/>
    <hyperlink ref="D10" location="'4.SR - OC creation without BPO'!A1" display="'4.SR - OC creation without BPO'!A1" xr:uid="{5A91A4E8-B32C-48FF-ACAC-212A256F9998}"/>
    <hyperlink ref="D11" location="'5.WFX fields_OC creation'!A1" display="'5.WFX fields_OC creation'!A1" xr:uid="{96DF85AD-8CC3-447B-87E8-F404A1223362}"/>
    <hyperlink ref="D12" location="'6.SR - OC creation with BPO'!A1" display="'6.SR - OC creation with BPO'!A1" xr:uid="{1E5C99ED-9E3C-4B3E-943B-F9AF4BFFA2BC}"/>
    <hyperlink ref="D13" location="'7. WFX fields_OC creation'!A1" display="'7. WFX fields_OC creation'!A1" xr:uid="{5F9A61CA-E7A3-4131-A29A-F5CEDA9A7647}"/>
    <hyperlink ref="D14" location="'8.SR Revision OC creation'!A1" display="'8.SR Revision OC creation'!A1" xr:uid="{6B8D08BA-D9FF-40C9-BC2E-FE52C3CF5615}"/>
    <hyperlink ref="D15" location="'9 WFX fields_OC revision'!A1" display="'9 WFX fields_OC revision'!A1" xr:uid="{DA2ABA5B-DC5D-43A9-98D9-DEC7303CC59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E7D1A-498F-4982-A298-3EF78C395E36}">
  <dimension ref="B1:AJ117"/>
  <sheetViews>
    <sheetView showGridLines="0" zoomScale="80" zoomScaleNormal="80" workbookViewId="0">
      <selection activeCell="F14" sqref="F14"/>
    </sheetView>
  </sheetViews>
  <sheetFormatPr defaultRowHeight="15" x14ac:dyDescent="0.25"/>
  <cols>
    <col min="1" max="1" width="3" customWidth="1"/>
    <col min="2" max="2" width="12.5703125" customWidth="1"/>
    <col min="3" max="3" width="18.42578125" bestFit="1" customWidth="1"/>
    <col min="4" max="4" width="24.7109375" bestFit="1" customWidth="1"/>
    <col min="5" max="5" width="51.140625" style="7" bestFit="1" customWidth="1"/>
    <col min="6" max="6" width="19" customWidth="1"/>
    <col min="7" max="7" width="30.85546875" bestFit="1" customWidth="1"/>
    <col min="8" max="8" width="9.85546875" bestFit="1" customWidth="1"/>
    <col min="9" max="9" width="8.85546875" bestFit="1" customWidth="1"/>
    <col min="10" max="10" width="15.5703125" bestFit="1" customWidth="1"/>
    <col min="11" max="11" width="17.5703125" bestFit="1" customWidth="1"/>
    <col min="12" max="12" width="24.140625" bestFit="1" customWidth="1"/>
    <col min="13" max="13" width="17.85546875" bestFit="1" customWidth="1"/>
    <col min="14" max="14" width="16.42578125" bestFit="1" customWidth="1"/>
    <col min="15" max="15" width="15" bestFit="1" customWidth="1"/>
    <col min="16" max="17" width="6.85546875" bestFit="1" customWidth="1"/>
    <col min="18" max="18" width="10.5703125" bestFit="1" customWidth="1"/>
    <col min="19" max="29" width="10.5703125" customWidth="1"/>
    <col min="30" max="30" width="8.5703125" bestFit="1" customWidth="1"/>
    <col min="31" max="31" width="15.42578125" bestFit="1" customWidth="1"/>
    <col min="32" max="32" width="7" bestFit="1" customWidth="1"/>
    <col min="33" max="33" width="9.85546875" bestFit="1" customWidth="1"/>
    <col min="34" max="34" width="15" bestFit="1" customWidth="1"/>
    <col min="35" max="35" width="13.5703125" bestFit="1" customWidth="1"/>
    <col min="36" max="36" width="22.5703125" bestFit="1" customWidth="1"/>
  </cols>
  <sheetData>
    <row r="1" spans="2:7" ht="6" customHeight="1" x14ac:dyDescent="0.25"/>
    <row r="2" spans="2:7" ht="18.75" x14ac:dyDescent="0.3">
      <c r="B2" s="1" t="s">
        <v>227</v>
      </c>
      <c r="F2" s="47"/>
      <c r="G2" s="5" t="s">
        <v>393</v>
      </c>
    </row>
    <row r="3" spans="2:7" ht="15.75" x14ac:dyDescent="0.25">
      <c r="B3" s="3" t="s">
        <v>426</v>
      </c>
      <c r="F3" s="43"/>
      <c r="G3" s="5" t="s">
        <v>402</v>
      </c>
    </row>
    <row r="4" spans="2:7" x14ac:dyDescent="0.25">
      <c r="B4" s="73" t="s">
        <v>430</v>
      </c>
      <c r="F4" s="6"/>
      <c r="G4" s="5" t="s">
        <v>406</v>
      </c>
    </row>
    <row r="5" spans="2:7" ht="15.75" x14ac:dyDescent="0.25">
      <c r="B5" s="3"/>
      <c r="F5" s="48"/>
      <c r="G5" s="5" t="s">
        <v>394</v>
      </c>
    </row>
    <row r="6" spans="2:7" ht="15.75" x14ac:dyDescent="0.25">
      <c r="B6" s="3"/>
      <c r="F6" s="61"/>
      <c r="G6" s="5" t="s">
        <v>401</v>
      </c>
    </row>
    <row r="7" spans="2:7" ht="15.75" x14ac:dyDescent="0.25">
      <c r="B7" s="3"/>
      <c r="F7" s="28"/>
      <c r="G7" s="5" t="s">
        <v>403</v>
      </c>
    </row>
    <row r="8" spans="2:7" ht="15.75" x14ac:dyDescent="0.25">
      <c r="B8" s="3"/>
      <c r="F8" s="67"/>
      <c r="G8" s="5" t="s">
        <v>407</v>
      </c>
    </row>
    <row r="10" spans="2:7" x14ac:dyDescent="0.25">
      <c r="B10" s="41" t="s">
        <v>297</v>
      </c>
      <c r="C10" s="41" t="s">
        <v>298</v>
      </c>
      <c r="D10" s="41" t="s">
        <v>50</v>
      </c>
      <c r="E10" s="41" t="s">
        <v>148</v>
      </c>
    </row>
    <row r="11" spans="2:7" x14ac:dyDescent="0.25">
      <c r="B11" s="5" t="s">
        <v>242</v>
      </c>
      <c r="C11" s="5" t="s">
        <v>243</v>
      </c>
      <c r="D11" s="5" t="s">
        <v>52</v>
      </c>
      <c r="E11" s="28" t="s">
        <v>299</v>
      </c>
    </row>
    <row r="12" spans="2:7" x14ac:dyDescent="0.25">
      <c r="B12" s="5" t="s">
        <v>244</v>
      </c>
      <c r="C12" s="5" t="s">
        <v>245</v>
      </c>
      <c r="D12" s="5" t="s">
        <v>52</v>
      </c>
      <c r="E12" s="28" t="s">
        <v>300</v>
      </c>
    </row>
    <row r="13" spans="2:7" x14ac:dyDescent="0.25">
      <c r="B13" s="5" t="s">
        <v>246</v>
      </c>
      <c r="C13" s="5" t="s">
        <v>247</v>
      </c>
      <c r="D13" s="5" t="s">
        <v>52</v>
      </c>
      <c r="E13" s="43"/>
    </row>
    <row r="14" spans="2:7" x14ac:dyDescent="0.25">
      <c r="B14" s="5" t="s">
        <v>248</v>
      </c>
      <c r="C14" s="5" t="s">
        <v>174</v>
      </c>
      <c r="D14" s="5" t="s">
        <v>52</v>
      </c>
      <c r="E14" s="61" t="s">
        <v>175</v>
      </c>
    </row>
    <row r="15" spans="2:7" x14ac:dyDescent="0.25">
      <c r="B15" s="5" t="s">
        <v>249</v>
      </c>
      <c r="C15" s="5" t="s">
        <v>24</v>
      </c>
      <c r="D15" s="5" t="s">
        <v>52</v>
      </c>
      <c r="E15" s="47" t="s">
        <v>1</v>
      </c>
    </row>
    <row r="16" spans="2:7" x14ac:dyDescent="0.25">
      <c r="B16" s="5" t="s">
        <v>250</v>
      </c>
      <c r="C16" s="5" t="s">
        <v>251</v>
      </c>
      <c r="D16" s="5" t="s">
        <v>66</v>
      </c>
      <c r="E16" s="61" t="s">
        <v>26</v>
      </c>
    </row>
    <row r="17" spans="2:5" x14ac:dyDescent="0.25">
      <c r="B17" s="5" t="s">
        <v>252</v>
      </c>
      <c r="C17" s="5" t="s">
        <v>253</v>
      </c>
      <c r="D17" s="5" t="s">
        <v>52</v>
      </c>
      <c r="E17" s="61"/>
    </row>
    <row r="18" spans="2:5" x14ac:dyDescent="0.25">
      <c r="B18" s="5" t="s">
        <v>254</v>
      </c>
      <c r="C18" s="5" t="s">
        <v>114</v>
      </c>
      <c r="D18" s="5" t="s">
        <v>52</v>
      </c>
      <c r="E18" s="61" t="s">
        <v>156</v>
      </c>
    </row>
    <row r="19" spans="2:5" x14ac:dyDescent="0.25">
      <c r="B19" s="5" t="s">
        <v>255</v>
      </c>
      <c r="C19" s="5" t="s">
        <v>256</v>
      </c>
      <c r="D19" s="5" t="s">
        <v>66</v>
      </c>
      <c r="E19" s="67" t="s">
        <v>26</v>
      </c>
    </row>
    <row r="20" spans="2:5" x14ac:dyDescent="0.25">
      <c r="B20" s="5" t="s">
        <v>257</v>
      </c>
      <c r="C20" s="5" t="s">
        <v>258</v>
      </c>
      <c r="D20" s="5" t="s">
        <v>66</v>
      </c>
      <c r="E20" s="61" t="s">
        <v>301</v>
      </c>
    </row>
    <row r="21" spans="2:5" x14ac:dyDescent="0.25">
      <c r="B21" s="5" t="s">
        <v>259</v>
      </c>
      <c r="C21" s="5" t="s">
        <v>260</v>
      </c>
      <c r="D21" s="5" t="s">
        <v>66</v>
      </c>
      <c r="E21" s="47" t="s">
        <v>239</v>
      </c>
    </row>
    <row r="22" spans="2:5" x14ac:dyDescent="0.25">
      <c r="B22" s="5" t="s">
        <v>261</v>
      </c>
      <c r="C22" s="5" t="s">
        <v>262</v>
      </c>
      <c r="D22" s="5" t="s">
        <v>52</v>
      </c>
      <c r="E22" s="47" t="str">
        <f>'3.Revision SR for TP &amp; KP'!E31</f>
        <v>HM-REX 2PK PAD SOFTBRA TRIANGLE S8</v>
      </c>
    </row>
    <row r="23" spans="2:5" x14ac:dyDescent="0.25">
      <c r="B23" s="5" t="s">
        <v>263</v>
      </c>
      <c r="C23" s="5" t="s">
        <v>264</v>
      </c>
      <c r="D23" s="5" t="s">
        <v>52</v>
      </c>
      <c r="E23" s="47">
        <f>'4.SR - OC creation without BPO'!D6</f>
        <v>1334</v>
      </c>
    </row>
    <row r="24" spans="2:5" x14ac:dyDescent="0.25">
      <c r="B24" s="5" t="s">
        <v>265</v>
      </c>
      <c r="C24" s="5" t="s">
        <v>266</v>
      </c>
      <c r="D24" s="5" t="s">
        <v>52</v>
      </c>
      <c r="E24" s="47" t="str">
        <f>'3.Revision SR for TP &amp; KP'!E30</f>
        <v>S 8</v>
      </c>
    </row>
    <row r="25" spans="2:5" x14ac:dyDescent="0.25">
      <c r="B25" s="5" t="s">
        <v>267</v>
      </c>
      <c r="C25" s="5" t="s">
        <v>268</v>
      </c>
      <c r="D25" s="5" t="s">
        <v>52</v>
      </c>
      <c r="E25" s="47" t="str">
        <f>'4.SR - OC creation without BPO'!D14</f>
        <v>SC_001</v>
      </c>
    </row>
    <row r="26" spans="2:5" x14ac:dyDescent="0.25">
      <c r="B26" s="5" t="s">
        <v>269</v>
      </c>
      <c r="C26" s="5" t="s">
        <v>270</v>
      </c>
      <c r="D26" s="5" t="s">
        <v>52</v>
      </c>
      <c r="E26" s="62">
        <f ca="1">TODAY()</f>
        <v>45223</v>
      </c>
    </row>
    <row r="27" spans="2:5" x14ac:dyDescent="0.25">
      <c r="B27" s="5" t="s">
        <v>271</v>
      </c>
      <c r="C27" s="5" t="s">
        <v>272</v>
      </c>
      <c r="D27" s="5" t="s">
        <v>52</v>
      </c>
      <c r="E27" s="47" t="str">
        <f>'1. SR Submission_TP &amp; Kit pack'!D8</f>
        <v>Kit</v>
      </c>
    </row>
    <row r="28" spans="2:5" x14ac:dyDescent="0.25">
      <c r="B28" s="5" t="s">
        <v>273</v>
      </c>
      <c r="C28" s="5" t="s">
        <v>274</v>
      </c>
      <c r="D28" s="5" t="s">
        <v>52</v>
      </c>
      <c r="E28" s="67"/>
    </row>
    <row r="29" spans="2:5" x14ac:dyDescent="0.25">
      <c r="B29" s="5" t="s">
        <v>275</v>
      </c>
      <c r="C29" s="5" t="s">
        <v>276</v>
      </c>
      <c r="D29" s="5" t="s">
        <v>52</v>
      </c>
      <c r="E29" s="67"/>
    </row>
    <row r="30" spans="2:5" x14ac:dyDescent="0.25">
      <c r="B30" s="5" t="s">
        <v>277</v>
      </c>
      <c r="C30" s="5" t="s">
        <v>278</v>
      </c>
      <c r="D30" s="5" t="s">
        <v>66</v>
      </c>
      <c r="E30" s="6" t="s">
        <v>26</v>
      </c>
    </row>
    <row r="31" spans="2:5" x14ac:dyDescent="0.25">
      <c r="B31" s="5" t="s">
        <v>279</v>
      </c>
      <c r="C31" s="5" t="s">
        <v>280</v>
      </c>
      <c r="D31" s="5" t="s">
        <v>66</v>
      </c>
      <c r="E31" s="6" t="s">
        <v>26</v>
      </c>
    </row>
    <row r="32" spans="2:5" x14ac:dyDescent="0.25">
      <c r="B32" s="5" t="s">
        <v>281</v>
      </c>
      <c r="C32" s="5" t="s">
        <v>282</v>
      </c>
      <c r="D32" s="5" t="s">
        <v>66</v>
      </c>
      <c r="E32" s="6" t="s">
        <v>26</v>
      </c>
    </row>
    <row r="33" spans="2:7" x14ac:dyDescent="0.25">
      <c r="B33" s="5" t="s">
        <v>283</v>
      </c>
      <c r="C33" s="5" t="s">
        <v>284</v>
      </c>
      <c r="D33" s="5" t="s">
        <v>66</v>
      </c>
      <c r="E33" s="6" t="s">
        <v>26</v>
      </c>
    </row>
    <row r="34" spans="2:7" x14ac:dyDescent="0.25">
      <c r="B34" s="5" t="s">
        <v>285</v>
      </c>
      <c r="C34" s="5" t="s">
        <v>286</v>
      </c>
      <c r="D34" s="5" t="s">
        <v>66</v>
      </c>
      <c r="E34" s="6" t="s">
        <v>26</v>
      </c>
    </row>
    <row r="35" spans="2:7" x14ac:dyDescent="0.25">
      <c r="B35" s="5" t="s">
        <v>287</v>
      </c>
      <c r="C35" s="5" t="s">
        <v>288</v>
      </c>
      <c r="D35" s="5" t="s">
        <v>66</v>
      </c>
      <c r="E35" s="6" t="s">
        <v>26</v>
      </c>
    </row>
    <row r="36" spans="2:7" x14ac:dyDescent="0.25">
      <c r="B36" s="5" t="s">
        <v>289</v>
      </c>
      <c r="C36" s="5" t="s">
        <v>290</v>
      </c>
      <c r="D36" s="5" t="s">
        <v>66</v>
      </c>
      <c r="E36" s="6" t="s">
        <v>26</v>
      </c>
    </row>
    <row r="37" spans="2:7" x14ac:dyDescent="0.25">
      <c r="B37" s="5" t="s">
        <v>291</v>
      </c>
      <c r="C37" s="5" t="s">
        <v>292</v>
      </c>
      <c r="D37" s="5" t="s">
        <v>66</v>
      </c>
      <c r="E37" s="6" t="s">
        <v>26</v>
      </c>
    </row>
    <row r="38" spans="2:7" x14ac:dyDescent="0.25">
      <c r="B38" s="5" t="s">
        <v>293</v>
      </c>
      <c r="C38" s="5" t="s">
        <v>294</v>
      </c>
      <c r="D38" s="5" t="s">
        <v>66</v>
      </c>
      <c r="E38" s="6" t="s">
        <v>26</v>
      </c>
    </row>
    <row r="39" spans="2:7" x14ac:dyDescent="0.25">
      <c r="B39" s="5" t="s">
        <v>295</v>
      </c>
      <c r="C39" s="5" t="s">
        <v>296</v>
      </c>
      <c r="D39" s="5" t="s">
        <v>66</v>
      </c>
      <c r="E39" s="6" t="s">
        <v>26</v>
      </c>
    </row>
    <row r="41" spans="2:7" x14ac:dyDescent="0.25">
      <c r="B41" s="6" t="s">
        <v>307</v>
      </c>
      <c r="C41" s="6" t="s">
        <v>308</v>
      </c>
      <c r="D41" s="6" t="s">
        <v>309</v>
      </c>
      <c r="E41" s="6" t="s">
        <v>310</v>
      </c>
      <c r="F41" s="6" t="s">
        <v>311</v>
      </c>
      <c r="G41" s="6" t="s">
        <v>312</v>
      </c>
    </row>
    <row r="42" spans="2:7" ht="30" x14ac:dyDescent="0.25">
      <c r="B42" s="70" t="s">
        <v>178</v>
      </c>
      <c r="C42" s="70" t="s">
        <v>182</v>
      </c>
      <c r="D42" s="70" t="s">
        <v>184</v>
      </c>
      <c r="E42" s="59" t="s">
        <v>302</v>
      </c>
      <c r="F42" s="70" t="s">
        <v>303</v>
      </c>
      <c r="G42" s="70" t="s">
        <v>304</v>
      </c>
    </row>
    <row r="43" spans="2:7" x14ac:dyDescent="0.25">
      <c r="B43" s="46" t="s">
        <v>305</v>
      </c>
      <c r="C43" s="46" t="s">
        <v>211</v>
      </c>
      <c r="D43" s="46" t="s">
        <v>211</v>
      </c>
      <c r="E43" s="48" t="s">
        <v>367</v>
      </c>
      <c r="F43" s="47">
        <v>1</v>
      </c>
      <c r="G43" s="69">
        <f>'3.Revision SR for TP &amp; KP'!E42</f>
        <v>4.5</v>
      </c>
    </row>
    <row r="44" spans="2:7" x14ac:dyDescent="0.25">
      <c r="B44" s="46" t="s">
        <v>305</v>
      </c>
      <c r="C44" s="46" t="s">
        <v>212</v>
      </c>
      <c r="D44" s="46" t="s">
        <v>212</v>
      </c>
      <c r="E44" s="48" t="s">
        <v>367</v>
      </c>
      <c r="F44" s="47">
        <v>1</v>
      </c>
      <c r="G44" s="69">
        <v>4.5</v>
      </c>
    </row>
    <row r="45" spans="2:7" x14ac:dyDescent="0.25">
      <c r="B45" s="46" t="s">
        <v>305</v>
      </c>
      <c r="C45" s="46" t="s">
        <v>213</v>
      </c>
      <c r="D45" s="46" t="s">
        <v>213</v>
      </c>
      <c r="E45" s="48" t="s">
        <v>367</v>
      </c>
      <c r="F45" s="47">
        <v>1</v>
      </c>
      <c r="G45" s="69">
        <v>4.5</v>
      </c>
    </row>
    <row r="46" spans="2:7" x14ac:dyDescent="0.25">
      <c r="B46" s="46" t="s">
        <v>305</v>
      </c>
      <c r="C46" s="46" t="s">
        <v>214</v>
      </c>
      <c r="D46" s="46" t="s">
        <v>214</v>
      </c>
      <c r="E46" s="48" t="s">
        <v>367</v>
      </c>
      <c r="F46" s="47">
        <v>1</v>
      </c>
      <c r="G46" s="69">
        <v>4.5</v>
      </c>
    </row>
    <row r="47" spans="2:7" x14ac:dyDescent="0.25">
      <c r="B47" s="46" t="s">
        <v>305</v>
      </c>
      <c r="C47" s="46" t="s">
        <v>215</v>
      </c>
      <c r="D47" s="46" t="s">
        <v>215</v>
      </c>
      <c r="E47" s="48" t="s">
        <v>367</v>
      </c>
      <c r="F47" s="47">
        <v>1</v>
      </c>
      <c r="G47" s="69">
        <v>4.5</v>
      </c>
    </row>
    <row r="48" spans="2:7" x14ac:dyDescent="0.25">
      <c r="B48" s="46" t="s">
        <v>305</v>
      </c>
      <c r="C48" s="46" t="s">
        <v>216</v>
      </c>
      <c r="D48" s="46" t="s">
        <v>216</v>
      </c>
      <c r="E48" s="48" t="s">
        <v>367</v>
      </c>
      <c r="F48" s="47">
        <v>1</v>
      </c>
      <c r="G48" s="69">
        <v>4.5</v>
      </c>
    </row>
    <row r="49" spans="2:36" x14ac:dyDescent="0.25">
      <c r="B49" s="46" t="s">
        <v>305</v>
      </c>
      <c r="C49" s="46" t="s">
        <v>217</v>
      </c>
      <c r="D49" s="46" t="s">
        <v>217</v>
      </c>
      <c r="E49" s="48" t="s">
        <v>367</v>
      </c>
      <c r="F49" s="47">
        <v>1</v>
      </c>
      <c r="G49" s="69">
        <v>4.5</v>
      </c>
    </row>
    <row r="50" spans="2:36" x14ac:dyDescent="0.25">
      <c r="B50" s="46" t="s">
        <v>305</v>
      </c>
      <c r="C50" s="46" t="s">
        <v>218</v>
      </c>
      <c r="D50" s="46" t="s">
        <v>218</v>
      </c>
      <c r="E50" s="48" t="s">
        <v>367</v>
      </c>
      <c r="F50" s="47">
        <v>1</v>
      </c>
      <c r="G50" s="69">
        <v>4.5</v>
      </c>
    </row>
    <row r="51" spans="2:36" x14ac:dyDescent="0.25">
      <c r="B51" s="46" t="s">
        <v>305</v>
      </c>
      <c r="C51" s="46" t="s">
        <v>219</v>
      </c>
      <c r="D51" s="46" t="s">
        <v>219</v>
      </c>
      <c r="E51" s="48" t="s">
        <v>367</v>
      </c>
      <c r="F51" s="47">
        <v>1</v>
      </c>
      <c r="G51" s="69">
        <v>4.5</v>
      </c>
    </row>
    <row r="52" spans="2:36" x14ac:dyDescent="0.25">
      <c r="B52" s="46" t="s">
        <v>305</v>
      </c>
      <c r="C52" s="46" t="s">
        <v>221</v>
      </c>
      <c r="D52" s="46" t="s">
        <v>221</v>
      </c>
      <c r="E52" s="48" t="s">
        <v>367</v>
      </c>
      <c r="F52" s="47">
        <v>1</v>
      </c>
      <c r="G52" s="69">
        <v>4.5</v>
      </c>
    </row>
    <row r="53" spans="2:36" x14ac:dyDescent="0.25">
      <c r="B53" s="46" t="s">
        <v>305</v>
      </c>
      <c r="C53" s="46" t="s">
        <v>220</v>
      </c>
      <c r="D53" s="46" t="s">
        <v>220</v>
      </c>
      <c r="E53" s="48" t="s">
        <v>367</v>
      </c>
      <c r="F53" s="47">
        <v>1</v>
      </c>
      <c r="G53" s="69">
        <v>4.5</v>
      </c>
    </row>
    <row r="54" spans="2:36" x14ac:dyDescent="0.25">
      <c r="B54" s="46" t="s">
        <v>305</v>
      </c>
      <c r="C54" s="46" t="s">
        <v>222</v>
      </c>
      <c r="D54" s="46" t="s">
        <v>222</v>
      </c>
      <c r="E54" s="48" t="s">
        <v>367</v>
      </c>
      <c r="F54" s="47">
        <v>1</v>
      </c>
      <c r="G54" s="69">
        <v>4.5</v>
      </c>
    </row>
    <row r="56" spans="2:36" x14ac:dyDescent="0.25">
      <c r="B56" s="6" t="s">
        <v>313</v>
      </c>
      <c r="C56" s="6" t="s">
        <v>315</v>
      </c>
      <c r="D56" s="6" t="s">
        <v>317</v>
      </c>
      <c r="E56" s="6" t="s">
        <v>319</v>
      </c>
      <c r="F56" s="6" t="s">
        <v>320</v>
      </c>
      <c r="G56" s="6" t="s">
        <v>322</v>
      </c>
      <c r="H56" s="6" t="s">
        <v>323</v>
      </c>
      <c r="I56" s="6" t="s">
        <v>325</v>
      </c>
      <c r="J56" s="6" t="s">
        <v>327</v>
      </c>
      <c r="K56" s="6" t="s">
        <v>329</v>
      </c>
      <c r="L56" s="6" t="s">
        <v>331</v>
      </c>
      <c r="M56" s="6" t="s">
        <v>333</v>
      </c>
      <c r="N56" s="6" t="s">
        <v>335</v>
      </c>
      <c r="O56" s="6" t="s">
        <v>337</v>
      </c>
      <c r="P56" s="6" t="s">
        <v>339</v>
      </c>
      <c r="Q56" s="6" t="s">
        <v>341</v>
      </c>
      <c r="R56" s="113" t="s">
        <v>343</v>
      </c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6" t="s">
        <v>345</v>
      </c>
      <c r="AE56" s="6" t="s">
        <v>347</v>
      </c>
      <c r="AF56" s="6" t="s">
        <v>348</v>
      </c>
      <c r="AG56" s="6" t="s">
        <v>350</v>
      </c>
      <c r="AH56" s="6" t="s">
        <v>352</v>
      </c>
      <c r="AI56" s="6" t="s">
        <v>354</v>
      </c>
      <c r="AJ56" s="6" t="s">
        <v>356</v>
      </c>
    </row>
    <row r="57" spans="2:36" s="14" customFormat="1" ht="75" x14ac:dyDescent="0.25">
      <c r="B57" s="70" t="s">
        <v>314</v>
      </c>
      <c r="C57" s="70" t="s">
        <v>316</v>
      </c>
      <c r="D57" s="70" t="s">
        <v>318</v>
      </c>
      <c r="E57" s="70" t="s">
        <v>236</v>
      </c>
      <c r="F57" s="70" t="s">
        <v>321</v>
      </c>
      <c r="G57" s="70" t="s">
        <v>238</v>
      </c>
      <c r="H57" s="70" t="s">
        <v>324</v>
      </c>
      <c r="I57" s="70" t="s">
        <v>326</v>
      </c>
      <c r="J57" s="70" t="s">
        <v>328</v>
      </c>
      <c r="K57" s="70" t="s">
        <v>330</v>
      </c>
      <c r="L57" s="70" t="s">
        <v>332</v>
      </c>
      <c r="M57" s="70" t="s">
        <v>334</v>
      </c>
      <c r="N57" s="70" t="s">
        <v>336</v>
      </c>
      <c r="O57" s="70" t="s">
        <v>338</v>
      </c>
      <c r="P57" s="70" t="s">
        <v>340</v>
      </c>
      <c r="Q57" s="70" t="s">
        <v>342</v>
      </c>
      <c r="R57" s="70" t="s">
        <v>211</v>
      </c>
      <c r="S57" s="70" t="s">
        <v>212</v>
      </c>
      <c r="T57" s="70" t="s">
        <v>213</v>
      </c>
      <c r="U57" s="70" t="s">
        <v>214</v>
      </c>
      <c r="V57" s="70" t="s">
        <v>215</v>
      </c>
      <c r="W57" s="70" t="s">
        <v>216</v>
      </c>
      <c r="X57" s="70" t="s">
        <v>217</v>
      </c>
      <c r="Y57" s="70" t="s">
        <v>218</v>
      </c>
      <c r="Z57" s="70" t="s">
        <v>219</v>
      </c>
      <c r="AA57" s="70" t="s">
        <v>221</v>
      </c>
      <c r="AB57" s="70" t="s">
        <v>220</v>
      </c>
      <c r="AC57" s="70" t="s">
        <v>222</v>
      </c>
      <c r="AD57" s="70" t="s">
        <v>346</v>
      </c>
      <c r="AE57" s="70" t="s">
        <v>357</v>
      </c>
      <c r="AF57" s="70" t="s">
        <v>349</v>
      </c>
      <c r="AG57" s="70" t="s">
        <v>351</v>
      </c>
      <c r="AH57" s="70" t="s">
        <v>353</v>
      </c>
      <c r="AI57" s="70" t="s">
        <v>355</v>
      </c>
      <c r="AJ57" s="70" t="s">
        <v>358</v>
      </c>
    </row>
    <row r="58" spans="2:36" x14ac:dyDescent="0.25">
      <c r="B58" s="98">
        <v>1</v>
      </c>
      <c r="C58" s="98">
        <v>1</v>
      </c>
      <c r="D58" s="121" t="s">
        <v>366</v>
      </c>
      <c r="E58" s="118">
        <f>'4.SR - OC creation without BPO'!D19</f>
        <v>45105</v>
      </c>
      <c r="F58" s="124">
        <v>45208</v>
      </c>
      <c r="G58" s="127">
        <f>F58</f>
        <v>45208</v>
      </c>
      <c r="H58" s="109" t="s">
        <v>360</v>
      </c>
      <c r="I58" s="103" t="s">
        <v>26</v>
      </c>
      <c r="J58" s="127"/>
      <c r="K58" s="103" t="s">
        <v>26</v>
      </c>
      <c r="L58" s="121" t="s">
        <v>368</v>
      </c>
      <c r="M58" s="115" t="str">
        <f>'6.SR - OC creation with BPO'!D15</f>
        <v>BL_001</v>
      </c>
      <c r="N58" s="109" t="s">
        <v>361</v>
      </c>
      <c r="O58" s="109" t="str">
        <f>E20</f>
        <v>Bangladesh</v>
      </c>
      <c r="P58" s="109"/>
      <c r="Q58" s="109"/>
      <c r="R58" s="39" t="s">
        <v>344</v>
      </c>
      <c r="S58" s="39" t="s">
        <v>344</v>
      </c>
      <c r="T58" s="39" t="s">
        <v>344</v>
      </c>
      <c r="U58" s="39" t="s">
        <v>344</v>
      </c>
      <c r="V58" s="39" t="s">
        <v>344</v>
      </c>
      <c r="W58" s="39" t="s">
        <v>344</v>
      </c>
      <c r="X58" s="39" t="s">
        <v>344</v>
      </c>
      <c r="Y58" s="39" t="s">
        <v>344</v>
      </c>
      <c r="Z58" s="39" t="s">
        <v>344</v>
      </c>
      <c r="AA58" s="39" t="s">
        <v>344</v>
      </c>
      <c r="AB58" s="39" t="s">
        <v>344</v>
      </c>
      <c r="AC58" s="39" t="s">
        <v>344</v>
      </c>
      <c r="AD58" s="98">
        <f>SUM(R59:AC59)</f>
        <v>10601</v>
      </c>
      <c r="AE58" s="103" t="s">
        <v>26</v>
      </c>
      <c r="AF58" s="103" t="s">
        <v>26</v>
      </c>
      <c r="AG58" s="103" t="s">
        <v>26</v>
      </c>
      <c r="AH58" s="103" t="s">
        <v>26</v>
      </c>
      <c r="AI58" s="103" t="s">
        <v>26</v>
      </c>
      <c r="AJ58" s="103" t="s">
        <v>26</v>
      </c>
    </row>
    <row r="59" spans="2:36" x14ac:dyDescent="0.25">
      <c r="B59" s="112"/>
      <c r="C59" s="112"/>
      <c r="D59" s="122"/>
      <c r="E59" s="119"/>
      <c r="F59" s="125"/>
      <c r="G59" s="130"/>
      <c r="H59" s="110"/>
      <c r="I59" s="104"/>
      <c r="J59" s="128"/>
      <c r="K59" s="104"/>
      <c r="L59" s="122"/>
      <c r="M59" s="116"/>
      <c r="N59" s="110"/>
      <c r="O59" s="110"/>
      <c r="P59" s="110"/>
      <c r="Q59" s="110"/>
      <c r="R59" s="45">
        <v>530</v>
      </c>
      <c r="S59" s="45">
        <v>2120</v>
      </c>
      <c r="T59" s="45">
        <v>3817</v>
      </c>
      <c r="U59" s="45">
        <v>2544</v>
      </c>
      <c r="V59" s="45">
        <v>1590</v>
      </c>
      <c r="W59" s="45"/>
      <c r="X59" s="45"/>
      <c r="Y59" s="45"/>
      <c r="Z59" s="45"/>
      <c r="AA59" s="45"/>
      <c r="AB59" s="45"/>
      <c r="AC59" s="45"/>
      <c r="AD59" s="112"/>
      <c r="AE59" s="104" t="s">
        <v>26</v>
      </c>
      <c r="AF59" s="104" t="s">
        <v>26</v>
      </c>
      <c r="AG59" s="104" t="s">
        <v>26</v>
      </c>
      <c r="AH59" s="104" t="s">
        <v>26</v>
      </c>
      <c r="AI59" s="104" t="s">
        <v>26</v>
      </c>
      <c r="AJ59" s="104" t="s">
        <v>26</v>
      </c>
    </row>
    <row r="60" spans="2:36" x14ac:dyDescent="0.25">
      <c r="B60" s="112"/>
      <c r="C60" s="112"/>
      <c r="D60" s="122"/>
      <c r="E60" s="119"/>
      <c r="F60" s="125"/>
      <c r="G60" s="130"/>
      <c r="H60" s="110"/>
      <c r="I60" s="104"/>
      <c r="J60" s="128"/>
      <c r="K60" s="104"/>
      <c r="L60" s="122"/>
      <c r="M60" s="116"/>
      <c r="N60" s="110"/>
      <c r="O60" s="110"/>
      <c r="P60" s="110"/>
      <c r="Q60" s="110"/>
      <c r="R60" s="39" t="s">
        <v>112</v>
      </c>
      <c r="S60" s="39" t="s">
        <v>112</v>
      </c>
      <c r="T60" s="39" t="s">
        <v>112</v>
      </c>
      <c r="U60" s="39" t="s">
        <v>112</v>
      </c>
      <c r="V60" s="39" t="s">
        <v>112</v>
      </c>
      <c r="W60" s="39" t="s">
        <v>112</v>
      </c>
      <c r="X60" s="39" t="s">
        <v>112</v>
      </c>
      <c r="Y60" s="39" t="s">
        <v>112</v>
      </c>
      <c r="Z60" s="39" t="s">
        <v>112</v>
      </c>
      <c r="AA60" s="39" t="s">
        <v>112</v>
      </c>
      <c r="AB60" s="39" t="s">
        <v>112</v>
      </c>
      <c r="AC60" s="39" t="s">
        <v>112</v>
      </c>
      <c r="AD60" s="112"/>
      <c r="AE60" s="104"/>
      <c r="AF60" s="104"/>
      <c r="AG60" s="104"/>
      <c r="AH60" s="104"/>
      <c r="AI60" s="104"/>
      <c r="AJ60" s="104"/>
    </row>
    <row r="61" spans="2:36" x14ac:dyDescent="0.25">
      <c r="B61" s="99"/>
      <c r="C61" s="99"/>
      <c r="D61" s="123"/>
      <c r="E61" s="120"/>
      <c r="F61" s="126"/>
      <c r="G61" s="131"/>
      <c r="H61" s="111"/>
      <c r="I61" s="105"/>
      <c r="J61" s="129"/>
      <c r="K61" s="105"/>
      <c r="L61" s="123"/>
      <c r="M61" s="117"/>
      <c r="N61" s="111"/>
      <c r="O61" s="111"/>
      <c r="P61" s="111"/>
      <c r="Q61" s="111"/>
      <c r="R61" s="72">
        <v>4.5</v>
      </c>
      <c r="S61" s="45">
        <v>4.5</v>
      </c>
      <c r="T61" s="45">
        <v>4.5</v>
      </c>
      <c r="U61" s="45">
        <v>4.5</v>
      </c>
      <c r="V61" s="45">
        <v>4.5</v>
      </c>
      <c r="W61" s="45"/>
      <c r="X61" s="45"/>
      <c r="Y61" s="45"/>
      <c r="Z61" s="45"/>
      <c r="AA61" s="45"/>
      <c r="AB61" s="45"/>
      <c r="AC61" s="45"/>
      <c r="AD61" s="99"/>
      <c r="AE61" s="105"/>
      <c r="AF61" s="105"/>
      <c r="AG61" s="105"/>
      <c r="AH61" s="105"/>
      <c r="AI61" s="105"/>
      <c r="AJ61" s="105"/>
    </row>
    <row r="62" spans="2:36" x14ac:dyDescent="0.25">
      <c r="B62" s="98">
        <v>2</v>
      </c>
      <c r="C62" s="98">
        <v>2</v>
      </c>
      <c r="D62" s="121" t="s">
        <v>366</v>
      </c>
      <c r="E62" s="118">
        <f>E58</f>
        <v>45105</v>
      </c>
      <c r="F62" s="124">
        <v>45194</v>
      </c>
      <c r="G62" s="127">
        <f>F62</f>
        <v>45194</v>
      </c>
      <c r="H62" s="109" t="s">
        <v>360</v>
      </c>
      <c r="I62" s="103" t="s">
        <v>26</v>
      </c>
      <c r="J62" s="127"/>
      <c r="K62" s="103" t="s">
        <v>26</v>
      </c>
      <c r="L62" s="121" t="s">
        <v>369</v>
      </c>
      <c r="M62" s="115" t="s">
        <v>241</v>
      </c>
      <c r="N62" s="109" t="s">
        <v>361</v>
      </c>
      <c r="O62" s="109" t="s">
        <v>301</v>
      </c>
      <c r="P62" s="109"/>
      <c r="Q62" s="109"/>
      <c r="R62" s="39" t="s">
        <v>344</v>
      </c>
      <c r="S62" s="39" t="s">
        <v>344</v>
      </c>
      <c r="T62" s="39" t="s">
        <v>344</v>
      </c>
      <c r="U62" s="39" t="s">
        <v>344</v>
      </c>
      <c r="V62" s="39" t="s">
        <v>344</v>
      </c>
      <c r="W62" s="39" t="s">
        <v>344</v>
      </c>
      <c r="X62" s="39" t="s">
        <v>344</v>
      </c>
      <c r="Y62" s="39" t="s">
        <v>344</v>
      </c>
      <c r="Z62" s="39" t="s">
        <v>344</v>
      </c>
      <c r="AA62" s="39" t="s">
        <v>344</v>
      </c>
      <c r="AB62" s="39" t="s">
        <v>344</v>
      </c>
      <c r="AC62" s="39" t="s">
        <v>344</v>
      </c>
      <c r="AD62" s="98">
        <f>SUM(R63:AC63)</f>
        <v>12000</v>
      </c>
      <c r="AE62" s="103" t="s">
        <v>26</v>
      </c>
      <c r="AF62" s="103" t="s">
        <v>26</v>
      </c>
      <c r="AG62" s="103" t="s">
        <v>26</v>
      </c>
      <c r="AH62" s="103" t="s">
        <v>26</v>
      </c>
      <c r="AI62" s="103" t="s">
        <v>26</v>
      </c>
      <c r="AJ62" s="103" t="s">
        <v>26</v>
      </c>
    </row>
    <row r="63" spans="2:36" x14ac:dyDescent="0.25">
      <c r="B63" s="112"/>
      <c r="C63" s="112"/>
      <c r="D63" s="122"/>
      <c r="E63" s="119"/>
      <c r="F63" s="125"/>
      <c r="G63" s="130"/>
      <c r="H63" s="110"/>
      <c r="I63" s="104"/>
      <c r="J63" s="128"/>
      <c r="K63" s="104"/>
      <c r="L63" s="122"/>
      <c r="M63" s="116"/>
      <c r="N63" s="110"/>
      <c r="O63" s="110"/>
      <c r="P63" s="110"/>
      <c r="Q63" s="110"/>
      <c r="R63" s="45">
        <v>960</v>
      </c>
      <c r="S63" s="45">
        <v>3240</v>
      </c>
      <c r="T63" s="45">
        <v>4320</v>
      </c>
      <c r="U63" s="45">
        <v>2160</v>
      </c>
      <c r="V63" s="45">
        <v>1320</v>
      </c>
      <c r="W63" s="45"/>
      <c r="X63" s="45"/>
      <c r="Y63" s="45"/>
      <c r="Z63" s="45"/>
      <c r="AA63" s="45"/>
      <c r="AB63" s="45"/>
      <c r="AC63" s="45"/>
      <c r="AD63" s="112"/>
      <c r="AE63" s="104" t="s">
        <v>26</v>
      </c>
      <c r="AF63" s="104" t="s">
        <v>26</v>
      </c>
      <c r="AG63" s="104" t="s">
        <v>26</v>
      </c>
      <c r="AH63" s="104" t="s">
        <v>26</v>
      </c>
      <c r="AI63" s="104" t="s">
        <v>26</v>
      </c>
      <c r="AJ63" s="104" t="s">
        <v>26</v>
      </c>
    </row>
    <row r="64" spans="2:36" x14ac:dyDescent="0.25">
      <c r="B64" s="112"/>
      <c r="C64" s="112"/>
      <c r="D64" s="122"/>
      <c r="E64" s="119"/>
      <c r="F64" s="125"/>
      <c r="G64" s="130"/>
      <c r="H64" s="110"/>
      <c r="I64" s="104"/>
      <c r="J64" s="128"/>
      <c r="K64" s="104"/>
      <c r="L64" s="122"/>
      <c r="M64" s="116"/>
      <c r="N64" s="110"/>
      <c r="O64" s="110"/>
      <c r="P64" s="110"/>
      <c r="Q64" s="110"/>
      <c r="R64" s="39" t="s">
        <v>112</v>
      </c>
      <c r="S64" s="39" t="s">
        <v>112</v>
      </c>
      <c r="T64" s="39" t="s">
        <v>112</v>
      </c>
      <c r="U64" s="39" t="s">
        <v>112</v>
      </c>
      <c r="V64" s="39" t="s">
        <v>112</v>
      </c>
      <c r="W64" s="39" t="s">
        <v>112</v>
      </c>
      <c r="X64" s="39" t="s">
        <v>112</v>
      </c>
      <c r="Y64" s="39" t="s">
        <v>112</v>
      </c>
      <c r="Z64" s="39" t="s">
        <v>112</v>
      </c>
      <c r="AA64" s="39" t="s">
        <v>112</v>
      </c>
      <c r="AB64" s="39" t="s">
        <v>112</v>
      </c>
      <c r="AC64" s="39" t="s">
        <v>112</v>
      </c>
      <c r="AD64" s="112"/>
      <c r="AE64" s="104"/>
      <c r="AF64" s="104"/>
      <c r="AG64" s="104"/>
      <c r="AH64" s="104"/>
      <c r="AI64" s="104"/>
      <c r="AJ64" s="104"/>
    </row>
    <row r="65" spans="2:36" x14ac:dyDescent="0.25">
      <c r="B65" s="99"/>
      <c r="C65" s="99"/>
      <c r="D65" s="123"/>
      <c r="E65" s="120"/>
      <c r="F65" s="126"/>
      <c r="G65" s="131"/>
      <c r="H65" s="111"/>
      <c r="I65" s="105"/>
      <c r="J65" s="129"/>
      <c r="K65" s="105"/>
      <c r="L65" s="123"/>
      <c r="M65" s="117"/>
      <c r="N65" s="111"/>
      <c r="O65" s="111"/>
      <c r="P65" s="111"/>
      <c r="Q65" s="111"/>
      <c r="R65" s="72">
        <v>4.5</v>
      </c>
      <c r="S65" s="45">
        <v>4.5</v>
      </c>
      <c r="T65" s="45">
        <v>4.5</v>
      </c>
      <c r="U65" s="45">
        <v>4.5</v>
      </c>
      <c r="V65" s="45">
        <v>4.5</v>
      </c>
      <c r="W65" s="45"/>
      <c r="X65" s="45"/>
      <c r="Y65" s="45"/>
      <c r="Z65" s="45"/>
      <c r="AA65" s="45"/>
      <c r="AB65" s="45"/>
      <c r="AC65" s="45"/>
      <c r="AD65" s="99"/>
      <c r="AE65" s="105"/>
      <c r="AF65" s="105"/>
      <c r="AG65" s="105"/>
      <c r="AH65" s="105"/>
      <c r="AI65" s="105"/>
      <c r="AJ65" s="105"/>
    </row>
    <row r="66" spans="2:36" x14ac:dyDescent="0.25">
      <c r="B66" s="98">
        <v>3</v>
      </c>
      <c r="C66" s="98">
        <v>3</v>
      </c>
      <c r="D66" s="121" t="s">
        <v>366</v>
      </c>
      <c r="E66" s="118">
        <f>E62</f>
        <v>45105</v>
      </c>
      <c r="F66" s="124">
        <v>45201</v>
      </c>
      <c r="G66" s="127">
        <f>F66</f>
        <v>45201</v>
      </c>
      <c r="H66" s="109" t="s">
        <v>360</v>
      </c>
      <c r="I66" s="103" t="s">
        <v>26</v>
      </c>
      <c r="J66" s="127"/>
      <c r="K66" s="103" t="s">
        <v>26</v>
      </c>
      <c r="L66" s="121" t="s">
        <v>371</v>
      </c>
      <c r="M66" s="115" t="s">
        <v>241</v>
      </c>
      <c r="N66" s="109" t="s">
        <v>361</v>
      </c>
      <c r="O66" s="109" t="s">
        <v>301</v>
      </c>
      <c r="P66" s="109"/>
      <c r="Q66" s="109"/>
      <c r="R66" s="39" t="s">
        <v>344</v>
      </c>
      <c r="S66" s="39" t="s">
        <v>344</v>
      </c>
      <c r="T66" s="39" t="s">
        <v>344</v>
      </c>
      <c r="U66" s="39" t="s">
        <v>344</v>
      </c>
      <c r="V66" s="39" t="s">
        <v>344</v>
      </c>
      <c r="W66" s="39" t="s">
        <v>344</v>
      </c>
      <c r="X66" s="39" t="s">
        <v>344</v>
      </c>
      <c r="Y66" s="39" t="s">
        <v>344</v>
      </c>
      <c r="Z66" s="39" t="s">
        <v>344</v>
      </c>
      <c r="AA66" s="39" t="s">
        <v>344</v>
      </c>
      <c r="AB66" s="39" t="s">
        <v>344</v>
      </c>
      <c r="AC66" s="39" t="s">
        <v>344</v>
      </c>
      <c r="AD66" s="98">
        <f>SUM(R67:AC67)</f>
        <v>399</v>
      </c>
      <c r="AE66" s="103" t="s">
        <v>26</v>
      </c>
      <c r="AF66" s="103" t="s">
        <v>26</v>
      </c>
      <c r="AG66" s="103" t="s">
        <v>26</v>
      </c>
      <c r="AH66" s="103" t="s">
        <v>26</v>
      </c>
      <c r="AI66" s="103" t="s">
        <v>26</v>
      </c>
      <c r="AJ66" s="103" t="s">
        <v>26</v>
      </c>
    </row>
    <row r="67" spans="2:36" x14ac:dyDescent="0.25">
      <c r="B67" s="112"/>
      <c r="C67" s="112"/>
      <c r="D67" s="122"/>
      <c r="E67" s="119"/>
      <c r="F67" s="125"/>
      <c r="G67" s="130"/>
      <c r="H67" s="110"/>
      <c r="I67" s="104"/>
      <c r="J67" s="128"/>
      <c r="K67" s="104"/>
      <c r="L67" s="122"/>
      <c r="M67" s="116"/>
      <c r="N67" s="110"/>
      <c r="O67" s="110"/>
      <c r="P67" s="110"/>
      <c r="Q67" s="110"/>
      <c r="R67" s="45">
        <v>20</v>
      </c>
      <c r="S67" s="45">
        <v>104</v>
      </c>
      <c r="T67" s="45">
        <v>167</v>
      </c>
      <c r="U67" s="45">
        <v>68</v>
      </c>
      <c r="V67" s="45">
        <v>40</v>
      </c>
      <c r="W67" s="45"/>
      <c r="X67" s="45"/>
      <c r="Y67" s="45"/>
      <c r="Z67" s="45"/>
      <c r="AA67" s="45"/>
      <c r="AB67" s="45"/>
      <c r="AC67" s="45"/>
      <c r="AD67" s="112"/>
      <c r="AE67" s="104" t="s">
        <v>26</v>
      </c>
      <c r="AF67" s="104" t="s">
        <v>26</v>
      </c>
      <c r="AG67" s="104" t="s">
        <v>26</v>
      </c>
      <c r="AH67" s="104" t="s">
        <v>26</v>
      </c>
      <c r="AI67" s="104" t="s">
        <v>26</v>
      </c>
      <c r="AJ67" s="104" t="s">
        <v>26</v>
      </c>
    </row>
    <row r="68" spans="2:36" x14ac:dyDescent="0.25">
      <c r="B68" s="112"/>
      <c r="C68" s="112"/>
      <c r="D68" s="122"/>
      <c r="E68" s="119"/>
      <c r="F68" s="125"/>
      <c r="G68" s="130"/>
      <c r="H68" s="110"/>
      <c r="I68" s="104"/>
      <c r="J68" s="128"/>
      <c r="K68" s="104"/>
      <c r="L68" s="122"/>
      <c r="M68" s="116"/>
      <c r="N68" s="110"/>
      <c r="O68" s="110"/>
      <c r="P68" s="110"/>
      <c r="Q68" s="110"/>
      <c r="R68" s="39" t="s">
        <v>112</v>
      </c>
      <c r="S68" s="39" t="s">
        <v>112</v>
      </c>
      <c r="T68" s="39" t="s">
        <v>112</v>
      </c>
      <c r="U68" s="39" t="s">
        <v>112</v>
      </c>
      <c r="V68" s="39" t="s">
        <v>112</v>
      </c>
      <c r="W68" s="39" t="s">
        <v>112</v>
      </c>
      <c r="X68" s="39" t="s">
        <v>112</v>
      </c>
      <c r="Y68" s="39" t="s">
        <v>112</v>
      </c>
      <c r="Z68" s="39" t="s">
        <v>112</v>
      </c>
      <c r="AA68" s="39" t="s">
        <v>112</v>
      </c>
      <c r="AB68" s="39" t="s">
        <v>112</v>
      </c>
      <c r="AC68" s="39" t="s">
        <v>112</v>
      </c>
      <c r="AD68" s="112"/>
      <c r="AE68" s="104"/>
      <c r="AF68" s="104"/>
      <c r="AG68" s="104"/>
      <c r="AH68" s="104"/>
      <c r="AI68" s="104"/>
      <c r="AJ68" s="104"/>
    </row>
    <row r="69" spans="2:36" x14ac:dyDescent="0.25">
      <c r="B69" s="99"/>
      <c r="C69" s="99"/>
      <c r="D69" s="123"/>
      <c r="E69" s="120"/>
      <c r="F69" s="126"/>
      <c r="G69" s="131"/>
      <c r="H69" s="111"/>
      <c r="I69" s="105"/>
      <c r="J69" s="129"/>
      <c r="K69" s="105"/>
      <c r="L69" s="123"/>
      <c r="M69" s="117"/>
      <c r="N69" s="111"/>
      <c r="O69" s="111"/>
      <c r="P69" s="111"/>
      <c r="Q69" s="111"/>
      <c r="R69" s="72">
        <v>4.5</v>
      </c>
      <c r="S69" s="45">
        <v>4.5</v>
      </c>
      <c r="T69" s="45">
        <v>4.5</v>
      </c>
      <c r="U69" s="45">
        <v>4.5</v>
      </c>
      <c r="V69" s="45">
        <v>4.5</v>
      </c>
      <c r="W69" s="45"/>
      <c r="X69" s="45"/>
      <c r="Y69" s="45"/>
      <c r="Z69" s="45"/>
      <c r="AA69" s="45"/>
      <c r="AB69" s="45"/>
      <c r="AC69" s="45"/>
      <c r="AD69" s="99"/>
      <c r="AE69" s="105"/>
      <c r="AF69" s="105"/>
      <c r="AG69" s="105"/>
      <c r="AH69" s="105"/>
      <c r="AI69" s="105"/>
      <c r="AJ69" s="105"/>
    </row>
    <row r="70" spans="2:36" x14ac:dyDescent="0.25">
      <c r="B70" s="98">
        <v>4</v>
      </c>
      <c r="C70" s="98">
        <v>4</v>
      </c>
      <c r="D70" s="121" t="s">
        <v>366</v>
      </c>
      <c r="E70" s="118">
        <f>E66</f>
        <v>45105</v>
      </c>
      <c r="F70" s="124">
        <v>45201</v>
      </c>
      <c r="G70" s="127">
        <f>F70</f>
        <v>45201</v>
      </c>
      <c r="H70" s="109" t="s">
        <v>360</v>
      </c>
      <c r="I70" s="103" t="s">
        <v>26</v>
      </c>
      <c r="J70" s="127"/>
      <c r="K70" s="103" t="s">
        <v>26</v>
      </c>
      <c r="L70" s="121" t="s">
        <v>372</v>
      </c>
      <c r="M70" s="115" t="s">
        <v>241</v>
      </c>
      <c r="N70" s="109" t="s">
        <v>361</v>
      </c>
      <c r="O70" s="109" t="s">
        <v>301</v>
      </c>
      <c r="P70" s="109"/>
      <c r="Q70" s="109"/>
      <c r="R70" s="39" t="s">
        <v>344</v>
      </c>
      <c r="S70" s="39" t="s">
        <v>344</v>
      </c>
      <c r="T70" s="39" t="s">
        <v>344</v>
      </c>
      <c r="U70" s="39" t="s">
        <v>344</v>
      </c>
      <c r="V70" s="39" t="s">
        <v>344</v>
      </c>
      <c r="W70" s="39" t="s">
        <v>344</v>
      </c>
      <c r="X70" s="39" t="s">
        <v>344</v>
      </c>
      <c r="Y70" s="39" t="s">
        <v>344</v>
      </c>
      <c r="Z70" s="39" t="s">
        <v>344</v>
      </c>
      <c r="AA70" s="39" t="s">
        <v>344</v>
      </c>
      <c r="AB70" s="39" t="s">
        <v>344</v>
      </c>
      <c r="AC70" s="39" t="s">
        <v>344</v>
      </c>
      <c r="AD70" s="98">
        <f>SUM(R71:AC71)</f>
        <v>2230</v>
      </c>
      <c r="AE70" s="103" t="s">
        <v>26</v>
      </c>
      <c r="AF70" s="103" t="s">
        <v>26</v>
      </c>
      <c r="AG70" s="103" t="s">
        <v>26</v>
      </c>
      <c r="AH70" s="103" t="s">
        <v>26</v>
      </c>
      <c r="AI70" s="103" t="s">
        <v>26</v>
      </c>
      <c r="AJ70" s="103" t="s">
        <v>26</v>
      </c>
    </row>
    <row r="71" spans="2:36" x14ac:dyDescent="0.25">
      <c r="B71" s="112"/>
      <c r="C71" s="112"/>
      <c r="D71" s="122"/>
      <c r="E71" s="119"/>
      <c r="F71" s="125"/>
      <c r="G71" s="130"/>
      <c r="H71" s="110"/>
      <c r="I71" s="104"/>
      <c r="J71" s="128"/>
      <c r="K71" s="104"/>
      <c r="L71" s="122"/>
      <c r="M71" s="116"/>
      <c r="N71" s="110"/>
      <c r="O71" s="110"/>
      <c r="P71" s="110"/>
      <c r="Q71" s="110"/>
      <c r="R71" s="45">
        <v>112</v>
      </c>
      <c r="S71" s="45">
        <v>468</v>
      </c>
      <c r="T71" s="45">
        <v>803</v>
      </c>
      <c r="U71" s="45">
        <v>468</v>
      </c>
      <c r="V71" s="45">
        <v>379</v>
      </c>
      <c r="W71" s="45"/>
      <c r="X71" s="45"/>
      <c r="Y71" s="45"/>
      <c r="Z71" s="45"/>
      <c r="AA71" s="45"/>
      <c r="AB71" s="45"/>
      <c r="AC71" s="45"/>
      <c r="AD71" s="112"/>
      <c r="AE71" s="104" t="s">
        <v>26</v>
      </c>
      <c r="AF71" s="104" t="s">
        <v>26</v>
      </c>
      <c r="AG71" s="104" t="s">
        <v>26</v>
      </c>
      <c r="AH71" s="104" t="s">
        <v>26</v>
      </c>
      <c r="AI71" s="104" t="s">
        <v>26</v>
      </c>
      <c r="AJ71" s="104" t="s">
        <v>26</v>
      </c>
    </row>
    <row r="72" spans="2:36" x14ac:dyDescent="0.25">
      <c r="B72" s="112"/>
      <c r="C72" s="112"/>
      <c r="D72" s="122"/>
      <c r="E72" s="119"/>
      <c r="F72" s="125"/>
      <c r="G72" s="130"/>
      <c r="H72" s="110"/>
      <c r="I72" s="104"/>
      <c r="J72" s="128"/>
      <c r="K72" s="104"/>
      <c r="L72" s="122"/>
      <c r="M72" s="116"/>
      <c r="N72" s="110"/>
      <c r="O72" s="110"/>
      <c r="P72" s="110"/>
      <c r="Q72" s="110"/>
      <c r="R72" s="39" t="s">
        <v>112</v>
      </c>
      <c r="S72" s="39" t="s">
        <v>112</v>
      </c>
      <c r="T72" s="39" t="s">
        <v>112</v>
      </c>
      <c r="U72" s="39" t="s">
        <v>112</v>
      </c>
      <c r="V72" s="39" t="s">
        <v>112</v>
      </c>
      <c r="W72" s="39" t="s">
        <v>112</v>
      </c>
      <c r="X72" s="39" t="s">
        <v>112</v>
      </c>
      <c r="Y72" s="39" t="s">
        <v>112</v>
      </c>
      <c r="Z72" s="39" t="s">
        <v>112</v>
      </c>
      <c r="AA72" s="39" t="s">
        <v>112</v>
      </c>
      <c r="AB72" s="39" t="s">
        <v>112</v>
      </c>
      <c r="AC72" s="39" t="s">
        <v>112</v>
      </c>
      <c r="AD72" s="112"/>
      <c r="AE72" s="104"/>
      <c r="AF72" s="104"/>
      <c r="AG72" s="104"/>
      <c r="AH72" s="104"/>
      <c r="AI72" s="104"/>
      <c r="AJ72" s="104"/>
    </row>
    <row r="73" spans="2:36" x14ac:dyDescent="0.25">
      <c r="B73" s="99"/>
      <c r="C73" s="99"/>
      <c r="D73" s="123"/>
      <c r="E73" s="120"/>
      <c r="F73" s="126"/>
      <c r="G73" s="131"/>
      <c r="H73" s="111"/>
      <c r="I73" s="105"/>
      <c r="J73" s="129"/>
      <c r="K73" s="105"/>
      <c r="L73" s="123"/>
      <c r="M73" s="117"/>
      <c r="N73" s="111"/>
      <c r="O73" s="111"/>
      <c r="P73" s="111"/>
      <c r="Q73" s="111"/>
      <c r="R73" s="72">
        <v>4.5</v>
      </c>
      <c r="S73" s="45">
        <v>4.5</v>
      </c>
      <c r="T73" s="45">
        <v>4.5</v>
      </c>
      <c r="U73" s="45">
        <v>4.5</v>
      </c>
      <c r="V73" s="45">
        <v>4.5</v>
      </c>
      <c r="W73" s="45"/>
      <c r="X73" s="45"/>
      <c r="Y73" s="45"/>
      <c r="Z73" s="45"/>
      <c r="AA73" s="45"/>
      <c r="AB73" s="45"/>
      <c r="AC73" s="45"/>
      <c r="AD73" s="99"/>
      <c r="AE73" s="105"/>
      <c r="AF73" s="105"/>
      <c r="AG73" s="105"/>
      <c r="AH73" s="105"/>
      <c r="AI73" s="105"/>
      <c r="AJ73" s="105"/>
    </row>
    <row r="74" spans="2:36" x14ac:dyDescent="0.25">
      <c r="B74" s="98">
        <v>5</v>
      </c>
      <c r="C74" s="98">
        <v>5</v>
      </c>
      <c r="D74" s="121" t="s">
        <v>366</v>
      </c>
      <c r="E74" s="118">
        <f>E70</f>
        <v>45105</v>
      </c>
      <c r="F74" s="124">
        <v>45194</v>
      </c>
      <c r="G74" s="127">
        <f>F74</f>
        <v>45194</v>
      </c>
      <c r="H74" s="109" t="s">
        <v>360</v>
      </c>
      <c r="I74" s="103" t="s">
        <v>26</v>
      </c>
      <c r="J74" s="127"/>
      <c r="K74" s="103" t="s">
        <v>26</v>
      </c>
      <c r="L74" s="121" t="s">
        <v>373</v>
      </c>
      <c r="M74" s="115" t="s">
        <v>241</v>
      </c>
      <c r="N74" s="109" t="s">
        <v>361</v>
      </c>
      <c r="O74" s="109" t="s">
        <v>301</v>
      </c>
      <c r="P74" s="109"/>
      <c r="Q74" s="109"/>
      <c r="R74" s="39" t="s">
        <v>344</v>
      </c>
      <c r="S74" s="39" t="s">
        <v>344</v>
      </c>
      <c r="T74" s="39" t="s">
        <v>344</v>
      </c>
      <c r="U74" s="39" t="s">
        <v>344</v>
      </c>
      <c r="V74" s="39" t="s">
        <v>344</v>
      </c>
      <c r="W74" s="39" t="s">
        <v>344</v>
      </c>
      <c r="X74" s="39" t="s">
        <v>344</v>
      </c>
      <c r="Y74" s="39" t="s">
        <v>344</v>
      </c>
      <c r="Z74" s="39" t="s">
        <v>344</v>
      </c>
      <c r="AA74" s="39" t="s">
        <v>344</v>
      </c>
      <c r="AB74" s="39" t="s">
        <v>344</v>
      </c>
      <c r="AC74" s="39" t="s">
        <v>344</v>
      </c>
      <c r="AD74" s="98">
        <f>SUM(R75:AC75)</f>
        <v>1465</v>
      </c>
      <c r="AE74" s="103" t="s">
        <v>26</v>
      </c>
      <c r="AF74" s="103" t="s">
        <v>26</v>
      </c>
      <c r="AG74" s="103" t="s">
        <v>26</v>
      </c>
      <c r="AH74" s="103" t="s">
        <v>26</v>
      </c>
      <c r="AI74" s="103" t="s">
        <v>26</v>
      </c>
      <c r="AJ74" s="103" t="s">
        <v>26</v>
      </c>
    </row>
    <row r="75" spans="2:36" x14ac:dyDescent="0.25">
      <c r="B75" s="112"/>
      <c r="C75" s="112"/>
      <c r="D75" s="122"/>
      <c r="E75" s="119"/>
      <c r="F75" s="125"/>
      <c r="G75" s="130"/>
      <c r="H75" s="110"/>
      <c r="I75" s="104"/>
      <c r="J75" s="128"/>
      <c r="K75" s="104"/>
      <c r="L75" s="122"/>
      <c r="M75" s="116"/>
      <c r="N75" s="110"/>
      <c r="O75" s="110"/>
      <c r="P75" s="110"/>
      <c r="Q75" s="110"/>
      <c r="R75" s="45">
        <v>73</v>
      </c>
      <c r="S75" s="45">
        <v>278</v>
      </c>
      <c r="T75" s="45">
        <v>542</v>
      </c>
      <c r="U75" s="45">
        <v>381</v>
      </c>
      <c r="V75" s="45">
        <v>191</v>
      </c>
      <c r="W75" s="45"/>
      <c r="X75" s="45"/>
      <c r="Y75" s="45"/>
      <c r="Z75" s="45"/>
      <c r="AA75" s="45"/>
      <c r="AB75" s="45"/>
      <c r="AC75" s="45"/>
      <c r="AD75" s="112"/>
      <c r="AE75" s="104" t="s">
        <v>26</v>
      </c>
      <c r="AF75" s="104" t="s">
        <v>26</v>
      </c>
      <c r="AG75" s="104" t="s">
        <v>26</v>
      </c>
      <c r="AH75" s="104" t="s">
        <v>26</v>
      </c>
      <c r="AI75" s="104" t="s">
        <v>26</v>
      </c>
      <c r="AJ75" s="104" t="s">
        <v>26</v>
      </c>
    </row>
    <row r="76" spans="2:36" x14ac:dyDescent="0.25">
      <c r="B76" s="112"/>
      <c r="C76" s="112"/>
      <c r="D76" s="122"/>
      <c r="E76" s="119"/>
      <c r="F76" s="125"/>
      <c r="G76" s="130"/>
      <c r="H76" s="110"/>
      <c r="I76" s="104"/>
      <c r="J76" s="128"/>
      <c r="K76" s="104"/>
      <c r="L76" s="122"/>
      <c r="M76" s="116"/>
      <c r="N76" s="110"/>
      <c r="O76" s="110"/>
      <c r="P76" s="110"/>
      <c r="Q76" s="110"/>
      <c r="R76" s="39" t="s">
        <v>112</v>
      </c>
      <c r="S76" s="39" t="s">
        <v>112</v>
      </c>
      <c r="T76" s="39" t="s">
        <v>112</v>
      </c>
      <c r="U76" s="39" t="s">
        <v>112</v>
      </c>
      <c r="V76" s="39" t="s">
        <v>112</v>
      </c>
      <c r="W76" s="39" t="s">
        <v>112</v>
      </c>
      <c r="X76" s="39" t="s">
        <v>112</v>
      </c>
      <c r="Y76" s="39" t="s">
        <v>112</v>
      </c>
      <c r="Z76" s="39" t="s">
        <v>112</v>
      </c>
      <c r="AA76" s="39" t="s">
        <v>112</v>
      </c>
      <c r="AB76" s="39" t="s">
        <v>112</v>
      </c>
      <c r="AC76" s="39" t="s">
        <v>112</v>
      </c>
      <c r="AD76" s="112"/>
      <c r="AE76" s="104"/>
      <c r="AF76" s="104"/>
      <c r="AG76" s="104"/>
      <c r="AH76" s="104"/>
      <c r="AI76" s="104"/>
      <c r="AJ76" s="104"/>
    </row>
    <row r="77" spans="2:36" x14ac:dyDescent="0.25">
      <c r="B77" s="99"/>
      <c r="C77" s="99"/>
      <c r="D77" s="123"/>
      <c r="E77" s="120"/>
      <c r="F77" s="126"/>
      <c r="G77" s="131"/>
      <c r="H77" s="111"/>
      <c r="I77" s="105"/>
      <c r="J77" s="129"/>
      <c r="K77" s="105"/>
      <c r="L77" s="123"/>
      <c r="M77" s="117"/>
      <c r="N77" s="111"/>
      <c r="O77" s="111"/>
      <c r="P77" s="111"/>
      <c r="Q77" s="111"/>
      <c r="R77" s="72">
        <v>4.5</v>
      </c>
      <c r="S77" s="45">
        <v>4.5</v>
      </c>
      <c r="T77" s="45">
        <v>4.5</v>
      </c>
      <c r="U77" s="45">
        <v>4.5</v>
      </c>
      <c r="V77" s="45">
        <v>4.5</v>
      </c>
      <c r="W77" s="45"/>
      <c r="X77" s="45"/>
      <c r="Y77" s="45"/>
      <c r="Z77" s="45"/>
      <c r="AA77" s="45"/>
      <c r="AB77" s="45"/>
      <c r="AC77" s="45"/>
      <c r="AD77" s="99"/>
      <c r="AE77" s="105"/>
      <c r="AF77" s="105"/>
      <c r="AG77" s="105"/>
      <c r="AH77" s="105"/>
      <c r="AI77" s="105"/>
      <c r="AJ77" s="105"/>
    </row>
    <row r="78" spans="2:36" x14ac:dyDescent="0.25">
      <c r="B78" s="98">
        <v>6</v>
      </c>
      <c r="C78" s="98">
        <v>6</v>
      </c>
      <c r="D78" s="121" t="s">
        <v>366</v>
      </c>
      <c r="E78" s="118">
        <f>E74</f>
        <v>45105</v>
      </c>
      <c r="F78" s="124">
        <v>45236</v>
      </c>
      <c r="G78" s="127">
        <f>F78</f>
        <v>45236</v>
      </c>
      <c r="H78" s="109" t="s">
        <v>360</v>
      </c>
      <c r="I78" s="103" t="s">
        <v>26</v>
      </c>
      <c r="J78" s="127"/>
      <c r="K78" s="103" t="s">
        <v>26</v>
      </c>
      <c r="L78" s="121" t="s">
        <v>374</v>
      </c>
      <c r="M78" s="115" t="s">
        <v>241</v>
      </c>
      <c r="N78" s="109" t="s">
        <v>361</v>
      </c>
      <c r="O78" s="109" t="s">
        <v>301</v>
      </c>
      <c r="P78" s="109"/>
      <c r="Q78" s="109"/>
      <c r="R78" s="39" t="s">
        <v>344</v>
      </c>
      <c r="S78" s="39" t="s">
        <v>344</v>
      </c>
      <c r="T78" s="39" t="s">
        <v>344</v>
      </c>
      <c r="U78" s="39" t="s">
        <v>344</v>
      </c>
      <c r="V78" s="39" t="s">
        <v>344</v>
      </c>
      <c r="W78" s="39" t="s">
        <v>344</v>
      </c>
      <c r="X78" s="39" t="s">
        <v>344</v>
      </c>
      <c r="Y78" s="39" t="s">
        <v>344</v>
      </c>
      <c r="Z78" s="39" t="s">
        <v>344</v>
      </c>
      <c r="AA78" s="39" t="s">
        <v>344</v>
      </c>
      <c r="AB78" s="39" t="s">
        <v>344</v>
      </c>
      <c r="AC78" s="39" t="s">
        <v>344</v>
      </c>
      <c r="AD78" s="98">
        <f>SUM(R79:AC79)</f>
        <v>158</v>
      </c>
      <c r="AE78" s="103" t="s">
        <v>26</v>
      </c>
      <c r="AF78" s="103" t="s">
        <v>26</v>
      </c>
      <c r="AG78" s="103" t="s">
        <v>26</v>
      </c>
      <c r="AH78" s="103" t="s">
        <v>26</v>
      </c>
      <c r="AI78" s="103" t="s">
        <v>26</v>
      </c>
      <c r="AJ78" s="103" t="s">
        <v>26</v>
      </c>
    </row>
    <row r="79" spans="2:36" x14ac:dyDescent="0.25">
      <c r="B79" s="112"/>
      <c r="C79" s="112"/>
      <c r="D79" s="122"/>
      <c r="E79" s="119"/>
      <c r="F79" s="125"/>
      <c r="G79" s="130"/>
      <c r="H79" s="110"/>
      <c r="I79" s="104"/>
      <c r="J79" s="128"/>
      <c r="K79" s="104"/>
      <c r="L79" s="122"/>
      <c r="M79" s="116"/>
      <c r="N79" s="110"/>
      <c r="O79" s="110"/>
      <c r="P79" s="110"/>
      <c r="Q79" s="110"/>
      <c r="R79" s="45"/>
      <c r="S79" s="45"/>
      <c r="T79" s="45"/>
      <c r="U79" s="45"/>
      <c r="V79" s="45"/>
      <c r="W79" s="45"/>
      <c r="X79" s="45">
        <v>13</v>
      </c>
      <c r="Y79" s="45">
        <v>49</v>
      </c>
      <c r="Z79" s="45">
        <v>61</v>
      </c>
      <c r="AA79" s="45">
        <v>24</v>
      </c>
      <c r="AB79" s="45">
        <v>11</v>
      </c>
      <c r="AC79" s="45"/>
      <c r="AD79" s="112"/>
      <c r="AE79" s="104" t="s">
        <v>26</v>
      </c>
      <c r="AF79" s="104" t="s">
        <v>26</v>
      </c>
      <c r="AG79" s="104" t="s">
        <v>26</v>
      </c>
      <c r="AH79" s="104" t="s">
        <v>26</v>
      </c>
      <c r="AI79" s="104" t="s">
        <v>26</v>
      </c>
      <c r="AJ79" s="104" t="s">
        <v>26</v>
      </c>
    </row>
    <row r="80" spans="2:36" x14ac:dyDescent="0.25">
      <c r="B80" s="112"/>
      <c r="C80" s="112"/>
      <c r="D80" s="122"/>
      <c r="E80" s="119"/>
      <c r="F80" s="125"/>
      <c r="G80" s="130"/>
      <c r="H80" s="110"/>
      <c r="I80" s="104"/>
      <c r="J80" s="128"/>
      <c r="K80" s="104"/>
      <c r="L80" s="122"/>
      <c r="M80" s="116"/>
      <c r="N80" s="110"/>
      <c r="O80" s="110"/>
      <c r="P80" s="110"/>
      <c r="Q80" s="110"/>
      <c r="R80" s="39" t="s">
        <v>112</v>
      </c>
      <c r="S80" s="39" t="s">
        <v>112</v>
      </c>
      <c r="T80" s="39" t="s">
        <v>112</v>
      </c>
      <c r="U80" s="39" t="s">
        <v>112</v>
      </c>
      <c r="V80" s="39" t="s">
        <v>112</v>
      </c>
      <c r="W80" s="39" t="s">
        <v>112</v>
      </c>
      <c r="X80" s="39" t="s">
        <v>112</v>
      </c>
      <c r="Y80" s="39" t="s">
        <v>112</v>
      </c>
      <c r="Z80" s="39" t="s">
        <v>112</v>
      </c>
      <c r="AA80" s="39" t="s">
        <v>112</v>
      </c>
      <c r="AB80" s="39" t="s">
        <v>112</v>
      </c>
      <c r="AC80" s="39" t="s">
        <v>112</v>
      </c>
      <c r="AD80" s="112"/>
      <c r="AE80" s="104"/>
      <c r="AF80" s="104"/>
      <c r="AG80" s="104"/>
      <c r="AH80" s="104"/>
      <c r="AI80" s="104"/>
      <c r="AJ80" s="104"/>
    </row>
    <row r="81" spans="2:36" x14ac:dyDescent="0.25">
      <c r="B81" s="99"/>
      <c r="C81" s="99"/>
      <c r="D81" s="123"/>
      <c r="E81" s="120"/>
      <c r="F81" s="126"/>
      <c r="G81" s="131"/>
      <c r="H81" s="111"/>
      <c r="I81" s="105"/>
      <c r="J81" s="129"/>
      <c r="K81" s="105"/>
      <c r="L81" s="123"/>
      <c r="M81" s="117"/>
      <c r="N81" s="111"/>
      <c r="O81" s="111"/>
      <c r="P81" s="111"/>
      <c r="Q81" s="111"/>
      <c r="R81" s="72"/>
      <c r="S81" s="45"/>
      <c r="T81" s="45"/>
      <c r="U81" s="45"/>
      <c r="V81" s="45"/>
      <c r="W81" s="45"/>
      <c r="X81" s="45">
        <v>4.5</v>
      </c>
      <c r="Y81" s="45">
        <v>4.5</v>
      </c>
      <c r="Z81" s="45">
        <v>4.5</v>
      </c>
      <c r="AA81" s="45">
        <v>4.5</v>
      </c>
      <c r="AB81" s="45">
        <v>4.5</v>
      </c>
      <c r="AC81" s="45"/>
      <c r="AD81" s="99"/>
      <c r="AE81" s="105"/>
      <c r="AF81" s="105"/>
      <c r="AG81" s="105"/>
      <c r="AH81" s="105"/>
      <c r="AI81" s="105"/>
      <c r="AJ81" s="105"/>
    </row>
    <row r="82" spans="2:36" x14ac:dyDescent="0.25">
      <c r="B82" s="98">
        <v>7</v>
      </c>
      <c r="C82" s="98">
        <v>7</v>
      </c>
      <c r="D82" s="121" t="s">
        <v>366</v>
      </c>
      <c r="E82" s="118">
        <f>E78</f>
        <v>45105</v>
      </c>
      <c r="F82" s="124">
        <v>45194</v>
      </c>
      <c r="G82" s="127">
        <f>F82</f>
        <v>45194</v>
      </c>
      <c r="H82" s="109" t="s">
        <v>360</v>
      </c>
      <c r="I82" s="103" t="s">
        <v>26</v>
      </c>
      <c r="J82" s="127"/>
      <c r="K82" s="103" t="s">
        <v>26</v>
      </c>
      <c r="L82" s="121" t="s">
        <v>375</v>
      </c>
      <c r="M82" s="115" t="s">
        <v>241</v>
      </c>
      <c r="N82" s="109" t="s">
        <v>361</v>
      </c>
      <c r="O82" s="109" t="s">
        <v>301</v>
      </c>
      <c r="P82" s="109"/>
      <c r="Q82" s="109"/>
      <c r="R82" s="39" t="s">
        <v>344</v>
      </c>
      <c r="S82" s="39" t="s">
        <v>344</v>
      </c>
      <c r="T82" s="39" t="s">
        <v>344</v>
      </c>
      <c r="U82" s="39" t="s">
        <v>344</v>
      </c>
      <c r="V82" s="39" t="s">
        <v>344</v>
      </c>
      <c r="W82" s="39" t="s">
        <v>344</v>
      </c>
      <c r="X82" s="39" t="s">
        <v>344</v>
      </c>
      <c r="Y82" s="39" t="s">
        <v>344</v>
      </c>
      <c r="Z82" s="39" t="s">
        <v>344</v>
      </c>
      <c r="AA82" s="39" t="s">
        <v>344</v>
      </c>
      <c r="AB82" s="39" t="s">
        <v>344</v>
      </c>
      <c r="AC82" s="39" t="s">
        <v>344</v>
      </c>
      <c r="AD82" s="98">
        <f>SUM(R83:AC83)</f>
        <v>1053</v>
      </c>
      <c r="AE82" s="103" t="s">
        <v>26</v>
      </c>
      <c r="AF82" s="103" t="s">
        <v>26</v>
      </c>
      <c r="AG82" s="103" t="s">
        <v>26</v>
      </c>
      <c r="AH82" s="103" t="s">
        <v>26</v>
      </c>
      <c r="AI82" s="103" t="s">
        <v>26</v>
      </c>
      <c r="AJ82" s="103" t="s">
        <v>26</v>
      </c>
    </row>
    <row r="83" spans="2:36" x14ac:dyDescent="0.25">
      <c r="B83" s="112"/>
      <c r="C83" s="112"/>
      <c r="D83" s="122"/>
      <c r="E83" s="119"/>
      <c r="F83" s="125"/>
      <c r="G83" s="130"/>
      <c r="H83" s="110"/>
      <c r="I83" s="104"/>
      <c r="J83" s="128"/>
      <c r="K83" s="104"/>
      <c r="L83" s="122"/>
      <c r="M83" s="116"/>
      <c r="N83" s="110"/>
      <c r="O83" s="110"/>
      <c r="P83" s="110"/>
      <c r="Q83" s="110"/>
      <c r="R83" s="45">
        <v>127</v>
      </c>
      <c r="S83" s="45">
        <v>263</v>
      </c>
      <c r="T83" s="45">
        <v>358</v>
      </c>
      <c r="U83" s="45">
        <v>200</v>
      </c>
      <c r="V83" s="45">
        <v>105</v>
      </c>
      <c r="W83" s="45"/>
      <c r="X83" s="45"/>
      <c r="Y83" s="45"/>
      <c r="Z83" s="45"/>
      <c r="AA83" s="45"/>
      <c r="AB83" s="45"/>
      <c r="AC83" s="45"/>
      <c r="AD83" s="112"/>
      <c r="AE83" s="104" t="s">
        <v>26</v>
      </c>
      <c r="AF83" s="104" t="s">
        <v>26</v>
      </c>
      <c r="AG83" s="104" t="s">
        <v>26</v>
      </c>
      <c r="AH83" s="104" t="s">
        <v>26</v>
      </c>
      <c r="AI83" s="104" t="s">
        <v>26</v>
      </c>
      <c r="AJ83" s="104" t="s">
        <v>26</v>
      </c>
    </row>
    <row r="84" spans="2:36" x14ac:dyDescent="0.25">
      <c r="B84" s="112"/>
      <c r="C84" s="112"/>
      <c r="D84" s="122"/>
      <c r="E84" s="119"/>
      <c r="F84" s="125"/>
      <c r="G84" s="130"/>
      <c r="H84" s="110"/>
      <c r="I84" s="104"/>
      <c r="J84" s="128"/>
      <c r="K84" s="104"/>
      <c r="L84" s="122"/>
      <c r="M84" s="116"/>
      <c r="N84" s="110"/>
      <c r="O84" s="110"/>
      <c r="P84" s="110"/>
      <c r="Q84" s="110"/>
      <c r="R84" s="39" t="s">
        <v>112</v>
      </c>
      <c r="S84" s="39" t="s">
        <v>112</v>
      </c>
      <c r="T84" s="39" t="s">
        <v>112</v>
      </c>
      <c r="U84" s="39" t="s">
        <v>112</v>
      </c>
      <c r="V84" s="39" t="s">
        <v>112</v>
      </c>
      <c r="W84" s="39" t="s">
        <v>112</v>
      </c>
      <c r="X84" s="39" t="s">
        <v>112</v>
      </c>
      <c r="Y84" s="39" t="s">
        <v>112</v>
      </c>
      <c r="Z84" s="39" t="s">
        <v>112</v>
      </c>
      <c r="AA84" s="39" t="s">
        <v>112</v>
      </c>
      <c r="AB84" s="39" t="s">
        <v>112</v>
      </c>
      <c r="AC84" s="39" t="s">
        <v>112</v>
      </c>
      <c r="AD84" s="112"/>
      <c r="AE84" s="104"/>
      <c r="AF84" s="104"/>
      <c r="AG84" s="104"/>
      <c r="AH84" s="104"/>
      <c r="AI84" s="104"/>
      <c r="AJ84" s="104"/>
    </row>
    <row r="85" spans="2:36" x14ac:dyDescent="0.25">
      <c r="B85" s="99"/>
      <c r="C85" s="99"/>
      <c r="D85" s="123"/>
      <c r="E85" s="120"/>
      <c r="F85" s="126"/>
      <c r="G85" s="131"/>
      <c r="H85" s="111"/>
      <c r="I85" s="105"/>
      <c r="J85" s="129"/>
      <c r="K85" s="105"/>
      <c r="L85" s="123"/>
      <c r="M85" s="117"/>
      <c r="N85" s="111"/>
      <c r="O85" s="111"/>
      <c r="P85" s="111"/>
      <c r="Q85" s="111"/>
      <c r="R85" s="72">
        <v>4.5</v>
      </c>
      <c r="S85" s="45">
        <v>4.5</v>
      </c>
      <c r="T85" s="45">
        <v>4.5</v>
      </c>
      <c r="U85" s="45">
        <v>4.5</v>
      </c>
      <c r="V85" s="45">
        <v>4.5</v>
      </c>
      <c r="W85" s="45"/>
      <c r="X85" s="45"/>
      <c r="Y85" s="45"/>
      <c r="Z85" s="45"/>
      <c r="AA85" s="45"/>
      <c r="AB85" s="45"/>
      <c r="AC85" s="45"/>
      <c r="AD85" s="99"/>
      <c r="AE85" s="105"/>
      <c r="AF85" s="105"/>
      <c r="AG85" s="105"/>
      <c r="AH85" s="105"/>
      <c r="AI85" s="105"/>
      <c r="AJ85" s="105"/>
    </row>
    <row r="86" spans="2:36" x14ac:dyDescent="0.25">
      <c r="B86" s="98">
        <v>8</v>
      </c>
      <c r="C86" s="98">
        <v>8</v>
      </c>
      <c r="D86" s="121" t="s">
        <v>366</v>
      </c>
      <c r="E86" s="118">
        <f>E82</f>
        <v>45105</v>
      </c>
      <c r="F86" s="124">
        <v>45194</v>
      </c>
      <c r="G86" s="127">
        <f>F86</f>
        <v>45194</v>
      </c>
      <c r="H86" s="109" t="s">
        <v>360</v>
      </c>
      <c r="I86" s="103" t="s">
        <v>26</v>
      </c>
      <c r="J86" s="127"/>
      <c r="K86" s="103" t="s">
        <v>26</v>
      </c>
      <c r="L86" s="121" t="s">
        <v>362</v>
      </c>
      <c r="M86" s="115" t="s">
        <v>241</v>
      </c>
      <c r="N86" s="109" t="s">
        <v>361</v>
      </c>
      <c r="O86" s="109" t="s">
        <v>301</v>
      </c>
      <c r="P86" s="109"/>
      <c r="Q86" s="109"/>
      <c r="R86" s="39" t="s">
        <v>344</v>
      </c>
      <c r="S86" s="39" t="s">
        <v>344</v>
      </c>
      <c r="T86" s="39" t="s">
        <v>344</v>
      </c>
      <c r="U86" s="39" t="s">
        <v>344</v>
      </c>
      <c r="V86" s="39" t="s">
        <v>344</v>
      </c>
      <c r="W86" s="39" t="s">
        <v>344</v>
      </c>
      <c r="X86" s="39" t="s">
        <v>344</v>
      </c>
      <c r="Y86" s="39" t="s">
        <v>344</v>
      </c>
      <c r="Z86" s="39" t="s">
        <v>344</v>
      </c>
      <c r="AA86" s="39" t="s">
        <v>344</v>
      </c>
      <c r="AB86" s="39" t="s">
        <v>344</v>
      </c>
      <c r="AC86" s="39" t="s">
        <v>344</v>
      </c>
      <c r="AD86" s="98">
        <f>SUM(R87:AC87)</f>
        <v>219</v>
      </c>
      <c r="AE86" s="103" t="s">
        <v>26</v>
      </c>
      <c r="AF86" s="103" t="s">
        <v>26</v>
      </c>
      <c r="AG86" s="103" t="s">
        <v>26</v>
      </c>
      <c r="AH86" s="103" t="s">
        <v>26</v>
      </c>
      <c r="AI86" s="103" t="s">
        <v>26</v>
      </c>
      <c r="AJ86" s="103" t="s">
        <v>26</v>
      </c>
    </row>
    <row r="87" spans="2:36" x14ac:dyDescent="0.25">
      <c r="B87" s="112"/>
      <c r="C87" s="112"/>
      <c r="D87" s="122"/>
      <c r="E87" s="119"/>
      <c r="F87" s="125"/>
      <c r="G87" s="130"/>
      <c r="H87" s="110"/>
      <c r="I87" s="104"/>
      <c r="J87" s="128"/>
      <c r="K87" s="104"/>
      <c r="L87" s="122"/>
      <c r="M87" s="116"/>
      <c r="N87" s="110"/>
      <c r="O87" s="110"/>
      <c r="P87" s="110"/>
      <c r="Q87" s="110"/>
      <c r="R87" s="45">
        <v>24</v>
      </c>
      <c r="S87" s="45">
        <v>55</v>
      </c>
      <c r="T87" s="45">
        <v>63</v>
      </c>
      <c r="U87" s="45">
        <v>46</v>
      </c>
      <c r="V87" s="45">
        <v>31</v>
      </c>
      <c r="W87" s="45"/>
      <c r="X87" s="45"/>
      <c r="Y87" s="45"/>
      <c r="Z87" s="45"/>
      <c r="AA87" s="45"/>
      <c r="AB87" s="45"/>
      <c r="AC87" s="45"/>
      <c r="AD87" s="112"/>
      <c r="AE87" s="104" t="s">
        <v>26</v>
      </c>
      <c r="AF87" s="104" t="s">
        <v>26</v>
      </c>
      <c r="AG87" s="104" t="s">
        <v>26</v>
      </c>
      <c r="AH87" s="104" t="s">
        <v>26</v>
      </c>
      <c r="AI87" s="104" t="s">
        <v>26</v>
      </c>
      <c r="AJ87" s="104" t="s">
        <v>26</v>
      </c>
    </row>
    <row r="88" spans="2:36" x14ac:dyDescent="0.25">
      <c r="B88" s="112"/>
      <c r="C88" s="112"/>
      <c r="D88" s="122"/>
      <c r="E88" s="119"/>
      <c r="F88" s="125"/>
      <c r="G88" s="130"/>
      <c r="H88" s="110"/>
      <c r="I88" s="104"/>
      <c r="J88" s="128"/>
      <c r="K88" s="104"/>
      <c r="L88" s="122"/>
      <c r="M88" s="116"/>
      <c r="N88" s="110"/>
      <c r="O88" s="110"/>
      <c r="P88" s="110"/>
      <c r="Q88" s="110"/>
      <c r="R88" s="39" t="s">
        <v>112</v>
      </c>
      <c r="S88" s="39" t="s">
        <v>112</v>
      </c>
      <c r="T88" s="39" t="s">
        <v>112</v>
      </c>
      <c r="U88" s="39" t="s">
        <v>112</v>
      </c>
      <c r="V88" s="39" t="s">
        <v>112</v>
      </c>
      <c r="W88" s="39" t="s">
        <v>112</v>
      </c>
      <c r="X88" s="39" t="s">
        <v>112</v>
      </c>
      <c r="Y88" s="39" t="s">
        <v>112</v>
      </c>
      <c r="Z88" s="39" t="s">
        <v>112</v>
      </c>
      <c r="AA88" s="39" t="s">
        <v>112</v>
      </c>
      <c r="AB88" s="39" t="s">
        <v>112</v>
      </c>
      <c r="AC88" s="39" t="s">
        <v>112</v>
      </c>
      <c r="AD88" s="112"/>
      <c r="AE88" s="104"/>
      <c r="AF88" s="104"/>
      <c r="AG88" s="104"/>
      <c r="AH88" s="104"/>
      <c r="AI88" s="104"/>
      <c r="AJ88" s="104"/>
    </row>
    <row r="89" spans="2:36" x14ac:dyDescent="0.25">
      <c r="B89" s="99"/>
      <c r="C89" s="99"/>
      <c r="D89" s="123"/>
      <c r="E89" s="120"/>
      <c r="F89" s="126"/>
      <c r="G89" s="131"/>
      <c r="H89" s="111"/>
      <c r="I89" s="105"/>
      <c r="J89" s="129"/>
      <c r="K89" s="105"/>
      <c r="L89" s="123"/>
      <c r="M89" s="117"/>
      <c r="N89" s="111"/>
      <c r="O89" s="111"/>
      <c r="P89" s="111"/>
      <c r="Q89" s="111"/>
      <c r="R89" s="72">
        <v>4.5</v>
      </c>
      <c r="S89" s="45">
        <v>4.5</v>
      </c>
      <c r="T89" s="45">
        <v>4.5</v>
      </c>
      <c r="U89" s="45">
        <v>4.5</v>
      </c>
      <c r="V89" s="45">
        <v>4.5</v>
      </c>
      <c r="W89" s="45"/>
      <c r="X89" s="45"/>
      <c r="Y89" s="45"/>
      <c r="Z89" s="45"/>
      <c r="AA89" s="45"/>
      <c r="AB89" s="45"/>
      <c r="AC89" s="45"/>
      <c r="AD89" s="99"/>
      <c r="AE89" s="105"/>
      <c r="AF89" s="105"/>
      <c r="AG89" s="105"/>
      <c r="AH89" s="105"/>
      <c r="AI89" s="105"/>
      <c r="AJ89" s="105"/>
    </row>
    <row r="90" spans="2:36" x14ac:dyDescent="0.25">
      <c r="B90" s="98">
        <v>9</v>
      </c>
      <c r="C90" s="98">
        <v>9</v>
      </c>
      <c r="D90" s="121" t="s">
        <v>366</v>
      </c>
      <c r="E90" s="118">
        <f>E86</f>
        <v>45105</v>
      </c>
      <c r="F90" s="124">
        <v>45194</v>
      </c>
      <c r="G90" s="127">
        <f>F90</f>
        <v>45194</v>
      </c>
      <c r="H90" s="109" t="s">
        <v>360</v>
      </c>
      <c r="I90" s="103" t="s">
        <v>26</v>
      </c>
      <c r="J90" s="127"/>
      <c r="K90" s="103" t="s">
        <v>26</v>
      </c>
      <c r="L90" s="121" t="s">
        <v>376</v>
      </c>
      <c r="M90" s="115" t="s">
        <v>241</v>
      </c>
      <c r="N90" s="109" t="s">
        <v>361</v>
      </c>
      <c r="O90" s="109" t="s">
        <v>301</v>
      </c>
      <c r="P90" s="109"/>
      <c r="Q90" s="109"/>
      <c r="R90" s="39" t="s">
        <v>344</v>
      </c>
      <c r="S90" s="39" t="s">
        <v>344</v>
      </c>
      <c r="T90" s="39" t="s">
        <v>344</v>
      </c>
      <c r="U90" s="39" t="s">
        <v>344</v>
      </c>
      <c r="V90" s="39" t="s">
        <v>344</v>
      </c>
      <c r="W90" s="39" t="s">
        <v>344</v>
      </c>
      <c r="X90" s="39" t="s">
        <v>344</v>
      </c>
      <c r="Y90" s="39" t="s">
        <v>344</v>
      </c>
      <c r="Z90" s="39" t="s">
        <v>344</v>
      </c>
      <c r="AA90" s="39" t="s">
        <v>344</v>
      </c>
      <c r="AB90" s="39" t="s">
        <v>344</v>
      </c>
      <c r="AC90" s="39" t="s">
        <v>344</v>
      </c>
      <c r="AD90" s="98">
        <f>SUM(R91:AC91)</f>
        <v>235</v>
      </c>
      <c r="AE90" s="103" t="s">
        <v>26</v>
      </c>
      <c r="AF90" s="103" t="s">
        <v>26</v>
      </c>
      <c r="AG90" s="103" t="s">
        <v>26</v>
      </c>
      <c r="AH90" s="103" t="s">
        <v>26</v>
      </c>
      <c r="AI90" s="103" t="s">
        <v>26</v>
      </c>
      <c r="AJ90" s="103" t="s">
        <v>26</v>
      </c>
    </row>
    <row r="91" spans="2:36" x14ac:dyDescent="0.25">
      <c r="B91" s="112"/>
      <c r="C91" s="112"/>
      <c r="D91" s="122"/>
      <c r="E91" s="119"/>
      <c r="F91" s="125"/>
      <c r="G91" s="130"/>
      <c r="H91" s="110"/>
      <c r="I91" s="104"/>
      <c r="J91" s="128"/>
      <c r="K91" s="104"/>
      <c r="L91" s="122"/>
      <c r="M91" s="116"/>
      <c r="N91" s="110"/>
      <c r="O91" s="110"/>
      <c r="P91" s="110"/>
      <c r="Q91" s="110"/>
      <c r="R91" s="45">
        <v>12</v>
      </c>
      <c r="S91" s="45">
        <v>47</v>
      </c>
      <c r="T91" s="45">
        <v>78</v>
      </c>
      <c r="U91" s="45">
        <v>63</v>
      </c>
      <c r="V91" s="45">
        <v>35</v>
      </c>
      <c r="W91" s="45"/>
      <c r="X91" s="45"/>
      <c r="Y91" s="45"/>
      <c r="Z91" s="45"/>
      <c r="AA91" s="45"/>
      <c r="AB91" s="45"/>
      <c r="AC91" s="45"/>
      <c r="AD91" s="112"/>
      <c r="AE91" s="104" t="s">
        <v>26</v>
      </c>
      <c r="AF91" s="104" t="s">
        <v>26</v>
      </c>
      <c r="AG91" s="104" t="s">
        <v>26</v>
      </c>
      <c r="AH91" s="104" t="s">
        <v>26</v>
      </c>
      <c r="AI91" s="104" t="s">
        <v>26</v>
      </c>
      <c r="AJ91" s="104" t="s">
        <v>26</v>
      </c>
    </row>
    <row r="92" spans="2:36" x14ac:dyDescent="0.25">
      <c r="B92" s="112"/>
      <c r="C92" s="112"/>
      <c r="D92" s="122"/>
      <c r="E92" s="119"/>
      <c r="F92" s="125"/>
      <c r="G92" s="130"/>
      <c r="H92" s="110"/>
      <c r="I92" s="104"/>
      <c r="J92" s="128"/>
      <c r="K92" s="104"/>
      <c r="L92" s="122"/>
      <c r="M92" s="116"/>
      <c r="N92" s="110"/>
      <c r="O92" s="110"/>
      <c r="P92" s="110"/>
      <c r="Q92" s="110"/>
      <c r="R92" s="39" t="s">
        <v>112</v>
      </c>
      <c r="S92" s="39" t="s">
        <v>112</v>
      </c>
      <c r="T92" s="39" t="s">
        <v>112</v>
      </c>
      <c r="U92" s="39" t="s">
        <v>112</v>
      </c>
      <c r="V92" s="39" t="s">
        <v>112</v>
      </c>
      <c r="W92" s="39" t="s">
        <v>112</v>
      </c>
      <c r="X92" s="39" t="s">
        <v>112</v>
      </c>
      <c r="Y92" s="39" t="s">
        <v>112</v>
      </c>
      <c r="Z92" s="39" t="s">
        <v>112</v>
      </c>
      <c r="AA92" s="39" t="s">
        <v>112</v>
      </c>
      <c r="AB92" s="39" t="s">
        <v>112</v>
      </c>
      <c r="AC92" s="39" t="s">
        <v>112</v>
      </c>
      <c r="AD92" s="112"/>
      <c r="AE92" s="104"/>
      <c r="AF92" s="104"/>
      <c r="AG92" s="104"/>
      <c r="AH92" s="104"/>
      <c r="AI92" s="104"/>
      <c r="AJ92" s="104"/>
    </row>
    <row r="93" spans="2:36" x14ac:dyDescent="0.25">
      <c r="B93" s="99"/>
      <c r="C93" s="99"/>
      <c r="D93" s="123"/>
      <c r="E93" s="120"/>
      <c r="F93" s="126"/>
      <c r="G93" s="131"/>
      <c r="H93" s="111"/>
      <c r="I93" s="105"/>
      <c r="J93" s="129"/>
      <c r="K93" s="105"/>
      <c r="L93" s="123"/>
      <c r="M93" s="117"/>
      <c r="N93" s="111"/>
      <c r="O93" s="111"/>
      <c r="P93" s="111"/>
      <c r="Q93" s="111"/>
      <c r="R93" s="72">
        <v>4.5</v>
      </c>
      <c r="S93" s="45">
        <v>4.5</v>
      </c>
      <c r="T93" s="45">
        <v>4.5</v>
      </c>
      <c r="U93" s="45">
        <v>4.5</v>
      </c>
      <c r="V93" s="45">
        <v>4.5</v>
      </c>
      <c r="W93" s="45"/>
      <c r="X93" s="45"/>
      <c r="Y93" s="45"/>
      <c r="Z93" s="45"/>
      <c r="AA93" s="45"/>
      <c r="AB93" s="45"/>
      <c r="AC93" s="45"/>
      <c r="AD93" s="99"/>
      <c r="AE93" s="105"/>
      <c r="AF93" s="105"/>
      <c r="AG93" s="105"/>
      <c r="AH93" s="105"/>
      <c r="AI93" s="105"/>
      <c r="AJ93" s="105"/>
    </row>
    <row r="94" spans="2:36" x14ac:dyDescent="0.25">
      <c r="B94" s="98">
        <v>9</v>
      </c>
      <c r="C94" s="98">
        <v>9</v>
      </c>
      <c r="D94" s="121" t="s">
        <v>366</v>
      </c>
      <c r="E94" s="118">
        <f>E90</f>
        <v>45105</v>
      </c>
      <c r="F94" s="124">
        <v>45194</v>
      </c>
      <c r="G94" s="127">
        <f>F94</f>
        <v>45194</v>
      </c>
      <c r="H94" s="109" t="s">
        <v>360</v>
      </c>
      <c r="I94" s="103" t="s">
        <v>26</v>
      </c>
      <c r="J94" s="127"/>
      <c r="K94" s="103" t="s">
        <v>26</v>
      </c>
      <c r="L94" s="121" t="s">
        <v>377</v>
      </c>
      <c r="M94" s="115" t="s">
        <v>241</v>
      </c>
      <c r="N94" s="109" t="s">
        <v>361</v>
      </c>
      <c r="O94" s="109" t="s">
        <v>301</v>
      </c>
      <c r="P94" s="109"/>
      <c r="Q94" s="109"/>
      <c r="R94" s="39" t="s">
        <v>344</v>
      </c>
      <c r="S94" s="39" t="s">
        <v>344</v>
      </c>
      <c r="T94" s="39" t="s">
        <v>344</v>
      </c>
      <c r="U94" s="39" t="s">
        <v>344</v>
      </c>
      <c r="V94" s="39" t="s">
        <v>344</v>
      </c>
      <c r="W94" s="39" t="s">
        <v>344</v>
      </c>
      <c r="X94" s="39" t="s">
        <v>344</v>
      </c>
      <c r="Y94" s="39" t="s">
        <v>344</v>
      </c>
      <c r="Z94" s="39" t="s">
        <v>344</v>
      </c>
      <c r="AA94" s="39" t="s">
        <v>344</v>
      </c>
      <c r="AB94" s="39" t="s">
        <v>344</v>
      </c>
      <c r="AC94" s="39" t="s">
        <v>344</v>
      </c>
      <c r="AD94" s="98">
        <f>SUM(R95:AC95)</f>
        <v>52</v>
      </c>
      <c r="AE94" s="103" t="s">
        <v>26</v>
      </c>
      <c r="AF94" s="103" t="s">
        <v>26</v>
      </c>
      <c r="AG94" s="103" t="s">
        <v>26</v>
      </c>
      <c r="AH94" s="103" t="s">
        <v>26</v>
      </c>
      <c r="AI94" s="103" t="s">
        <v>26</v>
      </c>
      <c r="AJ94" s="103" t="s">
        <v>26</v>
      </c>
    </row>
    <row r="95" spans="2:36" x14ac:dyDescent="0.25">
      <c r="B95" s="112"/>
      <c r="C95" s="112"/>
      <c r="D95" s="122"/>
      <c r="E95" s="119"/>
      <c r="F95" s="125"/>
      <c r="G95" s="130"/>
      <c r="H95" s="110"/>
      <c r="I95" s="104"/>
      <c r="J95" s="128"/>
      <c r="K95" s="104"/>
      <c r="L95" s="122"/>
      <c r="M95" s="116"/>
      <c r="N95" s="110"/>
      <c r="O95" s="110"/>
      <c r="P95" s="110"/>
      <c r="Q95" s="110"/>
      <c r="R95" s="45"/>
      <c r="S95" s="45"/>
      <c r="T95" s="45"/>
      <c r="U95" s="45"/>
      <c r="V95" s="45"/>
      <c r="W95" s="45"/>
      <c r="X95" s="45">
        <v>3</v>
      </c>
      <c r="Y95" s="45">
        <v>12</v>
      </c>
      <c r="Z95" s="45">
        <v>18</v>
      </c>
      <c r="AA95" s="45">
        <v>11</v>
      </c>
      <c r="AB95" s="45">
        <v>8</v>
      </c>
      <c r="AC95" s="45"/>
      <c r="AD95" s="112"/>
      <c r="AE95" s="104" t="s">
        <v>26</v>
      </c>
      <c r="AF95" s="104" t="s">
        <v>26</v>
      </c>
      <c r="AG95" s="104" t="s">
        <v>26</v>
      </c>
      <c r="AH95" s="104" t="s">
        <v>26</v>
      </c>
      <c r="AI95" s="104" t="s">
        <v>26</v>
      </c>
      <c r="AJ95" s="104" t="s">
        <v>26</v>
      </c>
    </row>
    <row r="96" spans="2:36" x14ac:dyDescent="0.25">
      <c r="B96" s="112"/>
      <c r="C96" s="112"/>
      <c r="D96" s="122"/>
      <c r="E96" s="119"/>
      <c r="F96" s="125"/>
      <c r="G96" s="130"/>
      <c r="H96" s="110"/>
      <c r="I96" s="104"/>
      <c r="J96" s="128"/>
      <c r="K96" s="104"/>
      <c r="L96" s="122"/>
      <c r="M96" s="116"/>
      <c r="N96" s="110"/>
      <c r="O96" s="110"/>
      <c r="P96" s="110"/>
      <c r="Q96" s="110"/>
      <c r="R96" s="39" t="s">
        <v>112</v>
      </c>
      <c r="S96" s="39" t="s">
        <v>112</v>
      </c>
      <c r="T96" s="39" t="s">
        <v>112</v>
      </c>
      <c r="U96" s="39" t="s">
        <v>112</v>
      </c>
      <c r="V96" s="39" t="s">
        <v>112</v>
      </c>
      <c r="W96" s="39" t="s">
        <v>112</v>
      </c>
      <c r="X96" s="39" t="s">
        <v>112</v>
      </c>
      <c r="Y96" s="39" t="s">
        <v>112</v>
      </c>
      <c r="Z96" s="39" t="s">
        <v>112</v>
      </c>
      <c r="AA96" s="39" t="s">
        <v>112</v>
      </c>
      <c r="AB96" s="39" t="s">
        <v>112</v>
      </c>
      <c r="AC96" s="39" t="s">
        <v>112</v>
      </c>
      <c r="AD96" s="112"/>
      <c r="AE96" s="104"/>
      <c r="AF96" s="104"/>
      <c r="AG96" s="104"/>
      <c r="AH96" s="104"/>
      <c r="AI96" s="104"/>
      <c r="AJ96" s="104"/>
    </row>
    <row r="97" spans="2:36" x14ac:dyDescent="0.25">
      <c r="B97" s="99"/>
      <c r="C97" s="99"/>
      <c r="D97" s="123"/>
      <c r="E97" s="120"/>
      <c r="F97" s="126"/>
      <c r="G97" s="131"/>
      <c r="H97" s="111"/>
      <c r="I97" s="105"/>
      <c r="J97" s="129"/>
      <c r="K97" s="105"/>
      <c r="L97" s="123"/>
      <c r="M97" s="117"/>
      <c r="N97" s="111"/>
      <c r="O97" s="111"/>
      <c r="P97" s="111"/>
      <c r="Q97" s="111"/>
      <c r="R97" s="72"/>
      <c r="S97" s="45"/>
      <c r="T97" s="45"/>
      <c r="U97" s="45"/>
      <c r="V97" s="45"/>
      <c r="W97" s="45"/>
      <c r="X97" s="45">
        <v>4.46</v>
      </c>
      <c r="Y97" s="45">
        <v>4.46</v>
      </c>
      <c r="Z97" s="45">
        <v>4.46</v>
      </c>
      <c r="AA97" s="45">
        <v>4.46</v>
      </c>
      <c r="AB97" s="45">
        <v>4.46</v>
      </c>
      <c r="AC97" s="45"/>
      <c r="AD97" s="99"/>
      <c r="AE97" s="105"/>
      <c r="AF97" s="105"/>
      <c r="AG97" s="105"/>
      <c r="AH97" s="105"/>
      <c r="AI97" s="105"/>
      <c r="AJ97" s="105"/>
    </row>
    <row r="98" spans="2:36" x14ac:dyDescent="0.25">
      <c r="B98" s="98">
        <v>10</v>
      </c>
      <c r="C98" s="98">
        <v>10</v>
      </c>
      <c r="D98" s="121" t="s">
        <v>366</v>
      </c>
      <c r="E98" s="118">
        <f>E94</f>
        <v>45105</v>
      </c>
      <c r="F98" s="124">
        <v>45194</v>
      </c>
      <c r="G98" s="127">
        <f>F98</f>
        <v>45194</v>
      </c>
      <c r="H98" s="109" t="s">
        <v>360</v>
      </c>
      <c r="I98" s="103" t="s">
        <v>26</v>
      </c>
      <c r="J98" s="127"/>
      <c r="K98" s="103" t="s">
        <v>26</v>
      </c>
      <c r="L98" s="121" t="s">
        <v>378</v>
      </c>
      <c r="M98" s="115" t="s">
        <v>241</v>
      </c>
      <c r="N98" s="109" t="s">
        <v>361</v>
      </c>
      <c r="O98" s="109" t="s">
        <v>301</v>
      </c>
      <c r="P98" s="109"/>
      <c r="Q98" s="109"/>
      <c r="R98" s="39" t="s">
        <v>344</v>
      </c>
      <c r="S98" s="39" t="s">
        <v>344</v>
      </c>
      <c r="T98" s="39" t="s">
        <v>344</v>
      </c>
      <c r="U98" s="39" t="s">
        <v>344</v>
      </c>
      <c r="V98" s="39" t="s">
        <v>344</v>
      </c>
      <c r="W98" s="39" t="s">
        <v>344</v>
      </c>
      <c r="X98" s="39" t="s">
        <v>344</v>
      </c>
      <c r="Y98" s="39" t="s">
        <v>344</v>
      </c>
      <c r="Z98" s="39" t="s">
        <v>344</v>
      </c>
      <c r="AA98" s="39" t="s">
        <v>344</v>
      </c>
      <c r="AB98" s="39" t="s">
        <v>344</v>
      </c>
      <c r="AC98" s="39" t="s">
        <v>344</v>
      </c>
      <c r="AD98" s="98">
        <f>SUM(R99:AC99)</f>
        <v>205</v>
      </c>
      <c r="AE98" s="103" t="s">
        <v>26</v>
      </c>
      <c r="AF98" s="103" t="s">
        <v>26</v>
      </c>
      <c r="AG98" s="103" t="s">
        <v>26</v>
      </c>
      <c r="AH98" s="103" t="s">
        <v>26</v>
      </c>
      <c r="AI98" s="103" t="s">
        <v>26</v>
      </c>
      <c r="AJ98" s="103" t="s">
        <v>26</v>
      </c>
    </row>
    <row r="99" spans="2:36" x14ac:dyDescent="0.25">
      <c r="B99" s="112"/>
      <c r="C99" s="112"/>
      <c r="D99" s="122"/>
      <c r="E99" s="119"/>
      <c r="F99" s="125"/>
      <c r="G99" s="130"/>
      <c r="H99" s="110"/>
      <c r="I99" s="104"/>
      <c r="J99" s="128"/>
      <c r="K99" s="104"/>
      <c r="L99" s="122"/>
      <c r="M99" s="116"/>
      <c r="N99" s="110"/>
      <c r="O99" s="110"/>
      <c r="P99" s="110"/>
      <c r="Q99" s="110"/>
      <c r="R99" s="45"/>
      <c r="S99" s="45"/>
      <c r="T99" s="45"/>
      <c r="U99" s="45"/>
      <c r="V99" s="45"/>
      <c r="W99" s="45"/>
      <c r="X99" s="45">
        <v>24</v>
      </c>
      <c r="Y99" s="45">
        <v>31</v>
      </c>
      <c r="Z99" s="45">
        <v>78</v>
      </c>
      <c r="AA99" s="45">
        <v>37</v>
      </c>
      <c r="AB99" s="45">
        <v>35</v>
      </c>
      <c r="AC99" s="45"/>
      <c r="AD99" s="112"/>
      <c r="AE99" s="104" t="s">
        <v>26</v>
      </c>
      <c r="AF99" s="104" t="s">
        <v>26</v>
      </c>
      <c r="AG99" s="104" t="s">
        <v>26</v>
      </c>
      <c r="AH99" s="104" t="s">
        <v>26</v>
      </c>
      <c r="AI99" s="104" t="s">
        <v>26</v>
      </c>
      <c r="AJ99" s="104" t="s">
        <v>26</v>
      </c>
    </row>
    <row r="100" spans="2:36" x14ac:dyDescent="0.25">
      <c r="B100" s="112"/>
      <c r="C100" s="112"/>
      <c r="D100" s="122"/>
      <c r="E100" s="119"/>
      <c r="F100" s="125"/>
      <c r="G100" s="130"/>
      <c r="H100" s="110"/>
      <c r="I100" s="104"/>
      <c r="J100" s="128"/>
      <c r="K100" s="104"/>
      <c r="L100" s="122"/>
      <c r="M100" s="116"/>
      <c r="N100" s="110"/>
      <c r="O100" s="110"/>
      <c r="P100" s="110"/>
      <c r="Q100" s="110"/>
      <c r="R100" s="39" t="s">
        <v>112</v>
      </c>
      <c r="S100" s="39" t="s">
        <v>112</v>
      </c>
      <c r="T100" s="39" t="s">
        <v>112</v>
      </c>
      <c r="U100" s="39" t="s">
        <v>112</v>
      </c>
      <c r="V100" s="39" t="s">
        <v>112</v>
      </c>
      <c r="W100" s="39" t="s">
        <v>112</v>
      </c>
      <c r="X100" s="39" t="s">
        <v>112</v>
      </c>
      <c r="Y100" s="39" t="s">
        <v>112</v>
      </c>
      <c r="Z100" s="39" t="s">
        <v>112</v>
      </c>
      <c r="AA100" s="39" t="s">
        <v>112</v>
      </c>
      <c r="AB100" s="39" t="s">
        <v>112</v>
      </c>
      <c r="AC100" s="39" t="s">
        <v>112</v>
      </c>
      <c r="AD100" s="112"/>
      <c r="AE100" s="104"/>
      <c r="AF100" s="104"/>
      <c r="AG100" s="104"/>
      <c r="AH100" s="104"/>
      <c r="AI100" s="104"/>
      <c r="AJ100" s="104"/>
    </row>
    <row r="101" spans="2:36" x14ac:dyDescent="0.25">
      <c r="B101" s="99"/>
      <c r="C101" s="99"/>
      <c r="D101" s="123"/>
      <c r="E101" s="120"/>
      <c r="F101" s="126"/>
      <c r="G101" s="131"/>
      <c r="H101" s="111"/>
      <c r="I101" s="105"/>
      <c r="J101" s="129"/>
      <c r="K101" s="105"/>
      <c r="L101" s="123"/>
      <c r="M101" s="117"/>
      <c r="N101" s="111"/>
      <c r="O101" s="111"/>
      <c r="P101" s="111"/>
      <c r="Q101" s="111"/>
      <c r="R101" s="72"/>
      <c r="S101" s="45"/>
      <c r="T101" s="45"/>
      <c r="U101" s="45"/>
      <c r="V101" s="45"/>
      <c r="W101" s="45"/>
      <c r="X101" s="45">
        <v>4.5</v>
      </c>
      <c r="Y101" s="45">
        <v>4.5</v>
      </c>
      <c r="Z101" s="45">
        <v>4.5</v>
      </c>
      <c r="AA101" s="45">
        <v>4.5</v>
      </c>
      <c r="AB101" s="45">
        <v>4.5</v>
      </c>
      <c r="AC101" s="45"/>
      <c r="AD101" s="99"/>
      <c r="AE101" s="105"/>
      <c r="AF101" s="105"/>
      <c r="AG101" s="105"/>
      <c r="AH101" s="105"/>
      <c r="AI101" s="105"/>
      <c r="AJ101" s="105"/>
    </row>
    <row r="102" spans="2:36" x14ac:dyDescent="0.25">
      <c r="B102" s="98">
        <v>11</v>
      </c>
      <c r="C102" s="98">
        <v>11</v>
      </c>
      <c r="D102" s="121" t="s">
        <v>366</v>
      </c>
      <c r="E102" s="118">
        <f>E98</f>
        <v>45105</v>
      </c>
      <c r="F102" s="124">
        <v>45194</v>
      </c>
      <c r="G102" s="127">
        <f>F102</f>
        <v>45194</v>
      </c>
      <c r="H102" s="109" t="s">
        <v>360</v>
      </c>
      <c r="I102" s="103" t="s">
        <v>26</v>
      </c>
      <c r="J102" s="127"/>
      <c r="K102" s="103" t="s">
        <v>26</v>
      </c>
      <c r="L102" s="121" t="s">
        <v>379</v>
      </c>
      <c r="M102" s="115" t="s">
        <v>241</v>
      </c>
      <c r="N102" s="109" t="s">
        <v>361</v>
      </c>
      <c r="O102" s="109" t="s">
        <v>301</v>
      </c>
      <c r="P102" s="109"/>
      <c r="Q102" s="109"/>
      <c r="R102" s="39" t="s">
        <v>344</v>
      </c>
      <c r="S102" s="39" t="s">
        <v>344</v>
      </c>
      <c r="T102" s="39" t="s">
        <v>344</v>
      </c>
      <c r="U102" s="39" t="s">
        <v>344</v>
      </c>
      <c r="V102" s="39" t="s">
        <v>344</v>
      </c>
      <c r="W102" s="39" t="s">
        <v>344</v>
      </c>
      <c r="X102" s="39" t="s">
        <v>344</v>
      </c>
      <c r="Y102" s="39" t="s">
        <v>344</v>
      </c>
      <c r="Z102" s="39" t="s">
        <v>344</v>
      </c>
      <c r="AA102" s="39" t="s">
        <v>344</v>
      </c>
      <c r="AB102" s="39" t="s">
        <v>344</v>
      </c>
      <c r="AC102" s="39" t="s">
        <v>344</v>
      </c>
      <c r="AD102" s="98">
        <f>SUM(R103:AC103)</f>
        <v>381</v>
      </c>
      <c r="AE102" s="103" t="s">
        <v>26</v>
      </c>
      <c r="AF102" s="103" t="s">
        <v>26</v>
      </c>
      <c r="AG102" s="103" t="s">
        <v>26</v>
      </c>
      <c r="AH102" s="103" t="s">
        <v>26</v>
      </c>
      <c r="AI102" s="103" t="s">
        <v>26</v>
      </c>
      <c r="AJ102" s="103" t="s">
        <v>26</v>
      </c>
    </row>
    <row r="103" spans="2:36" x14ac:dyDescent="0.25">
      <c r="B103" s="112"/>
      <c r="C103" s="112"/>
      <c r="D103" s="122"/>
      <c r="E103" s="119"/>
      <c r="F103" s="125"/>
      <c r="G103" s="130"/>
      <c r="H103" s="110"/>
      <c r="I103" s="104"/>
      <c r="J103" s="128"/>
      <c r="K103" s="104"/>
      <c r="L103" s="122"/>
      <c r="M103" s="116"/>
      <c r="N103" s="110"/>
      <c r="O103" s="110"/>
      <c r="P103" s="110"/>
      <c r="Q103" s="110"/>
      <c r="R103" s="45">
        <v>27</v>
      </c>
      <c r="S103" s="45">
        <v>72</v>
      </c>
      <c r="T103" s="45">
        <v>156</v>
      </c>
      <c r="U103" s="45">
        <v>84</v>
      </c>
      <c r="V103" s="45">
        <v>42</v>
      </c>
      <c r="W103" s="45"/>
      <c r="X103" s="45"/>
      <c r="Y103" s="45"/>
      <c r="Z103" s="45"/>
      <c r="AA103" s="45"/>
      <c r="AB103" s="45"/>
      <c r="AC103" s="45"/>
      <c r="AD103" s="112"/>
      <c r="AE103" s="104" t="s">
        <v>26</v>
      </c>
      <c r="AF103" s="104" t="s">
        <v>26</v>
      </c>
      <c r="AG103" s="104" t="s">
        <v>26</v>
      </c>
      <c r="AH103" s="104" t="s">
        <v>26</v>
      </c>
      <c r="AI103" s="104" t="s">
        <v>26</v>
      </c>
      <c r="AJ103" s="104" t="s">
        <v>26</v>
      </c>
    </row>
    <row r="104" spans="2:36" x14ac:dyDescent="0.25">
      <c r="B104" s="112"/>
      <c r="C104" s="112"/>
      <c r="D104" s="122"/>
      <c r="E104" s="119"/>
      <c r="F104" s="125"/>
      <c r="G104" s="130"/>
      <c r="H104" s="110"/>
      <c r="I104" s="104"/>
      <c r="J104" s="128"/>
      <c r="K104" s="104"/>
      <c r="L104" s="122"/>
      <c r="M104" s="116"/>
      <c r="N104" s="110"/>
      <c r="O104" s="110"/>
      <c r="P104" s="110"/>
      <c r="Q104" s="110"/>
      <c r="R104" s="39" t="s">
        <v>112</v>
      </c>
      <c r="S104" s="39" t="s">
        <v>112</v>
      </c>
      <c r="T104" s="39" t="s">
        <v>112</v>
      </c>
      <c r="U104" s="39" t="s">
        <v>112</v>
      </c>
      <c r="V104" s="39" t="s">
        <v>112</v>
      </c>
      <c r="W104" s="39" t="s">
        <v>112</v>
      </c>
      <c r="X104" s="39" t="s">
        <v>112</v>
      </c>
      <c r="Y104" s="39" t="s">
        <v>112</v>
      </c>
      <c r="Z104" s="39" t="s">
        <v>112</v>
      </c>
      <c r="AA104" s="39" t="s">
        <v>112</v>
      </c>
      <c r="AB104" s="39" t="s">
        <v>112</v>
      </c>
      <c r="AC104" s="39" t="s">
        <v>112</v>
      </c>
      <c r="AD104" s="112"/>
      <c r="AE104" s="104"/>
      <c r="AF104" s="104"/>
      <c r="AG104" s="104"/>
      <c r="AH104" s="104"/>
      <c r="AI104" s="104"/>
      <c r="AJ104" s="104"/>
    </row>
    <row r="105" spans="2:36" x14ac:dyDescent="0.25">
      <c r="B105" s="99"/>
      <c r="C105" s="99"/>
      <c r="D105" s="123"/>
      <c r="E105" s="120"/>
      <c r="F105" s="126"/>
      <c r="G105" s="131"/>
      <c r="H105" s="111"/>
      <c r="I105" s="105"/>
      <c r="J105" s="129"/>
      <c r="K105" s="105"/>
      <c r="L105" s="123"/>
      <c r="M105" s="117"/>
      <c r="N105" s="111"/>
      <c r="O105" s="111"/>
      <c r="P105" s="111"/>
      <c r="Q105" s="111"/>
      <c r="R105" s="72">
        <v>4.5</v>
      </c>
      <c r="S105" s="45">
        <v>4.5</v>
      </c>
      <c r="T105" s="45">
        <v>4.5</v>
      </c>
      <c r="U105" s="45">
        <v>4.5</v>
      </c>
      <c r="V105" s="45">
        <v>4.5</v>
      </c>
      <c r="W105" s="45"/>
      <c r="X105" s="45"/>
      <c r="Y105" s="45"/>
      <c r="Z105" s="45"/>
      <c r="AA105" s="45"/>
      <c r="AB105" s="45"/>
      <c r="AC105" s="45"/>
      <c r="AD105" s="99"/>
      <c r="AE105" s="105"/>
      <c r="AF105" s="105"/>
      <c r="AG105" s="105"/>
      <c r="AH105" s="105"/>
      <c r="AI105" s="105"/>
      <c r="AJ105" s="105"/>
    </row>
    <row r="106" spans="2:36" x14ac:dyDescent="0.25">
      <c r="B106" s="98">
        <v>12</v>
      </c>
      <c r="C106" s="98">
        <v>12</v>
      </c>
      <c r="D106" s="121" t="s">
        <v>366</v>
      </c>
      <c r="E106" s="118">
        <f>E102</f>
        <v>45105</v>
      </c>
      <c r="F106" s="124">
        <v>45194</v>
      </c>
      <c r="G106" s="127">
        <f>F106</f>
        <v>45194</v>
      </c>
      <c r="H106" s="109" t="s">
        <v>360</v>
      </c>
      <c r="I106" s="103" t="s">
        <v>26</v>
      </c>
      <c r="J106" s="127"/>
      <c r="K106" s="103" t="s">
        <v>26</v>
      </c>
      <c r="L106" s="121" t="s">
        <v>380</v>
      </c>
      <c r="M106" s="115" t="s">
        <v>241</v>
      </c>
      <c r="N106" s="109" t="s">
        <v>361</v>
      </c>
      <c r="O106" s="109" t="s">
        <v>301</v>
      </c>
      <c r="P106" s="109"/>
      <c r="Q106" s="109"/>
      <c r="R106" s="39" t="s">
        <v>344</v>
      </c>
      <c r="S106" s="39" t="s">
        <v>344</v>
      </c>
      <c r="T106" s="39" t="s">
        <v>344</v>
      </c>
      <c r="U106" s="39" t="s">
        <v>344</v>
      </c>
      <c r="V106" s="39" t="s">
        <v>344</v>
      </c>
      <c r="W106" s="39" t="s">
        <v>344</v>
      </c>
      <c r="X106" s="39" t="s">
        <v>344</v>
      </c>
      <c r="Y106" s="39" t="s">
        <v>344</v>
      </c>
      <c r="Z106" s="39" t="s">
        <v>344</v>
      </c>
      <c r="AA106" s="39" t="s">
        <v>344</v>
      </c>
      <c r="AB106" s="39" t="s">
        <v>344</v>
      </c>
      <c r="AC106" s="39" t="s">
        <v>344</v>
      </c>
      <c r="AD106" s="98">
        <f>SUM(R107:AC107)</f>
        <v>131</v>
      </c>
      <c r="AE106" s="103" t="s">
        <v>26</v>
      </c>
      <c r="AF106" s="103" t="s">
        <v>26</v>
      </c>
      <c r="AG106" s="103" t="s">
        <v>26</v>
      </c>
      <c r="AH106" s="103" t="s">
        <v>26</v>
      </c>
      <c r="AI106" s="103" t="s">
        <v>26</v>
      </c>
      <c r="AJ106" s="103" t="s">
        <v>26</v>
      </c>
    </row>
    <row r="107" spans="2:36" x14ac:dyDescent="0.25">
      <c r="B107" s="112"/>
      <c r="C107" s="112"/>
      <c r="D107" s="122"/>
      <c r="E107" s="119"/>
      <c r="F107" s="125"/>
      <c r="G107" s="130"/>
      <c r="H107" s="110"/>
      <c r="I107" s="104"/>
      <c r="J107" s="128"/>
      <c r="K107" s="104"/>
      <c r="L107" s="122"/>
      <c r="M107" s="116"/>
      <c r="N107" s="110"/>
      <c r="O107" s="110"/>
      <c r="P107" s="110"/>
      <c r="Q107" s="110"/>
      <c r="R107" s="45"/>
      <c r="S107" s="45"/>
      <c r="T107" s="45"/>
      <c r="U107" s="45"/>
      <c r="V107" s="45"/>
      <c r="W107" s="45"/>
      <c r="X107" s="45">
        <v>6</v>
      </c>
      <c r="Y107" s="45">
        <v>30</v>
      </c>
      <c r="Z107" s="45">
        <v>58</v>
      </c>
      <c r="AA107" s="45">
        <v>25</v>
      </c>
      <c r="AB107" s="45">
        <v>12</v>
      </c>
      <c r="AC107" s="45"/>
      <c r="AD107" s="112"/>
      <c r="AE107" s="104" t="s">
        <v>26</v>
      </c>
      <c r="AF107" s="104" t="s">
        <v>26</v>
      </c>
      <c r="AG107" s="104" t="s">
        <v>26</v>
      </c>
      <c r="AH107" s="104" t="s">
        <v>26</v>
      </c>
      <c r="AI107" s="104" t="s">
        <v>26</v>
      </c>
      <c r="AJ107" s="104" t="s">
        <v>26</v>
      </c>
    </row>
    <row r="108" spans="2:36" x14ac:dyDescent="0.25">
      <c r="B108" s="112"/>
      <c r="C108" s="112"/>
      <c r="D108" s="122"/>
      <c r="E108" s="119"/>
      <c r="F108" s="125"/>
      <c r="G108" s="130"/>
      <c r="H108" s="110"/>
      <c r="I108" s="104"/>
      <c r="J108" s="128"/>
      <c r="K108" s="104"/>
      <c r="L108" s="122"/>
      <c r="M108" s="116"/>
      <c r="N108" s="110"/>
      <c r="O108" s="110"/>
      <c r="P108" s="110"/>
      <c r="Q108" s="110"/>
      <c r="R108" s="39" t="s">
        <v>112</v>
      </c>
      <c r="S108" s="39" t="s">
        <v>112</v>
      </c>
      <c r="T108" s="39" t="s">
        <v>112</v>
      </c>
      <c r="U108" s="39" t="s">
        <v>112</v>
      </c>
      <c r="V108" s="39" t="s">
        <v>112</v>
      </c>
      <c r="W108" s="39" t="s">
        <v>112</v>
      </c>
      <c r="X108" s="39" t="s">
        <v>112</v>
      </c>
      <c r="Y108" s="39" t="s">
        <v>112</v>
      </c>
      <c r="Z108" s="39" t="s">
        <v>112</v>
      </c>
      <c r="AA108" s="39" t="s">
        <v>112</v>
      </c>
      <c r="AB108" s="39" t="s">
        <v>112</v>
      </c>
      <c r="AC108" s="39" t="s">
        <v>112</v>
      </c>
      <c r="AD108" s="112"/>
      <c r="AE108" s="104"/>
      <c r="AF108" s="104"/>
      <c r="AG108" s="104"/>
      <c r="AH108" s="104"/>
      <c r="AI108" s="104"/>
      <c r="AJ108" s="104"/>
    </row>
    <row r="109" spans="2:36" x14ac:dyDescent="0.25">
      <c r="B109" s="99"/>
      <c r="C109" s="99"/>
      <c r="D109" s="123"/>
      <c r="E109" s="120"/>
      <c r="F109" s="126"/>
      <c r="G109" s="131"/>
      <c r="H109" s="111"/>
      <c r="I109" s="105"/>
      <c r="J109" s="129"/>
      <c r="K109" s="105"/>
      <c r="L109" s="123"/>
      <c r="M109" s="117"/>
      <c r="N109" s="111"/>
      <c r="O109" s="111"/>
      <c r="P109" s="111"/>
      <c r="Q109" s="111"/>
      <c r="R109" s="72"/>
      <c r="S109" s="45"/>
      <c r="T109" s="45"/>
      <c r="U109" s="45"/>
      <c r="V109" s="45"/>
      <c r="W109" s="45"/>
      <c r="X109" s="45">
        <v>4.5</v>
      </c>
      <c r="Y109" s="45">
        <v>4.5</v>
      </c>
      <c r="Z109" s="45">
        <v>4.5</v>
      </c>
      <c r="AA109" s="45">
        <v>4.5</v>
      </c>
      <c r="AB109" s="45">
        <v>4.5</v>
      </c>
      <c r="AC109" s="45"/>
      <c r="AD109" s="99"/>
      <c r="AE109" s="105"/>
      <c r="AF109" s="105"/>
      <c r="AG109" s="105"/>
      <c r="AH109" s="105"/>
      <c r="AI109" s="105"/>
      <c r="AJ109" s="105"/>
    </row>
    <row r="110" spans="2:36" x14ac:dyDescent="0.25">
      <c r="B110" s="98">
        <v>13</v>
      </c>
      <c r="C110" s="98">
        <v>13</v>
      </c>
      <c r="D110" s="121" t="s">
        <v>366</v>
      </c>
      <c r="E110" s="118">
        <f>E106</f>
        <v>45105</v>
      </c>
      <c r="F110" s="124">
        <v>45194</v>
      </c>
      <c r="G110" s="127">
        <f>F110</f>
        <v>45194</v>
      </c>
      <c r="H110" s="109" t="s">
        <v>360</v>
      </c>
      <c r="I110" s="103" t="s">
        <v>26</v>
      </c>
      <c r="J110" s="127"/>
      <c r="K110" s="103" t="s">
        <v>26</v>
      </c>
      <c r="L110" s="121" t="s">
        <v>381</v>
      </c>
      <c r="M110" s="115" t="s">
        <v>241</v>
      </c>
      <c r="N110" s="109" t="s">
        <v>361</v>
      </c>
      <c r="O110" s="109" t="s">
        <v>301</v>
      </c>
      <c r="P110" s="109"/>
      <c r="Q110" s="109"/>
      <c r="R110" s="39" t="s">
        <v>344</v>
      </c>
      <c r="S110" s="39" t="s">
        <v>344</v>
      </c>
      <c r="T110" s="39" t="s">
        <v>344</v>
      </c>
      <c r="U110" s="39" t="s">
        <v>344</v>
      </c>
      <c r="V110" s="39" t="s">
        <v>344</v>
      </c>
      <c r="W110" s="39" t="s">
        <v>344</v>
      </c>
      <c r="X110" s="39" t="s">
        <v>344</v>
      </c>
      <c r="Y110" s="39" t="s">
        <v>344</v>
      </c>
      <c r="Z110" s="39" t="s">
        <v>344</v>
      </c>
      <c r="AA110" s="39" t="s">
        <v>344</v>
      </c>
      <c r="AB110" s="39" t="s">
        <v>344</v>
      </c>
      <c r="AC110" s="39" t="s">
        <v>344</v>
      </c>
      <c r="AD110" s="98">
        <f>SUM(R111:AC111)</f>
        <v>53</v>
      </c>
      <c r="AE110" s="103" t="s">
        <v>26</v>
      </c>
      <c r="AF110" s="103" t="s">
        <v>26</v>
      </c>
      <c r="AG110" s="103" t="s">
        <v>26</v>
      </c>
      <c r="AH110" s="103" t="s">
        <v>26</v>
      </c>
      <c r="AI110" s="103" t="s">
        <v>26</v>
      </c>
      <c r="AJ110" s="103" t="s">
        <v>26</v>
      </c>
    </row>
    <row r="111" spans="2:36" x14ac:dyDescent="0.25">
      <c r="B111" s="112"/>
      <c r="C111" s="112"/>
      <c r="D111" s="122"/>
      <c r="E111" s="119"/>
      <c r="F111" s="125"/>
      <c r="G111" s="130"/>
      <c r="H111" s="110"/>
      <c r="I111" s="104"/>
      <c r="J111" s="128"/>
      <c r="K111" s="104"/>
      <c r="L111" s="122"/>
      <c r="M111" s="116"/>
      <c r="N111" s="110"/>
      <c r="O111" s="110"/>
      <c r="P111" s="110"/>
      <c r="Q111" s="110"/>
      <c r="R111" s="45">
        <v>3</v>
      </c>
      <c r="S111" s="45">
        <v>10</v>
      </c>
      <c r="T111" s="45">
        <v>19</v>
      </c>
      <c r="U111" s="45">
        <v>13</v>
      </c>
      <c r="V111" s="45">
        <v>8</v>
      </c>
      <c r="W111" s="45"/>
      <c r="X111" s="45"/>
      <c r="Y111" s="45"/>
      <c r="Z111" s="45"/>
      <c r="AA111" s="45"/>
      <c r="AB111" s="45"/>
      <c r="AC111" s="45"/>
      <c r="AD111" s="112"/>
      <c r="AE111" s="104" t="s">
        <v>26</v>
      </c>
      <c r="AF111" s="104" t="s">
        <v>26</v>
      </c>
      <c r="AG111" s="104" t="s">
        <v>26</v>
      </c>
      <c r="AH111" s="104" t="s">
        <v>26</v>
      </c>
      <c r="AI111" s="104" t="s">
        <v>26</v>
      </c>
      <c r="AJ111" s="104" t="s">
        <v>26</v>
      </c>
    </row>
    <row r="112" spans="2:36" x14ac:dyDescent="0.25">
      <c r="B112" s="112"/>
      <c r="C112" s="112"/>
      <c r="D112" s="122"/>
      <c r="E112" s="119"/>
      <c r="F112" s="125"/>
      <c r="G112" s="130"/>
      <c r="H112" s="110"/>
      <c r="I112" s="104"/>
      <c r="J112" s="128"/>
      <c r="K112" s="104"/>
      <c r="L112" s="122"/>
      <c r="M112" s="116"/>
      <c r="N112" s="110"/>
      <c r="O112" s="110"/>
      <c r="P112" s="110"/>
      <c r="Q112" s="110"/>
      <c r="R112" s="39" t="s">
        <v>112</v>
      </c>
      <c r="S112" s="39" t="s">
        <v>112</v>
      </c>
      <c r="T112" s="39" t="s">
        <v>112</v>
      </c>
      <c r="U112" s="39" t="s">
        <v>112</v>
      </c>
      <c r="V112" s="39" t="s">
        <v>112</v>
      </c>
      <c r="W112" s="39" t="s">
        <v>112</v>
      </c>
      <c r="X112" s="39" t="s">
        <v>112</v>
      </c>
      <c r="Y112" s="39" t="s">
        <v>112</v>
      </c>
      <c r="Z112" s="39" t="s">
        <v>112</v>
      </c>
      <c r="AA112" s="39" t="s">
        <v>112</v>
      </c>
      <c r="AB112" s="39" t="s">
        <v>112</v>
      </c>
      <c r="AC112" s="39" t="s">
        <v>112</v>
      </c>
      <c r="AD112" s="112"/>
      <c r="AE112" s="104"/>
      <c r="AF112" s="104"/>
      <c r="AG112" s="104"/>
      <c r="AH112" s="104"/>
      <c r="AI112" s="104"/>
      <c r="AJ112" s="104"/>
    </row>
    <row r="113" spans="2:36" x14ac:dyDescent="0.25">
      <c r="B113" s="99"/>
      <c r="C113" s="99"/>
      <c r="D113" s="123"/>
      <c r="E113" s="120"/>
      <c r="F113" s="126"/>
      <c r="G113" s="131"/>
      <c r="H113" s="111"/>
      <c r="I113" s="105"/>
      <c r="J113" s="129"/>
      <c r="K113" s="105"/>
      <c r="L113" s="123"/>
      <c r="M113" s="117"/>
      <c r="N113" s="111"/>
      <c r="O113" s="111"/>
      <c r="P113" s="111"/>
      <c r="Q113" s="111"/>
      <c r="R113" s="72">
        <v>4.5</v>
      </c>
      <c r="S113" s="45">
        <v>4.5</v>
      </c>
      <c r="T113" s="45">
        <v>4.5</v>
      </c>
      <c r="U113" s="45">
        <v>4.5</v>
      </c>
      <c r="V113" s="45">
        <v>4.5</v>
      </c>
      <c r="W113" s="45"/>
      <c r="X113" s="45"/>
      <c r="Y113" s="45"/>
      <c r="Z113" s="45"/>
      <c r="AA113" s="45"/>
      <c r="AB113" s="45"/>
      <c r="AC113" s="45"/>
      <c r="AD113" s="99"/>
      <c r="AE113" s="105"/>
      <c r="AF113" s="105"/>
      <c r="AG113" s="105"/>
      <c r="AH113" s="105"/>
      <c r="AI113" s="105"/>
      <c r="AJ113" s="105"/>
    </row>
    <row r="114" spans="2:36" x14ac:dyDescent="0.25">
      <c r="B114" s="98">
        <v>14</v>
      </c>
      <c r="C114" s="98">
        <v>14</v>
      </c>
      <c r="D114" s="121" t="s">
        <v>366</v>
      </c>
      <c r="E114" s="118">
        <f>E110</f>
        <v>45105</v>
      </c>
      <c r="F114" s="124">
        <v>45194</v>
      </c>
      <c r="G114" s="127">
        <f>F114</f>
        <v>45194</v>
      </c>
      <c r="H114" s="109" t="s">
        <v>360</v>
      </c>
      <c r="I114" s="103" t="s">
        <v>26</v>
      </c>
      <c r="J114" s="127"/>
      <c r="K114" s="103" t="s">
        <v>26</v>
      </c>
      <c r="L114" s="121" t="s">
        <v>382</v>
      </c>
      <c r="M114" s="115" t="s">
        <v>241</v>
      </c>
      <c r="N114" s="109" t="s">
        <v>361</v>
      </c>
      <c r="O114" s="109" t="s">
        <v>301</v>
      </c>
      <c r="P114" s="109"/>
      <c r="Q114" s="109"/>
      <c r="R114" s="39" t="s">
        <v>344</v>
      </c>
      <c r="S114" s="39" t="s">
        <v>344</v>
      </c>
      <c r="T114" s="39" t="s">
        <v>344</v>
      </c>
      <c r="U114" s="39" t="s">
        <v>344</v>
      </c>
      <c r="V114" s="39" t="s">
        <v>344</v>
      </c>
      <c r="W114" s="39" t="s">
        <v>344</v>
      </c>
      <c r="X114" s="39" t="s">
        <v>344</v>
      </c>
      <c r="Y114" s="39" t="s">
        <v>344</v>
      </c>
      <c r="Z114" s="39" t="s">
        <v>344</v>
      </c>
      <c r="AA114" s="39" t="s">
        <v>344</v>
      </c>
      <c r="AB114" s="39" t="s">
        <v>344</v>
      </c>
      <c r="AC114" s="39" t="s">
        <v>344</v>
      </c>
      <c r="AD114" s="98">
        <f>SUM(R115:AC115)</f>
        <v>154</v>
      </c>
      <c r="AE114" s="103" t="s">
        <v>26</v>
      </c>
      <c r="AF114" s="103" t="s">
        <v>26</v>
      </c>
      <c r="AG114" s="103" t="s">
        <v>26</v>
      </c>
      <c r="AH114" s="103" t="s">
        <v>26</v>
      </c>
      <c r="AI114" s="103" t="s">
        <v>26</v>
      </c>
      <c r="AJ114" s="103" t="s">
        <v>26</v>
      </c>
    </row>
    <row r="115" spans="2:36" x14ac:dyDescent="0.25">
      <c r="B115" s="112"/>
      <c r="C115" s="112"/>
      <c r="D115" s="122"/>
      <c r="E115" s="119"/>
      <c r="F115" s="125"/>
      <c r="G115" s="130"/>
      <c r="H115" s="110"/>
      <c r="I115" s="104"/>
      <c r="J115" s="128"/>
      <c r="K115" s="104"/>
      <c r="L115" s="122"/>
      <c r="M115" s="116"/>
      <c r="N115" s="110"/>
      <c r="O115" s="110"/>
      <c r="P115" s="110"/>
      <c r="Q115" s="110"/>
      <c r="R115" s="45">
        <v>8</v>
      </c>
      <c r="S115" s="45">
        <v>31</v>
      </c>
      <c r="T115" s="45">
        <v>55</v>
      </c>
      <c r="U115" s="45">
        <v>37</v>
      </c>
      <c r="V115" s="45">
        <v>23</v>
      </c>
      <c r="W115" s="45"/>
      <c r="X115" s="45"/>
      <c r="Y115" s="45"/>
      <c r="Z115" s="45"/>
      <c r="AA115" s="45"/>
      <c r="AB115" s="45"/>
      <c r="AC115" s="45"/>
      <c r="AD115" s="112"/>
      <c r="AE115" s="104" t="s">
        <v>26</v>
      </c>
      <c r="AF115" s="104" t="s">
        <v>26</v>
      </c>
      <c r="AG115" s="104" t="s">
        <v>26</v>
      </c>
      <c r="AH115" s="104" t="s">
        <v>26</v>
      </c>
      <c r="AI115" s="104" t="s">
        <v>26</v>
      </c>
      <c r="AJ115" s="104" t="s">
        <v>26</v>
      </c>
    </row>
    <row r="116" spans="2:36" x14ac:dyDescent="0.25">
      <c r="B116" s="112"/>
      <c r="C116" s="112"/>
      <c r="D116" s="122"/>
      <c r="E116" s="119"/>
      <c r="F116" s="125"/>
      <c r="G116" s="130"/>
      <c r="H116" s="110"/>
      <c r="I116" s="104"/>
      <c r="J116" s="128"/>
      <c r="K116" s="104"/>
      <c r="L116" s="122"/>
      <c r="M116" s="116"/>
      <c r="N116" s="110"/>
      <c r="O116" s="110"/>
      <c r="P116" s="110"/>
      <c r="Q116" s="110"/>
      <c r="R116" s="39" t="s">
        <v>112</v>
      </c>
      <c r="S116" s="39" t="s">
        <v>112</v>
      </c>
      <c r="T116" s="39" t="s">
        <v>112</v>
      </c>
      <c r="U116" s="39" t="s">
        <v>112</v>
      </c>
      <c r="V116" s="39" t="s">
        <v>112</v>
      </c>
      <c r="W116" s="39" t="s">
        <v>112</v>
      </c>
      <c r="X116" s="39" t="s">
        <v>112</v>
      </c>
      <c r="Y116" s="39" t="s">
        <v>112</v>
      </c>
      <c r="Z116" s="39" t="s">
        <v>112</v>
      </c>
      <c r="AA116" s="39" t="s">
        <v>112</v>
      </c>
      <c r="AB116" s="39" t="s">
        <v>112</v>
      </c>
      <c r="AC116" s="39" t="s">
        <v>112</v>
      </c>
      <c r="AD116" s="112"/>
      <c r="AE116" s="104"/>
      <c r="AF116" s="104"/>
      <c r="AG116" s="104"/>
      <c r="AH116" s="104"/>
      <c r="AI116" s="104"/>
      <c r="AJ116" s="104"/>
    </row>
    <row r="117" spans="2:36" x14ac:dyDescent="0.25">
      <c r="B117" s="99"/>
      <c r="C117" s="99"/>
      <c r="D117" s="123"/>
      <c r="E117" s="120"/>
      <c r="F117" s="126"/>
      <c r="G117" s="131"/>
      <c r="H117" s="111"/>
      <c r="I117" s="105"/>
      <c r="J117" s="129"/>
      <c r="K117" s="105"/>
      <c r="L117" s="123"/>
      <c r="M117" s="117"/>
      <c r="N117" s="111"/>
      <c r="O117" s="111"/>
      <c r="P117" s="111"/>
      <c r="Q117" s="111"/>
      <c r="R117" s="72">
        <v>4.5</v>
      </c>
      <c r="S117" s="45">
        <v>4.5</v>
      </c>
      <c r="T117" s="45">
        <v>4.5</v>
      </c>
      <c r="U117" s="45">
        <v>4.5</v>
      </c>
      <c r="V117" s="45">
        <v>4.5</v>
      </c>
      <c r="W117" s="45"/>
      <c r="X117" s="45"/>
      <c r="Y117" s="45"/>
      <c r="Z117" s="45"/>
      <c r="AA117" s="45"/>
      <c r="AB117" s="45"/>
      <c r="AC117" s="45"/>
      <c r="AD117" s="99"/>
      <c r="AE117" s="105"/>
      <c r="AF117" s="105"/>
      <c r="AG117" s="105"/>
      <c r="AH117" s="105"/>
      <c r="AI117" s="105"/>
      <c r="AJ117" s="105"/>
    </row>
  </sheetData>
  <mergeCells count="346">
    <mergeCell ref="R56:AC56"/>
    <mergeCell ref="B58:B61"/>
    <mergeCell ref="C58:C61"/>
    <mergeCell ref="E58:E61"/>
    <mergeCell ref="F58:F61"/>
    <mergeCell ref="G58:G61"/>
    <mergeCell ref="H58:H61"/>
    <mergeCell ref="I58:I61"/>
    <mergeCell ref="J58:J61"/>
    <mergeCell ref="K58:K61"/>
    <mergeCell ref="D58:D61"/>
    <mergeCell ref="AJ58:AJ61"/>
    <mergeCell ref="B62:B65"/>
    <mergeCell ref="C62:C65"/>
    <mergeCell ref="E62:E65"/>
    <mergeCell ref="F62:F65"/>
    <mergeCell ref="G62:G65"/>
    <mergeCell ref="H62:H65"/>
    <mergeCell ref="I62:I65"/>
    <mergeCell ref="J62:J65"/>
    <mergeCell ref="K62:K65"/>
    <mergeCell ref="AD58:AD61"/>
    <mergeCell ref="AE58:AE61"/>
    <mergeCell ref="AF58:AF61"/>
    <mergeCell ref="AG58:AG61"/>
    <mergeCell ref="AH58:AH61"/>
    <mergeCell ref="AI58:AI61"/>
    <mergeCell ref="L58:L61"/>
    <mergeCell ref="M58:M61"/>
    <mergeCell ref="N58:N61"/>
    <mergeCell ref="O58:O61"/>
    <mergeCell ref="P58:P61"/>
    <mergeCell ref="Q58:Q61"/>
    <mergeCell ref="AJ62:AJ65"/>
    <mergeCell ref="AD62:AD65"/>
    <mergeCell ref="B66:B69"/>
    <mergeCell ref="C66:C69"/>
    <mergeCell ref="E66:E69"/>
    <mergeCell ref="F66:F69"/>
    <mergeCell ref="G66:G69"/>
    <mergeCell ref="H66:H69"/>
    <mergeCell ref="I66:I69"/>
    <mergeCell ref="J66:J69"/>
    <mergeCell ref="K66:K69"/>
    <mergeCell ref="AE62:AE65"/>
    <mergeCell ref="AF62:AF65"/>
    <mergeCell ref="AG62:AG65"/>
    <mergeCell ref="AH62:AH65"/>
    <mergeCell ref="AI62:AI65"/>
    <mergeCell ref="L62:L65"/>
    <mergeCell ref="M62:M65"/>
    <mergeCell ref="N62:N65"/>
    <mergeCell ref="O62:O65"/>
    <mergeCell ref="P62:P65"/>
    <mergeCell ref="Q62:Q65"/>
    <mergeCell ref="AJ66:AJ69"/>
    <mergeCell ref="B70:B73"/>
    <mergeCell ref="C70:C73"/>
    <mergeCell ref="E70:E73"/>
    <mergeCell ref="F70:F73"/>
    <mergeCell ref="G70:G73"/>
    <mergeCell ref="H70:H73"/>
    <mergeCell ref="I70:I73"/>
    <mergeCell ref="J70:J73"/>
    <mergeCell ref="K70:K73"/>
    <mergeCell ref="AD66:AD69"/>
    <mergeCell ref="AE66:AE69"/>
    <mergeCell ref="AF66:AF69"/>
    <mergeCell ref="AG66:AG69"/>
    <mergeCell ref="AH66:AH69"/>
    <mergeCell ref="AI66:AI69"/>
    <mergeCell ref="L66:L69"/>
    <mergeCell ref="M66:M69"/>
    <mergeCell ref="N66:N69"/>
    <mergeCell ref="O66:O69"/>
    <mergeCell ref="P66:P69"/>
    <mergeCell ref="Q66:Q69"/>
    <mergeCell ref="AJ70:AJ73"/>
    <mergeCell ref="AD70:AD73"/>
    <mergeCell ref="B74:B77"/>
    <mergeCell ref="C74:C77"/>
    <mergeCell ref="E74:E77"/>
    <mergeCell ref="F74:F77"/>
    <mergeCell ref="G74:G77"/>
    <mergeCell ref="H74:H77"/>
    <mergeCell ref="I74:I77"/>
    <mergeCell ref="J74:J77"/>
    <mergeCell ref="K74:K77"/>
    <mergeCell ref="AE70:AE73"/>
    <mergeCell ref="AF70:AF73"/>
    <mergeCell ref="AG70:AG73"/>
    <mergeCell ref="AH70:AH73"/>
    <mergeCell ref="AI70:AI73"/>
    <mergeCell ref="L70:L73"/>
    <mergeCell ref="M70:M73"/>
    <mergeCell ref="N70:N73"/>
    <mergeCell ref="O70:O73"/>
    <mergeCell ref="P70:P73"/>
    <mergeCell ref="Q70:Q73"/>
    <mergeCell ref="AJ74:AJ77"/>
    <mergeCell ref="B78:B81"/>
    <mergeCell ref="C78:C81"/>
    <mergeCell ref="E78:E81"/>
    <mergeCell ref="F78:F81"/>
    <mergeCell ref="G78:G81"/>
    <mergeCell ref="H78:H81"/>
    <mergeCell ref="I78:I81"/>
    <mergeCell ref="J78:J81"/>
    <mergeCell ref="K78:K81"/>
    <mergeCell ref="AD74:AD77"/>
    <mergeCell ref="AE74:AE77"/>
    <mergeCell ref="AF74:AF77"/>
    <mergeCell ref="AG74:AG77"/>
    <mergeCell ref="AH74:AH77"/>
    <mergeCell ref="AI74:AI77"/>
    <mergeCell ref="L74:L77"/>
    <mergeCell ref="M74:M77"/>
    <mergeCell ref="N74:N77"/>
    <mergeCell ref="O74:O77"/>
    <mergeCell ref="P74:P77"/>
    <mergeCell ref="Q74:Q77"/>
    <mergeCell ref="AJ78:AJ81"/>
    <mergeCell ref="AD78:AD81"/>
    <mergeCell ref="B82:B85"/>
    <mergeCell ref="C82:C85"/>
    <mergeCell ref="E82:E85"/>
    <mergeCell ref="F82:F85"/>
    <mergeCell ref="G82:G85"/>
    <mergeCell ref="H82:H85"/>
    <mergeCell ref="I82:I85"/>
    <mergeCell ref="J82:J85"/>
    <mergeCell ref="K82:K85"/>
    <mergeCell ref="AE78:AE81"/>
    <mergeCell ref="AF78:AF81"/>
    <mergeCell ref="AG78:AG81"/>
    <mergeCell ref="AH78:AH81"/>
    <mergeCell ref="AI78:AI81"/>
    <mergeCell ref="L78:L81"/>
    <mergeCell ref="M78:M81"/>
    <mergeCell ref="N78:N81"/>
    <mergeCell ref="O78:O81"/>
    <mergeCell ref="P78:P81"/>
    <mergeCell ref="Q78:Q81"/>
    <mergeCell ref="AJ82:AJ85"/>
    <mergeCell ref="B86:B89"/>
    <mergeCell ref="C86:C89"/>
    <mergeCell ref="E86:E89"/>
    <mergeCell ref="F86:F89"/>
    <mergeCell ref="G86:G89"/>
    <mergeCell ref="H86:H89"/>
    <mergeCell ref="I86:I89"/>
    <mergeCell ref="J86:J89"/>
    <mergeCell ref="K86:K89"/>
    <mergeCell ref="AD82:AD85"/>
    <mergeCell ref="AE82:AE85"/>
    <mergeCell ref="AF82:AF85"/>
    <mergeCell ref="AG82:AG85"/>
    <mergeCell ref="AH82:AH85"/>
    <mergeCell ref="AI82:AI85"/>
    <mergeCell ref="L82:L85"/>
    <mergeCell ref="M82:M85"/>
    <mergeCell ref="N82:N85"/>
    <mergeCell ref="O82:O85"/>
    <mergeCell ref="P82:P85"/>
    <mergeCell ref="Q82:Q85"/>
    <mergeCell ref="AJ86:AJ89"/>
    <mergeCell ref="AD86:AD89"/>
    <mergeCell ref="B90:B93"/>
    <mergeCell ref="C90:C93"/>
    <mergeCell ref="E90:E93"/>
    <mergeCell ref="F90:F93"/>
    <mergeCell ref="G90:G93"/>
    <mergeCell ref="H90:H93"/>
    <mergeCell ref="I90:I93"/>
    <mergeCell ref="J90:J93"/>
    <mergeCell ref="K90:K93"/>
    <mergeCell ref="AE86:AE89"/>
    <mergeCell ref="AF86:AF89"/>
    <mergeCell ref="AG86:AG89"/>
    <mergeCell ref="AH86:AH89"/>
    <mergeCell ref="AI86:AI89"/>
    <mergeCell ref="L86:L89"/>
    <mergeCell ref="M86:M89"/>
    <mergeCell ref="N86:N89"/>
    <mergeCell ref="O86:O89"/>
    <mergeCell ref="P86:P89"/>
    <mergeCell ref="Q86:Q89"/>
    <mergeCell ref="AJ90:AJ93"/>
    <mergeCell ref="B94:B97"/>
    <mergeCell ref="C94:C97"/>
    <mergeCell ref="E94:E97"/>
    <mergeCell ref="F94:F97"/>
    <mergeCell ref="G94:G97"/>
    <mergeCell ref="H94:H97"/>
    <mergeCell ref="I94:I97"/>
    <mergeCell ref="J94:J97"/>
    <mergeCell ref="K94:K97"/>
    <mergeCell ref="AD90:AD93"/>
    <mergeCell ref="AE90:AE93"/>
    <mergeCell ref="AF90:AF93"/>
    <mergeCell ref="AG90:AG93"/>
    <mergeCell ref="AH90:AH93"/>
    <mergeCell ref="AI90:AI93"/>
    <mergeCell ref="L90:L93"/>
    <mergeCell ref="M90:M93"/>
    <mergeCell ref="N90:N93"/>
    <mergeCell ref="O90:O93"/>
    <mergeCell ref="P90:P93"/>
    <mergeCell ref="Q90:Q93"/>
    <mergeCell ref="AJ94:AJ97"/>
    <mergeCell ref="AD94:AD97"/>
    <mergeCell ref="B98:B101"/>
    <mergeCell ref="C98:C101"/>
    <mergeCell ref="E98:E101"/>
    <mergeCell ref="F98:F101"/>
    <mergeCell ref="G98:G101"/>
    <mergeCell ref="H98:H101"/>
    <mergeCell ref="I98:I101"/>
    <mergeCell ref="J98:J101"/>
    <mergeCell ref="K98:K101"/>
    <mergeCell ref="D98:D101"/>
    <mergeCell ref="AE94:AE97"/>
    <mergeCell ref="AF94:AF97"/>
    <mergeCell ref="AG94:AG97"/>
    <mergeCell ref="AH94:AH97"/>
    <mergeCell ref="AI94:AI97"/>
    <mergeCell ref="L94:L97"/>
    <mergeCell ref="M94:M97"/>
    <mergeCell ref="N94:N97"/>
    <mergeCell ref="O94:O97"/>
    <mergeCell ref="P94:P97"/>
    <mergeCell ref="Q94:Q97"/>
    <mergeCell ref="AJ98:AJ101"/>
    <mergeCell ref="B102:B105"/>
    <mergeCell ref="C102:C105"/>
    <mergeCell ref="E102:E105"/>
    <mergeCell ref="F102:F105"/>
    <mergeCell ref="G102:G105"/>
    <mergeCell ref="H102:H105"/>
    <mergeCell ref="I102:I105"/>
    <mergeCell ref="J102:J105"/>
    <mergeCell ref="K102:K105"/>
    <mergeCell ref="AD98:AD101"/>
    <mergeCell ref="AE98:AE101"/>
    <mergeCell ref="AF98:AF101"/>
    <mergeCell ref="AG98:AG101"/>
    <mergeCell ref="AH98:AH101"/>
    <mergeCell ref="AI98:AI101"/>
    <mergeCell ref="L98:L101"/>
    <mergeCell ref="M98:M101"/>
    <mergeCell ref="N98:N101"/>
    <mergeCell ref="O98:O101"/>
    <mergeCell ref="P98:P101"/>
    <mergeCell ref="Q98:Q101"/>
    <mergeCell ref="AJ102:AJ105"/>
    <mergeCell ref="AD102:AD105"/>
    <mergeCell ref="B106:B109"/>
    <mergeCell ref="C106:C109"/>
    <mergeCell ref="E106:E109"/>
    <mergeCell ref="F106:F109"/>
    <mergeCell ref="G106:G109"/>
    <mergeCell ref="H106:H109"/>
    <mergeCell ref="I106:I109"/>
    <mergeCell ref="J106:J109"/>
    <mergeCell ref="K106:K109"/>
    <mergeCell ref="AE102:AE105"/>
    <mergeCell ref="AF102:AF105"/>
    <mergeCell ref="AG102:AG105"/>
    <mergeCell ref="AH102:AH105"/>
    <mergeCell ref="AI102:AI105"/>
    <mergeCell ref="L102:L105"/>
    <mergeCell ref="M102:M105"/>
    <mergeCell ref="N102:N105"/>
    <mergeCell ref="O102:O105"/>
    <mergeCell ref="P102:P105"/>
    <mergeCell ref="Q102:Q105"/>
    <mergeCell ref="AJ106:AJ109"/>
    <mergeCell ref="B110:B113"/>
    <mergeCell ref="C110:C113"/>
    <mergeCell ref="E110:E113"/>
    <mergeCell ref="F110:F113"/>
    <mergeCell ref="G110:G113"/>
    <mergeCell ref="H110:H113"/>
    <mergeCell ref="I110:I113"/>
    <mergeCell ref="J110:J113"/>
    <mergeCell ref="K110:K113"/>
    <mergeCell ref="AD106:AD109"/>
    <mergeCell ref="AE106:AE109"/>
    <mergeCell ref="AF106:AF109"/>
    <mergeCell ref="AG106:AG109"/>
    <mergeCell ref="AH106:AH109"/>
    <mergeCell ref="AI106:AI109"/>
    <mergeCell ref="L106:L109"/>
    <mergeCell ref="M106:M109"/>
    <mergeCell ref="N106:N109"/>
    <mergeCell ref="O106:O109"/>
    <mergeCell ref="P106:P109"/>
    <mergeCell ref="Q106:Q109"/>
    <mergeCell ref="AJ110:AJ113"/>
    <mergeCell ref="AD110:AD113"/>
    <mergeCell ref="B114:B117"/>
    <mergeCell ref="C114:C117"/>
    <mergeCell ref="E114:E117"/>
    <mergeCell ref="F114:F117"/>
    <mergeCell ref="G114:G117"/>
    <mergeCell ref="H114:H117"/>
    <mergeCell ref="I114:I117"/>
    <mergeCell ref="J114:J117"/>
    <mergeCell ref="K114:K117"/>
    <mergeCell ref="AE110:AE113"/>
    <mergeCell ref="AF110:AF113"/>
    <mergeCell ref="AG110:AG113"/>
    <mergeCell ref="AH110:AH113"/>
    <mergeCell ref="AI110:AI113"/>
    <mergeCell ref="L110:L113"/>
    <mergeCell ref="M110:M113"/>
    <mergeCell ref="N110:N113"/>
    <mergeCell ref="O110:O113"/>
    <mergeCell ref="P110:P113"/>
    <mergeCell ref="Q110:Q113"/>
    <mergeCell ref="AJ114:AJ117"/>
    <mergeCell ref="AD114:AD117"/>
    <mergeCell ref="AE114:AE117"/>
    <mergeCell ref="AF114:AF117"/>
    <mergeCell ref="AG114:AG117"/>
    <mergeCell ref="AH114:AH117"/>
    <mergeCell ref="AI114:AI117"/>
    <mergeCell ref="L114:L117"/>
    <mergeCell ref="M114:M117"/>
    <mergeCell ref="N114:N117"/>
    <mergeCell ref="O114:O117"/>
    <mergeCell ref="P114:P117"/>
    <mergeCell ref="Q114:Q117"/>
    <mergeCell ref="D102:D105"/>
    <mergeCell ref="D106:D109"/>
    <mergeCell ref="D110:D113"/>
    <mergeCell ref="D114:D117"/>
    <mergeCell ref="D62:D65"/>
    <mergeCell ref="D66:D69"/>
    <mergeCell ref="D70:D73"/>
    <mergeCell ref="D74:D77"/>
    <mergeCell ref="D78:D81"/>
    <mergeCell ref="D82:D85"/>
    <mergeCell ref="D86:D89"/>
    <mergeCell ref="D90:D93"/>
    <mergeCell ref="D94:D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showGridLines="0" workbookViewId="0">
      <selection activeCell="D7" sqref="D7"/>
    </sheetView>
  </sheetViews>
  <sheetFormatPr defaultRowHeight="15" x14ac:dyDescent="0.25"/>
  <cols>
    <col min="1" max="1" width="4.42578125" customWidth="1"/>
    <col min="2" max="2" width="3.28515625" customWidth="1"/>
    <col min="3" max="3" width="27.85546875" bestFit="1" customWidth="1"/>
    <col min="4" max="4" width="24.42578125" bestFit="1" customWidth="1"/>
    <col min="5" max="5" width="13.85546875" customWidth="1"/>
    <col min="8" max="8" width="27.85546875" bestFit="1" customWidth="1"/>
  </cols>
  <sheetData>
    <row r="1" spans="1:8" ht="18.75" x14ac:dyDescent="0.3">
      <c r="A1" s="1" t="s">
        <v>0</v>
      </c>
      <c r="B1" s="1"/>
      <c r="G1" s="40"/>
      <c r="H1" s="2" t="s">
        <v>392</v>
      </c>
    </row>
    <row r="2" spans="1:8" ht="18.75" x14ac:dyDescent="0.3">
      <c r="A2" s="3" t="s">
        <v>388</v>
      </c>
      <c r="B2" s="1"/>
      <c r="G2" s="67"/>
      <c r="H2" s="22" t="s">
        <v>409</v>
      </c>
    </row>
    <row r="3" spans="1:8" x14ac:dyDescent="0.25">
      <c r="G3" s="35"/>
      <c r="H3" s="22" t="s">
        <v>408</v>
      </c>
    </row>
    <row r="4" spans="1:8" x14ac:dyDescent="0.25">
      <c r="B4" s="4">
        <v>1</v>
      </c>
      <c r="C4" s="39" t="s">
        <v>14</v>
      </c>
      <c r="D4" s="28" t="s">
        <v>15</v>
      </c>
      <c r="G4" s="28"/>
      <c r="H4" s="22" t="s">
        <v>410</v>
      </c>
    </row>
    <row r="5" spans="1:8" x14ac:dyDescent="0.25">
      <c r="B5" s="4">
        <v>2</v>
      </c>
      <c r="C5" s="39" t="s">
        <v>13</v>
      </c>
      <c r="D5" s="67" t="s">
        <v>1</v>
      </c>
    </row>
    <row r="6" spans="1:8" x14ac:dyDescent="0.25">
      <c r="B6" s="4">
        <v>3</v>
      </c>
      <c r="C6" s="39" t="s">
        <v>16</v>
      </c>
      <c r="D6" s="67">
        <v>1334</v>
      </c>
    </row>
    <row r="7" spans="1:8" x14ac:dyDescent="0.25">
      <c r="B7" s="4">
        <v>4</v>
      </c>
      <c r="C7" s="39" t="s">
        <v>17</v>
      </c>
      <c r="D7" s="44" t="s">
        <v>18</v>
      </c>
    </row>
    <row r="8" spans="1:8" x14ac:dyDescent="0.25">
      <c r="B8" s="4">
        <v>5</v>
      </c>
      <c r="C8" s="39" t="s">
        <v>19</v>
      </c>
      <c r="D8" s="41" t="s">
        <v>20</v>
      </c>
    </row>
    <row r="9" spans="1:8" ht="9.9499999999999993" customHeight="1" x14ac:dyDescent="0.25"/>
    <row r="10" spans="1:8" x14ac:dyDescent="0.25">
      <c r="C10" s="9" t="s">
        <v>21</v>
      </c>
    </row>
    <row r="11" spans="1:8" ht="4.5" customHeight="1" x14ac:dyDescent="0.25"/>
    <row r="12" spans="1:8" x14ac:dyDescent="0.25">
      <c r="B12" s="4">
        <v>6</v>
      </c>
      <c r="C12" s="39" t="s">
        <v>28</v>
      </c>
      <c r="D12" s="67" t="s">
        <v>43</v>
      </c>
    </row>
    <row r="13" spans="1:8" x14ac:dyDescent="0.25">
      <c r="B13" s="4">
        <v>7</v>
      </c>
      <c r="C13" s="39" t="s">
        <v>3</v>
      </c>
      <c r="D13" s="36">
        <f>2.25*2</f>
        <v>4.5</v>
      </c>
    </row>
    <row r="14" spans="1:8" x14ac:dyDescent="0.25">
      <c r="B14" s="4">
        <v>8</v>
      </c>
      <c r="C14" s="39" t="s">
        <v>4</v>
      </c>
      <c r="D14" s="28" t="s">
        <v>22</v>
      </c>
    </row>
    <row r="15" spans="1:8" x14ac:dyDescent="0.25">
      <c r="B15" s="4">
        <v>9</v>
      </c>
      <c r="C15" s="39" t="s">
        <v>5</v>
      </c>
      <c r="D15" s="67" t="s">
        <v>23</v>
      </c>
    </row>
    <row r="17" spans="2:8" x14ac:dyDescent="0.25">
      <c r="B17" s="4">
        <v>10</v>
      </c>
      <c r="C17" s="39" t="s">
        <v>29</v>
      </c>
      <c r="D17" s="39" t="s">
        <v>30</v>
      </c>
      <c r="E17" s="39" t="s">
        <v>31</v>
      </c>
      <c r="F17" s="39" t="s">
        <v>32</v>
      </c>
    </row>
    <row r="18" spans="2:8" x14ac:dyDescent="0.25">
      <c r="C18" s="92" t="s">
        <v>370</v>
      </c>
      <c r="D18" s="67" t="s">
        <v>427</v>
      </c>
      <c r="E18" s="67" t="s">
        <v>34</v>
      </c>
      <c r="F18" s="35">
        <v>1</v>
      </c>
    </row>
    <row r="19" spans="2:8" x14ac:dyDescent="0.25">
      <c r="C19" s="93"/>
      <c r="D19" s="67" t="s">
        <v>428</v>
      </c>
      <c r="E19" s="67" t="s">
        <v>33</v>
      </c>
      <c r="F19" s="35">
        <v>1</v>
      </c>
    </row>
    <row r="21" spans="2:8" x14ac:dyDescent="0.25">
      <c r="B21" s="4">
        <v>11</v>
      </c>
      <c r="C21" s="39" t="s">
        <v>6</v>
      </c>
      <c r="D21" s="67" t="s">
        <v>35</v>
      </c>
    </row>
    <row r="22" spans="2:8" x14ac:dyDescent="0.25">
      <c r="B22" s="4">
        <v>12</v>
      </c>
      <c r="C22" s="39" t="s">
        <v>7</v>
      </c>
      <c r="D22" s="67" t="s">
        <v>36</v>
      </c>
    </row>
    <row r="23" spans="2:8" x14ac:dyDescent="0.25">
      <c r="B23" s="4">
        <v>13</v>
      </c>
      <c r="C23" s="39" t="s">
        <v>8</v>
      </c>
      <c r="D23" s="37" t="s">
        <v>37</v>
      </c>
    </row>
    <row r="24" spans="2:8" x14ac:dyDescent="0.25">
      <c r="B24" s="4">
        <v>14</v>
      </c>
      <c r="C24" s="39" t="s">
        <v>9</v>
      </c>
      <c r="D24" s="67" t="s">
        <v>27</v>
      </c>
    </row>
    <row r="25" spans="2:8" x14ac:dyDescent="0.25">
      <c r="B25" s="4">
        <v>15</v>
      </c>
      <c r="C25" s="39" t="s">
        <v>10</v>
      </c>
      <c r="D25" s="12"/>
    </row>
    <row r="26" spans="2:8" ht="5.45" customHeight="1" x14ac:dyDescent="0.25"/>
    <row r="27" spans="2:8" s="7" customFormat="1" x14ac:dyDescent="0.25">
      <c r="C27" s="41" t="s">
        <v>38</v>
      </c>
      <c r="D27" s="41" t="s">
        <v>2</v>
      </c>
      <c r="E27" s="41" t="s">
        <v>39</v>
      </c>
      <c r="F27" s="41" t="s">
        <v>2</v>
      </c>
      <c r="G27" s="41" t="s">
        <v>40</v>
      </c>
      <c r="H27" s="41" t="s">
        <v>2</v>
      </c>
    </row>
    <row r="28" spans="2:8" s="7" customFormat="1" x14ac:dyDescent="0.25">
      <c r="C28" s="38">
        <v>0.97</v>
      </c>
      <c r="D28" s="67" t="s">
        <v>41</v>
      </c>
      <c r="E28" s="38">
        <v>0.03</v>
      </c>
      <c r="F28" s="67" t="s">
        <v>42</v>
      </c>
      <c r="G28" s="13"/>
      <c r="H28" s="13"/>
    </row>
    <row r="29" spans="2:8" x14ac:dyDescent="0.25">
      <c r="C29" s="8"/>
      <c r="E29" s="8"/>
      <c r="G29" s="8"/>
    </row>
    <row r="30" spans="2:8" x14ac:dyDescent="0.25">
      <c r="B30" s="4">
        <v>16</v>
      </c>
      <c r="C30" s="39" t="s">
        <v>12</v>
      </c>
      <c r="D30" s="67" t="s">
        <v>26</v>
      </c>
    </row>
    <row r="31" spans="2:8" x14ac:dyDescent="0.25">
      <c r="B31" s="4"/>
      <c r="C31" s="39" t="s">
        <v>143</v>
      </c>
      <c r="D31" s="67" t="s">
        <v>154</v>
      </c>
    </row>
    <row r="32" spans="2:8" x14ac:dyDescent="0.25">
      <c r="B32" s="4"/>
    </row>
    <row r="33" spans="3:4" x14ac:dyDescent="0.25">
      <c r="C33" s="9" t="s">
        <v>44</v>
      </c>
    </row>
    <row r="35" spans="3:4" s="11" customFormat="1" ht="38.1" customHeight="1" x14ac:dyDescent="0.25">
      <c r="C35" s="42" t="s">
        <v>45</v>
      </c>
      <c r="D35" s="10"/>
    </row>
    <row r="36" spans="3:4" s="11" customFormat="1" ht="38.1" customHeight="1" x14ac:dyDescent="0.25">
      <c r="C36" s="42" t="s">
        <v>46</v>
      </c>
      <c r="D36" s="10"/>
    </row>
    <row r="37" spans="3:4" s="11" customFormat="1" ht="38.1" customHeight="1" x14ac:dyDescent="0.25">
      <c r="C37" s="42" t="s">
        <v>47</v>
      </c>
      <c r="D37" s="10"/>
    </row>
    <row r="38" spans="3:4" s="11" customFormat="1" ht="38.1" customHeight="1" x14ac:dyDescent="0.25"/>
  </sheetData>
  <mergeCells count="1">
    <mergeCell ref="C18:C19"/>
  </mergeCells>
  <dataValidations count="3">
    <dataValidation type="list" allowBlank="1" showInputMessage="1" showErrorMessage="1" sqref="D4" xr:uid="{8752BDC8-35B4-40EB-95A0-E60587FC0DB9}">
      <formula1>"Birichina , Celsius"</formula1>
    </dataValidation>
    <dataValidation type="list" allowBlank="1" showInputMessage="1" showErrorMessage="1" sqref="D14" xr:uid="{6452C665-3C75-4A81-B638-267EC9383BFA}">
      <formula1>"Article, Color, Size"</formula1>
    </dataValidation>
    <dataValidation type="list" allowBlank="1" showInputMessage="1" showErrorMessage="1" sqref="D23" xr:uid="{F1EDC642-83B9-4CC0-BF3B-E27E8BE7048B}">
      <formula1>"KNIT,WOVEN"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038" r:id="rId4">
          <objectPr defaultSize="0" autoPict="0" r:id="rId5">
            <anchor moveWithCells="1">
              <from>
                <xdr:col>3</xdr:col>
                <xdr:colOff>504825</xdr:colOff>
                <xdr:row>34</xdr:row>
                <xdr:rowOff>57150</xdr:rowOff>
              </from>
              <to>
                <xdr:col>3</xdr:col>
                <xdr:colOff>962025</xdr:colOff>
                <xdr:row>34</xdr:row>
                <xdr:rowOff>400050</xdr:rowOff>
              </to>
            </anchor>
          </objectPr>
        </oleObject>
      </mc:Choice>
      <mc:Fallback>
        <oleObject progId="Acrobat Document" dvAspect="DVASPECT_ICON" shapeId="1038" r:id="rId4"/>
      </mc:Fallback>
    </mc:AlternateContent>
    <mc:AlternateContent xmlns:mc="http://schemas.openxmlformats.org/markup-compatibility/2006">
      <mc:Choice Requires="x14">
        <oleObject progId="Acrobat Document" dvAspect="DVASPECT_ICON" shapeId="1039" r:id="rId6">
          <objectPr defaultSize="0" autoPict="0" r:id="rId7">
            <anchor moveWithCells="1">
              <from>
                <xdr:col>3</xdr:col>
                <xdr:colOff>142875</xdr:colOff>
                <xdr:row>35</xdr:row>
                <xdr:rowOff>57150</xdr:rowOff>
              </from>
              <to>
                <xdr:col>3</xdr:col>
                <xdr:colOff>600075</xdr:colOff>
                <xdr:row>35</xdr:row>
                <xdr:rowOff>400050</xdr:rowOff>
              </to>
            </anchor>
          </objectPr>
        </oleObject>
      </mc:Choice>
      <mc:Fallback>
        <oleObject progId="Acrobat Document" dvAspect="DVASPECT_ICON" shapeId="1039" r:id="rId6"/>
      </mc:Fallback>
    </mc:AlternateContent>
    <mc:AlternateContent xmlns:mc="http://schemas.openxmlformats.org/markup-compatibility/2006">
      <mc:Choice Requires="x14">
        <oleObject progId="Acrobat Document" dvAspect="DVASPECT_ICON" shapeId="1040" r:id="rId8">
          <objectPr defaultSize="0" autoPict="0" r:id="rId9">
            <anchor moveWithCells="1">
              <from>
                <xdr:col>3</xdr:col>
                <xdr:colOff>828675</xdr:colOff>
                <xdr:row>35</xdr:row>
                <xdr:rowOff>57150</xdr:rowOff>
              </from>
              <to>
                <xdr:col>3</xdr:col>
                <xdr:colOff>1266825</xdr:colOff>
                <xdr:row>35</xdr:row>
                <xdr:rowOff>390525</xdr:rowOff>
              </to>
            </anchor>
          </objectPr>
        </oleObject>
      </mc:Choice>
      <mc:Fallback>
        <oleObject progId="Acrobat Document" dvAspect="DVASPECT_ICON" shapeId="1040" r:id="rId8"/>
      </mc:Fallback>
    </mc:AlternateContent>
    <mc:AlternateContent xmlns:mc="http://schemas.openxmlformats.org/markup-compatibility/2006">
      <mc:Choice Requires="x14">
        <oleObject progId="Worksheet" dvAspect="DVASPECT_ICON" shapeId="1041" r:id="rId10">
          <objectPr defaultSize="0" autoPict="0" r:id="rId11">
            <anchor moveWithCells="1">
              <from>
                <xdr:col>3</xdr:col>
                <xdr:colOff>457200</xdr:colOff>
                <xdr:row>36</xdr:row>
                <xdr:rowOff>57150</xdr:rowOff>
              </from>
              <to>
                <xdr:col>3</xdr:col>
                <xdr:colOff>933450</xdr:colOff>
                <xdr:row>36</xdr:row>
                <xdr:rowOff>409575</xdr:rowOff>
              </to>
            </anchor>
          </objectPr>
        </oleObject>
      </mc:Choice>
      <mc:Fallback>
        <oleObject progId="Worksheet" dvAspect="DVASPECT_ICON" shapeId="1041" r:id="rId1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1974-DDAE-4F7A-86EA-E123955C58E9}">
  <dimension ref="A1:I105"/>
  <sheetViews>
    <sheetView showGridLines="0" tabSelected="1" zoomScale="99" zoomScaleNormal="99" workbookViewId="0">
      <selection activeCell="E36" sqref="E36"/>
    </sheetView>
  </sheetViews>
  <sheetFormatPr defaultRowHeight="15" x14ac:dyDescent="0.25"/>
  <cols>
    <col min="2" max="2" width="15.140625" style="18" bestFit="1" customWidth="1"/>
    <col min="3" max="3" width="16.140625" style="18" bestFit="1" customWidth="1"/>
    <col min="4" max="4" width="25" style="17" customWidth="1"/>
    <col min="5" max="5" width="50.140625" style="16" customWidth="1"/>
    <col min="6" max="6" width="16.5703125" customWidth="1"/>
    <col min="7" max="7" width="30.7109375" bestFit="1" customWidth="1"/>
    <col min="8" max="9" width="16.5703125" customWidth="1"/>
  </cols>
  <sheetData>
    <row r="1" spans="1:7" ht="18.75" x14ac:dyDescent="0.3">
      <c r="A1" s="1" t="s">
        <v>0</v>
      </c>
      <c r="F1" s="47"/>
      <c r="G1" s="5" t="s">
        <v>393</v>
      </c>
    </row>
    <row r="2" spans="1:7" ht="15.75" x14ac:dyDescent="0.25">
      <c r="A2" s="3" t="s">
        <v>390</v>
      </c>
      <c r="F2" s="43"/>
      <c r="G2" s="5" t="s">
        <v>223</v>
      </c>
    </row>
    <row r="3" spans="1:7" x14ac:dyDescent="0.25">
      <c r="F3" s="48"/>
      <c r="G3" s="5" t="s">
        <v>394</v>
      </c>
    </row>
    <row r="5" spans="1:7" x14ac:dyDescent="0.25">
      <c r="B5" s="52" t="s">
        <v>48</v>
      </c>
      <c r="C5" s="52" t="s">
        <v>49</v>
      </c>
      <c r="D5" s="53" t="s">
        <v>50</v>
      </c>
      <c r="E5" s="54" t="s">
        <v>148</v>
      </c>
    </row>
    <row r="6" spans="1:7" x14ac:dyDescent="0.25">
      <c r="B6" s="20" t="s">
        <v>51</v>
      </c>
      <c r="C6" s="20" t="s">
        <v>11</v>
      </c>
      <c r="D6" s="15" t="s">
        <v>52</v>
      </c>
      <c r="E6" s="50" t="str">
        <f>'1. SR Submission_TP &amp; Kit pack'!D12</f>
        <v>LINGERIE AND UNDERWEAR</v>
      </c>
      <c r="F6">
        <v>3</v>
      </c>
    </row>
    <row r="7" spans="1:7" x14ac:dyDescent="0.25">
      <c r="B7" s="20" t="s">
        <v>53</v>
      </c>
      <c r="C7" s="20" t="s">
        <v>54</v>
      </c>
      <c r="D7" s="15" t="s">
        <v>55</v>
      </c>
      <c r="E7" s="43" t="s">
        <v>208</v>
      </c>
    </row>
    <row r="8" spans="1:7" x14ac:dyDescent="0.25">
      <c r="B8" s="20" t="s">
        <v>56</v>
      </c>
      <c r="C8" s="20" t="s">
        <v>57</v>
      </c>
      <c r="D8" s="15" t="s">
        <v>52</v>
      </c>
      <c r="E8" s="49" t="s">
        <v>149</v>
      </c>
      <c r="F8">
        <v>4</v>
      </c>
    </row>
    <row r="9" spans="1:7" x14ac:dyDescent="0.25">
      <c r="B9" s="20" t="s">
        <v>58</v>
      </c>
      <c r="C9" s="20" t="s">
        <v>59</v>
      </c>
      <c r="D9" s="15" t="s">
        <v>52</v>
      </c>
      <c r="E9" s="50" t="s">
        <v>150</v>
      </c>
      <c r="F9">
        <v>5</v>
      </c>
    </row>
    <row r="10" spans="1:7" x14ac:dyDescent="0.25">
      <c r="B10" s="20" t="s">
        <v>60</v>
      </c>
      <c r="C10" s="20" t="s">
        <v>61</v>
      </c>
      <c r="D10" s="15" t="s">
        <v>52</v>
      </c>
      <c r="E10" s="50" t="str">
        <f>'1. SR Submission_TP &amp; Kit pack'!D21</f>
        <v>UNDERWEAR BRA</v>
      </c>
      <c r="F10">
        <v>6</v>
      </c>
    </row>
    <row r="11" spans="1:7" x14ac:dyDescent="0.25">
      <c r="B11" s="20" t="s">
        <v>62</v>
      </c>
      <c r="C11" s="20" t="s">
        <v>63</v>
      </c>
      <c r="D11" s="15" t="s">
        <v>52</v>
      </c>
      <c r="E11" s="50" t="str">
        <f>'1. SR Submission_TP &amp; Kit pack'!D22</f>
        <v>SOFT CUP BRA</v>
      </c>
      <c r="F11">
        <v>7</v>
      </c>
    </row>
    <row r="12" spans="1:7" x14ac:dyDescent="0.25">
      <c r="B12" s="20" t="s">
        <v>64</v>
      </c>
      <c r="C12" s="20" t="s">
        <v>65</v>
      </c>
      <c r="D12" s="15" t="s">
        <v>66</v>
      </c>
      <c r="E12" s="50" t="s">
        <v>26</v>
      </c>
    </row>
    <row r="13" spans="1:7" x14ac:dyDescent="0.25">
      <c r="B13" s="20" t="s">
        <v>67</v>
      </c>
      <c r="C13" s="20" t="s">
        <v>68</v>
      </c>
      <c r="D13" s="15" t="s">
        <v>66</v>
      </c>
      <c r="E13" s="51" t="s">
        <v>173</v>
      </c>
      <c r="F13">
        <v>8</v>
      </c>
    </row>
    <row r="14" spans="1:7" x14ac:dyDescent="0.25">
      <c r="B14" s="20" t="s">
        <v>69</v>
      </c>
      <c r="C14" s="20" t="s">
        <v>70</v>
      </c>
      <c r="D14" s="15" t="s">
        <v>66</v>
      </c>
      <c r="E14" s="50"/>
    </row>
    <row r="15" spans="1:7" x14ac:dyDescent="0.25">
      <c r="B15" s="20" t="s">
        <v>71</v>
      </c>
      <c r="C15" s="20" t="s">
        <v>72</v>
      </c>
      <c r="D15" s="15" t="s">
        <v>52</v>
      </c>
      <c r="E15" s="50" t="s">
        <v>151</v>
      </c>
      <c r="F15">
        <v>9</v>
      </c>
    </row>
    <row r="16" spans="1:7" x14ac:dyDescent="0.25">
      <c r="B16" s="20" t="s">
        <v>73</v>
      </c>
      <c r="C16" s="20" t="s">
        <v>24</v>
      </c>
      <c r="D16" s="15" t="s">
        <v>52</v>
      </c>
      <c r="E16" s="50" t="s">
        <v>25</v>
      </c>
      <c r="F16">
        <v>10</v>
      </c>
    </row>
    <row r="17" spans="2:6" x14ac:dyDescent="0.25">
      <c r="B17" s="20" t="s">
        <v>74</v>
      </c>
      <c r="C17" s="20" t="s">
        <v>75</v>
      </c>
      <c r="D17" s="15" t="s">
        <v>52</v>
      </c>
      <c r="E17" s="50" t="s">
        <v>152</v>
      </c>
      <c r="F17">
        <v>11</v>
      </c>
    </row>
    <row r="18" spans="2:6" x14ac:dyDescent="0.25">
      <c r="B18" s="20" t="s">
        <v>76</v>
      </c>
      <c r="C18" s="20" t="s">
        <v>77</v>
      </c>
      <c r="D18" s="15" t="s">
        <v>66</v>
      </c>
      <c r="E18" s="50" t="s">
        <v>153</v>
      </c>
      <c r="F18">
        <v>12</v>
      </c>
    </row>
    <row r="19" spans="2:6" x14ac:dyDescent="0.25">
      <c r="B19" s="20" t="s">
        <v>78</v>
      </c>
      <c r="C19" s="20" t="s">
        <v>79</v>
      </c>
      <c r="D19" s="15" t="s">
        <v>66</v>
      </c>
      <c r="E19" s="50" t="s">
        <v>154</v>
      </c>
      <c r="F19">
        <v>13</v>
      </c>
    </row>
    <row r="20" spans="2:6" x14ac:dyDescent="0.25">
      <c r="B20" s="20" t="s">
        <v>80</v>
      </c>
      <c r="C20" s="20" t="s">
        <v>81</v>
      </c>
      <c r="D20" s="15" t="s">
        <v>66</v>
      </c>
      <c r="E20" s="50" t="s">
        <v>26</v>
      </c>
    </row>
    <row r="21" spans="2:6" x14ac:dyDescent="0.25">
      <c r="B21" s="20" t="s">
        <v>82</v>
      </c>
      <c r="C21" s="20" t="s">
        <v>83</v>
      </c>
      <c r="D21" s="15" t="s">
        <v>66</v>
      </c>
      <c r="E21" s="50" t="s">
        <v>22</v>
      </c>
      <c r="F21">
        <v>14</v>
      </c>
    </row>
    <row r="22" spans="2:6" x14ac:dyDescent="0.25">
      <c r="B22" s="20" t="s">
        <v>84</v>
      </c>
      <c r="C22" s="20" t="s">
        <v>85</v>
      </c>
      <c r="D22" s="15" t="s">
        <v>66</v>
      </c>
      <c r="E22" s="50" t="s">
        <v>26</v>
      </c>
    </row>
    <row r="23" spans="2:6" x14ac:dyDescent="0.25">
      <c r="B23" s="20" t="s">
        <v>86</v>
      </c>
      <c r="C23" s="20" t="s">
        <v>87</v>
      </c>
      <c r="D23" s="15" t="s">
        <v>66</v>
      </c>
      <c r="E23" s="50" t="s">
        <v>26</v>
      </c>
    </row>
    <row r="24" spans="2:6" x14ac:dyDescent="0.25">
      <c r="B24" s="20" t="s">
        <v>88</v>
      </c>
      <c r="C24" s="20" t="s">
        <v>89</v>
      </c>
      <c r="D24" s="15" t="s">
        <v>52</v>
      </c>
      <c r="E24" s="50" t="str">
        <f>'1. SR Submission_TP &amp; Kit pack'!D15</f>
        <v>S 8</v>
      </c>
      <c r="F24">
        <v>15</v>
      </c>
    </row>
    <row r="25" spans="2:6" x14ac:dyDescent="0.25">
      <c r="B25" s="20" t="s">
        <v>90</v>
      </c>
      <c r="C25" s="20" t="s">
        <v>91</v>
      </c>
      <c r="D25" s="15" t="s">
        <v>52</v>
      </c>
      <c r="E25" s="50" t="str">
        <f>E8</f>
        <v>HM-REX 2PK PAD SOFTBRA TRIANGLE S8</v>
      </c>
      <c r="F25">
        <v>16</v>
      </c>
    </row>
    <row r="26" spans="2:6" x14ac:dyDescent="0.25">
      <c r="B26" s="20" t="s">
        <v>92</v>
      </c>
      <c r="C26" s="20" t="s">
        <v>93</v>
      </c>
      <c r="D26" s="15" t="s">
        <v>66</v>
      </c>
      <c r="E26" s="50" t="s">
        <v>26</v>
      </c>
    </row>
    <row r="27" spans="2:6" x14ac:dyDescent="0.25">
      <c r="B27" s="20" t="s">
        <v>94</v>
      </c>
      <c r="C27" s="20" t="s">
        <v>95</v>
      </c>
      <c r="D27" s="15" t="s">
        <v>66</v>
      </c>
      <c r="E27" s="50" t="s">
        <v>26</v>
      </c>
    </row>
    <row r="28" spans="2:6" x14ac:dyDescent="0.25">
      <c r="B28" s="20" t="s">
        <v>96</v>
      </c>
      <c r="C28" s="20" t="s">
        <v>97</v>
      </c>
      <c r="D28" s="15" t="s">
        <v>66</v>
      </c>
      <c r="E28" s="50" t="s">
        <v>26</v>
      </c>
    </row>
    <row r="29" spans="2:6" x14ac:dyDescent="0.25">
      <c r="B29" s="20" t="s">
        <v>98</v>
      </c>
      <c r="C29" s="20" t="s">
        <v>99</v>
      </c>
      <c r="D29" s="15" t="s">
        <v>66</v>
      </c>
      <c r="E29" s="50" t="s">
        <v>26</v>
      </c>
    </row>
    <row r="30" spans="2:6" x14ac:dyDescent="0.25">
      <c r="B30" s="20" t="s">
        <v>100</v>
      </c>
      <c r="C30" s="20" t="s">
        <v>101</v>
      </c>
      <c r="D30" s="15" t="s">
        <v>66</v>
      </c>
      <c r="E30" s="50" t="s">
        <v>26</v>
      </c>
    </row>
    <row r="31" spans="2:6" x14ac:dyDescent="0.25">
      <c r="B31" s="20" t="s">
        <v>102</v>
      </c>
      <c r="C31" s="20" t="s">
        <v>103</v>
      </c>
      <c r="D31" s="15" t="s">
        <v>66</v>
      </c>
      <c r="E31" s="50" t="s">
        <v>26</v>
      </c>
    </row>
    <row r="32" spans="2:6" x14ac:dyDescent="0.25">
      <c r="B32" s="20" t="s">
        <v>104</v>
      </c>
      <c r="C32" s="20" t="s">
        <v>9</v>
      </c>
      <c r="D32" s="15" t="s">
        <v>52</v>
      </c>
      <c r="E32" s="50" t="str">
        <f>'1. SR Submission_TP &amp; Kit pack'!D24</f>
        <v>LADIES</v>
      </c>
      <c r="F32">
        <v>17</v>
      </c>
    </row>
    <row r="33" spans="2:6" x14ac:dyDescent="0.25">
      <c r="B33" s="20" t="s">
        <v>105</v>
      </c>
      <c r="C33" s="20" t="s">
        <v>106</v>
      </c>
      <c r="D33" s="15" t="s">
        <v>66</v>
      </c>
      <c r="E33" s="50" t="s">
        <v>26</v>
      </c>
    </row>
    <row r="34" spans="2:6" x14ac:dyDescent="0.25">
      <c r="B34" s="20" t="s">
        <v>107</v>
      </c>
      <c r="C34" s="20" t="s">
        <v>108</v>
      </c>
      <c r="D34" s="15" t="s">
        <v>52</v>
      </c>
      <c r="E34" s="50" t="s">
        <v>155</v>
      </c>
    </row>
    <row r="35" spans="2:6" x14ac:dyDescent="0.25">
      <c r="B35" s="20" t="s">
        <v>109</v>
      </c>
      <c r="C35" s="20" t="s">
        <v>110</v>
      </c>
      <c r="D35" s="15" t="s">
        <v>52</v>
      </c>
      <c r="E35" s="49">
        <v>11.06</v>
      </c>
      <c r="F35">
        <v>18</v>
      </c>
    </row>
    <row r="36" spans="2:6" x14ac:dyDescent="0.25">
      <c r="B36" s="20" t="s">
        <v>111</v>
      </c>
      <c r="C36" s="20" t="s">
        <v>112</v>
      </c>
      <c r="D36" s="15" t="s">
        <v>52</v>
      </c>
      <c r="E36" s="56">
        <f>'1. SR Submission_TP &amp; Kit pack'!D13</f>
        <v>4.5</v>
      </c>
      <c r="F36">
        <v>19</v>
      </c>
    </row>
    <row r="37" spans="2:6" x14ac:dyDescent="0.25">
      <c r="B37" s="20" t="s">
        <v>113</v>
      </c>
      <c r="C37" s="20" t="s">
        <v>114</v>
      </c>
      <c r="D37" s="15" t="s">
        <v>52</v>
      </c>
      <c r="E37" s="50" t="s">
        <v>156</v>
      </c>
      <c r="F37">
        <v>20</v>
      </c>
    </row>
    <row r="38" spans="2:6" x14ac:dyDescent="0.25">
      <c r="B38" s="20" t="s">
        <v>115</v>
      </c>
      <c r="C38" s="20" t="s">
        <v>116</v>
      </c>
      <c r="D38" s="15" t="s">
        <v>66</v>
      </c>
      <c r="E38" s="50" t="s">
        <v>26</v>
      </c>
    </row>
    <row r="39" spans="2:6" x14ac:dyDescent="0.25">
      <c r="B39" s="20" t="s">
        <v>117</v>
      </c>
      <c r="C39" s="20" t="s">
        <v>118</v>
      </c>
      <c r="D39" s="15" t="s">
        <v>66</v>
      </c>
      <c r="E39" s="50" t="s">
        <v>157</v>
      </c>
      <c r="F39">
        <v>21</v>
      </c>
    </row>
    <row r="40" spans="2:6" x14ac:dyDescent="0.25">
      <c r="B40" s="20" t="s">
        <v>119</v>
      </c>
      <c r="C40" s="20" t="s">
        <v>120</v>
      </c>
      <c r="D40" s="15" t="s">
        <v>66</v>
      </c>
      <c r="E40" s="50" t="s">
        <v>26</v>
      </c>
      <c r="F40">
        <v>22</v>
      </c>
    </row>
    <row r="41" spans="2:6" x14ac:dyDescent="0.25">
      <c r="B41" s="20" t="s">
        <v>121</v>
      </c>
      <c r="C41" s="20" t="s">
        <v>12</v>
      </c>
      <c r="D41" s="15" t="s">
        <v>66</v>
      </c>
      <c r="E41" s="50" t="s">
        <v>26</v>
      </c>
    </row>
    <row r="42" spans="2:6" x14ac:dyDescent="0.25">
      <c r="B42" s="20" t="s">
        <v>122</v>
      </c>
      <c r="C42" s="20" t="s">
        <v>123</v>
      </c>
      <c r="D42" s="15" t="s">
        <v>52</v>
      </c>
      <c r="E42" s="49" t="s">
        <v>158</v>
      </c>
      <c r="F42">
        <v>23</v>
      </c>
    </row>
    <row r="43" spans="2:6" x14ac:dyDescent="0.25">
      <c r="B43" s="20" t="s">
        <v>124</v>
      </c>
      <c r="C43" s="20" t="s">
        <v>125</v>
      </c>
      <c r="D43" s="15" t="s">
        <v>66</v>
      </c>
      <c r="E43" s="50" t="s">
        <v>26</v>
      </c>
    </row>
    <row r="44" spans="2:6" x14ac:dyDescent="0.25">
      <c r="B44" s="20" t="s">
        <v>126</v>
      </c>
      <c r="C44" s="20" t="s">
        <v>127</v>
      </c>
      <c r="D44" s="15" t="s">
        <v>66</v>
      </c>
      <c r="E44" s="50" t="s">
        <v>26</v>
      </c>
    </row>
    <row r="45" spans="2:6" x14ac:dyDescent="0.25">
      <c r="B45" s="20" t="s">
        <v>128</v>
      </c>
      <c r="C45" s="20" t="s">
        <v>129</v>
      </c>
      <c r="D45" s="15" t="s">
        <v>66</v>
      </c>
      <c r="E45" s="50" t="s">
        <v>26</v>
      </c>
    </row>
    <row r="46" spans="2:6" x14ac:dyDescent="0.25">
      <c r="B46" s="20" t="s">
        <v>130</v>
      </c>
      <c r="C46" s="20" t="s">
        <v>131</v>
      </c>
      <c r="D46" s="15" t="s">
        <v>66</v>
      </c>
      <c r="E46" s="50" t="s">
        <v>26</v>
      </c>
    </row>
    <row r="47" spans="2:6" x14ac:dyDescent="0.25">
      <c r="B47" s="20" t="s">
        <v>132</v>
      </c>
      <c r="C47" s="20" t="s">
        <v>133</v>
      </c>
      <c r="D47" s="15" t="s">
        <v>66</v>
      </c>
      <c r="E47" s="50" t="s">
        <v>26</v>
      </c>
    </row>
    <row r="48" spans="2:6" x14ac:dyDescent="0.25">
      <c r="B48" s="20" t="s">
        <v>134</v>
      </c>
      <c r="C48" s="20" t="s">
        <v>135</v>
      </c>
      <c r="D48" s="15" t="s">
        <v>66</v>
      </c>
      <c r="E48" s="50" t="s">
        <v>26</v>
      </c>
    </row>
    <row r="49" spans="2:5" x14ac:dyDescent="0.25">
      <c r="B49" s="19" t="s">
        <v>136</v>
      </c>
      <c r="C49" s="20"/>
      <c r="D49" s="15"/>
      <c r="E49" s="50"/>
    </row>
    <row r="50" spans="2:5" x14ac:dyDescent="0.25">
      <c r="B50" s="20" t="s">
        <v>137</v>
      </c>
      <c r="C50" s="20" t="s">
        <v>138</v>
      </c>
      <c r="D50" s="15" t="s">
        <v>52</v>
      </c>
      <c r="E50" s="50" t="str">
        <f>E18</f>
        <v>HM Color card</v>
      </c>
    </row>
    <row r="51" spans="2:5" x14ac:dyDescent="0.25">
      <c r="B51" s="100" t="s">
        <v>139</v>
      </c>
      <c r="C51" s="100" t="s">
        <v>140</v>
      </c>
      <c r="D51" s="103" t="s">
        <v>52</v>
      </c>
      <c r="E51" s="50" t="str">
        <f>'1. SR Submission_TP &amp; Kit pack'!E18</f>
        <v>09-090</v>
      </c>
    </row>
    <row r="52" spans="2:5" x14ac:dyDescent="0.25">
      <c r="B52" s="102"/>
      <c r="C52" s="102"/>
      <c r="D52" s="105"/>
      <c r="E52" s="50" t="str">
        <f>'1. SR Submission_TP &amp; Kit pack'!E19</f>
        <v>10-100</v>
      </c>
    </row>
    <row r="53" spans="2:5" x14ac:dyDescent="0.25">
      <c r="B53" s="19" t="s">
        <v>141</v>
      </c>
      <c r="C53" s="20"/>
      <c r="D53" s="15"/>
      <c r="E53" s="50"/>
    </row>
    <row r="54" spans="2:5" x14ac:dyDescent="0.25">
      <c r="B54" s="20" t="s">
        <v>142</v>
      </c>
      <c r="C54" s="20" t="s">
        <v>143</v>
      </c>
      <c r="D54" s="15" t="s">
        <v>52</v>
      </c>
      <c r="E54" s="50" t="str">
        <f>E19</f>
        <v>HM Bra size card</v>
      </c>
    </row>
    <row r="55" spans="2:5" x14ac:dyDescent="0.25">
      <c r="B55" s="100" t="s">
        <v>144</v>
      </c>
      <c r="C55" s="100" t="s">
        <v>145</v>
      </c>
      <c r="D55" s="103" t="s">
        <v>52</v>
      </c>
      <c r="E55" s="49" t="s">
        <v>159</v>
      </c>
    </row>
    <row r="56" spans="2:5" x14ac:dyDescent="0.25">
      <c r="B56" s="101"/>
      <c r="C56" s="101"/>
      <c r="D56" s="104"/>
      <c r="E56" s="49" t="s">
        <v>160</v>
      </c>
    </row>
    <row r="57" spans="2:5" x14ac:dyDescent="0.25">
      <c r="B57" s="101"/>
      <c r="C57" s="101"/>
      <c r="D57" s="104"/>
      <c r="E57" s="49" t="s">
        <v>161</v>
      </c>
    </row>
    <row r="58" spans="2:5" x14ac:dyDescent="0.25">
      <c r="B58" s="101"/>
      <c r="C58" s="101"/>
      <c r="D58" s="104"/>
      <c r="E58" s="49" t="s">
        <v>162</v>
      </c>
    </row>
    <row r="59" spans="2:5" x14ac:dyDescent="0.25">
      <c r="B59" s="101"/>
      <c r="C59" s="101"/>
      <c r="D59" s="104"/>
      <c r="E59" s="49" t="s">
        <v>163</v>
      </c>
    </row>
    <row r="60" spans="2:5" x14ac:dyDescent="0.25">
      <c r="B60" s="101"/>
      <c r="C60" s="101"/>
      <c r="D60" s="104"/>
      <c r="E60" s="49" t="s">
        <v>164</v>
      </c>
    </row>
    <row r="61" spans="2:5" x14ac:dyDescent="0.25">
      <c r="B61" s="101"/>
      <c r="C61" s="101"/>
      <c r="D61" s="104"/>
      <c r="E61" s="49" t="s">
        <v>165</v>
      </c>
    </row>
    <row r="62" spans="2:5" x14ac:dyDescent="0.25">
      <c r="B62" s="101"/>
      <c r="C62" s="101"/>
      <c r="D62" s="104"/>
      <c r="E62" s="49" t="s">
        <v>166</v>
      </c>
    </row>
    <row r="63" spans="2:5" x14ac:dyDescent="0.25">
      <c r="B63" s="101"/>
      <c r="C63" s="101"/>
      <c r="D63" s="104"/>
      <c r="E63" s="49" t="s">
        <v>167</v>
      </c>
    </row>
    <row r="64" spans="2:5" x14ac:dyDescent="0.25">
      <c r="B64" s="101"/>
      <c r="C64" s="101"/>
      <c r="D64" s="104"/>
      <c r="E64" s="49" t="s">
        <v>168</v>
      </c>
    </row>
    <row r="65" spans="2:9" x14ac:dyDescent="0.25">
      <c r="B65" s="101"/>
      <c r="C65" s="101"/>
      <c r="D65" s="104"/>
      <c r="E65" s="49" t="s">
        <v>169</v>
      </c>
    </row>
    <row r="66" spans="2:9" x14ac:dyDescent="0.25">
      <c r="B66" s="102"/>
      <c r="C66" s="102"/>
      <c r="D66" s="105"/>
      <c r="E66" s="49" t="s">
        <v>170</v>
      </c>
    </row>
    <row r="67" spans="2:9" x14ac:dyDescent="0.25">
      <c r="B67" s="20" t="s">
        <v>146</v>
      </c>
      <c r="C67" s="20" t="s">
        <v>147</v>
      </c>
      <c r="D67" s="15" t="s">
        <v>52</v>
      </c>
      <c r="E67" s="49"/>
    </row>
    <row r="69" spans="2:9" x14ac:dyDescent="0.25">
      <c r="B69" s="24" t="s">
        <v>176</v>
      </c>
    </row>
    <row r="71" spans="2:9" x14ac:dyDescent="0.25">
      <c r="B71" s="29" t="s">
        <v>48</v>
      </c>
      <c r="C71" s="29" t="s">
        <v>49</v>
      </c>
      <c r="D71" s="30" t="s">
        <v>50</v>
      </c>
      <c r="E71" s="31" t="s">
        <v>148</v>
      </c>
    </row>
    <row r="72" spans="2:9" x14ac:dyDescent="0.25">
      <c r="B72" s="20" t="s">
        <v>177</v>
      </c>
      <c r="C72" s="20" t="s">
        <v>178</v>
      </c>
      <c r="D72" s="15" t="s">
        <v>55</v>
      </c>
      <c r="E72" s="43" t="s">
        <v>305</v>
      </c>
    </row>
    <row r="73" spans="2:9" x14ac:dyDescent="0.25">
      <c r="B73" s="20" t="s">
        <v>179</v>
      </c>
      <c r="C73" s="20" t="s">
        <v>180</v>
      </c>
      <c r="D73" s="15" t="s">
        <v>52</v>
      </c>
      <c r="E73" s="43" t="s">
        <v>207</v>
      </c>
    </row>
    <row r="74" spans="2:9" x14ac:dyDescent="0.25">
      <c r="B74" s="20" t="s">
        <v>181</v>
      </c>
      <c r="C74" s="20" t="s">
        <v>182</v>
      </c>
      <c r="D74" s="15" t="s">
        <v>52</v>
      </c>
      <c r="E74" s="50" t="str">
        <f>E8</f>
        <v>HM-REX 2PK PAD SOFTBRA TRIANGLE S8</v>
      </c>
    </row>
    <row r="75" spans="2:9" x14ac:dyDescent="0.25">
      <c r="B75" s="20" t="s">
        <v>183</v>
      </c>
      <c r="C75" s="20" t="s">
        <v>184</v>
      </c>
      <c r="D75" s="15" t="s">
        <v>52</v>
      </c>
      <c r="E75" s="50" t="str">
        <f>E74</f>
        <v>HM-REX 2PK PAD SOFTBRA TRIANGLE S8</v>
      </c>
    </row>
    <row r="76" spans="2:9" ht="30" x14ac:dyDescent="0.25">
      <c r="B76" s="20" t="s">
        <v>185</v>
      </c>
      <c r="C76" s="20" t="s">
        <v>186</v>
      </c>
      <c r="D76" s="15" t="s">
        <v>52</v>
      </c>
      <c r="E76" s="50" t="s">
        <v>210</v>
      </c>
    </row>
    <row r="77" spans="2:9" x14ac:dyDescent="0.25">
      <c r="B77" s="20" t="s">
        <v>187</v>
      </c>
      <c r="C77" s="20" t="s">
        <v>188</v>
      </c>
      <c r="D77" s="15" t="s">
        <v>52</v>
      </c>
      <c r="E77" s="50" t="s">
        <v>209</v>
      </c>
    </row>
    <row r="78" spans="2:9" x14ac:dyDescent="0.25">
      <c r="B78" s="20" t="s">
        <v>189</v>
      </c>
      <c r="C78" s="20" t="s">
        <v>190</v>
      </c>
      <c r="D78" s="15" t="s">
        <v>52</v>
      </c>
      <c r="E78" s="50" t="str">
        <f>E55&amp;","&amp;E56&amp;","&amp;E57&amp;","&amp;E58&amp;","&amp;E59&amp;","&amp;E60&amp;","&amp;E61&amp;","&amp;E62&amp;","&amp;E63&amp;","&amp;E64&amp;","&amp;E65&amp;","&amp;E66&amp;","</f>
        <v> XS, S, M, L, XL,XXL,XS/P, S /P, M/P, L/P, XL/P,2XL/P,</v>
      </c>
    </row>
    <row r="79" spans="2:9" x14ac:dyDescent="0.25">
      <c r="B79" s="26" t="s">
        <v>191</v>
      </c>
      <c r="E79" s="27"/>
    </row>
    <row r="80" spans="2:9" s="7" customFormat="1" x14ac:dyDescent="0.25">
      <c r="B80" s="15" t="s">
        <v>192</v>
      </c>
      <c r="C80" s="15" t="s">
        <v>194</v>
      </c>
      <c r="D80" s="15" t="s">
        <v>196</v>
      </c>
      <c r="E80" s="15" t="s">
        <v>198</v>
      </c>
      <c r="F80" s="15" t="s">
        <v>199</v>
      </c>
      <c r="G80" s="15" t="s">
        <v>201</v>
      </c>
      <c r="H80" s="15" t="s">
        <v>203</v>
      </c>
      <c r="I80" s="15" t="s">
        <v>205</v>
      </c>
    </row>
    <row r="81" spans="2:9" s="25" customFormat="1" x14ac:dyDescent="0.25">
      <c r="B81" s="53" t="s">
        <v>193</v>
      </c>
      <c r="C81" s="53" t="s">
        <v>195</v>
      </c>
      <c r="D81" s="53" t="s">
        <v>197</v>
      </c>
      <c r="E81" s="53" t="s">
        <v>22</v>
      </c>
      <c r="F81" s="53" t="s">
        <v>200</v>
      </c>
      <c r="G81" s="53" t="s">
        <v>202</v>
      </c>
      <c r="H81" s="53" t="s">
        <v>204</v>
      </c>
      <c r="I81" s="53" t="s">
        <v>206</v>
      </c>
    </row>
    <row r="82" spans="2:9" ht="24" customHeight="1" x14ac:dyDescent="0.25">
      <c r="B82" s="94" t="s">
        <v>211</v>
      </c>
      <c r="C82" s="94" t="s">
        <v>211</v>
      </c>
      <c r="D82" s="98"/>
      <c r="E82" s="96" t="s">
        <v>210</v>
      </c>
      <c r="F82" s="43" t="s">
        <v>34</v>
      </c>
      <c r="G82" s="43" t="s">
        <v>159</v>
      </c>
      <c r="H82" s="5"/>
      <c r="I82" s="55">
        <v>1</v>
      </c>
    </row>
    <row r="83" spans="2:9" ht="24" customHeight="1" x14ac:dyDescent="0.25">
      <c r="B83" s="95"/>
      <c r="C83" s="95"/>
      <c r="D83" s="99"/>
      <c r="E83" s="97"/>
      <c r="F83" s="43" t="s">
        <v>33</v>
      </c>
      <c r="G83" s="43" t="s">
        <v>159</v>
      </c>
      <c r="H83" s="5"/>
      <c r="I83" s="55">
        <v>1</v>
      </c>
    </row>
    <row r="84" spans="2:9" ht="24" customHeight="1" x14ac:dyDescent="0.25">
      <c r="B84" s="94" t="s">
        <v>212</v>
      </c>
      <c r="C84" s="94" t="s">
        <v>212</v>
      </c>
      <c r="D84" s="98"/>
      <c r="E84" s="96" t="s">
        <v>210</v>
      </c>
      <c r="F84" s="43" t="s">
        <v>34</v>
      </c>
      <c r="G84" s="43" t="s">
        <v>160</v>
      </c>
      <c r="H84" s="5"/>
      <c r="I84" s="55">
        <v>1</v>
      </c>
    </row>
    <row r="85" spans="2:9" ht="24" customHeight="1" x14ac:dyDescent="0.25">
      <c r="B85" s="95"/>
      <c r="C85" s="95"/>
      <c r="D85" s="99"/>
      <c r="E85" s="97"/>
      <c r="F85" s="43" t="s">
        <v>33</v>
      </c>
      <c r="G85" s="43" t="s">
        <v>160</v>
      </c>
      <c r="H85" s="5"/>
      <c r="I85" s="55">
        <v>1</v>
      </c>
    </row>
    <row r="86" spans="2:9" ht="24" customHeight="1" x14ac:dyDescent="0.25">
      <c r="B86" s="94" t="s">
        <v>213</v>
      </c>
      <c r="C86" s="94" t="s">
        <v>213</v>
      </c>
      <c r="D86" s="98"/>
      <c r="E86" s="96" t="s">
        <v>210</v>
      </c>
      <c r="F86" s="43" t="s">
        <v>34</v>
      </c>
      <c r="G86" s="43" t="s">
        <v>161</v>
      </c>
      <c r="H86" s="5"/>
      <c r="I86" s="55">
        <v>1</v>
      </c>
    </row>
    <row r="87" spans="2:9" ht="24" customHeight="1" x14ac:dyDescent="0.25">
      <c r="B87" s="95"/>
      <c r="C87" s="95"/>
      <c r="D87" s="99"/>
      <c r="E87" s="97"/>
      <c r="F87" s="43" t="s">
        <v>33</v>
      </c>
      <c r="G87" s="43" t="s">
        <v>161</v>
      </c>
      <c r="H87" s="5"/>
      <c r="I87" s="55">
        <v>1</v>
      </c>
    </row>
    <row r="88" spans="2:9" ht="24" customHeight="1" x14ac:dyDescent="0.25">
      <c r="B88" s="94" t="s">
        <v>214</v>
      </c>
      <c r="C88" s="94" t="s">
        <v>214</v>
      </c>
      <c r="D88" s="98"/>
      <c r="E88" s="96" t="s">
        <v>210</v>
      </c>
      <c r="F88" s="43" t="s">
        <v>34</v>
      </c>
      <c r="G88" s="43" t="s">
        <v>162</v>
      </c>
      <c r="H88" s="5"/>
      <c r="I88" s="55">
        <v>1</v>
      </c>
    </row>
    <row r="89" spans="2:9" ht="24" customHeight="1" x14ac:dyDescent="0.25">
      <c r="B89" s="95"/>
      <c r="C89" s="95"/>
      <c r="D89" s="99"/>
      <c r="E89" s="97"/>
      <c r="F89" s="43" t="s">
        <v>33</v>
      </c>
      <c r="G89" s="43" t="s">
        <v>162</v>
      </c>
      <c r="H89" s="5"/>
      <c r="I89" s="55">
        <v>1</v>
      </c>
    </row>
    <row r="90" spans="2:9" ht="24" customHeight="1" x14ac:dyDescent="0.25">
      <c r="B90" s="94" t="s">
        <v>215</v>
      </c>
      <c r="C90" s="94" t="s">
        <v>215</v>
      </c>
      <c r="D90" s="98"/>
      <c r="E90" s="96" t="s">
        <v>210</v>
      </c>
      <c r="F90" s="43" t="s">
        <v>34</v>
      </c>
      <c r="G90" s="43" t="s">
        <v>163</v>
      </c>
      <c r="H90" s="5"/>
      <c r="I90" s="55">
        <v>1</v>
      </c>
    </row>
    <row r="91" spans="2:9" ht="24" customHeight="1" x14ac:dyDescent="0.25">
      <c r="B91" s="95"/>
      <c r="C91" s="95"/>
      <c r="D91" s="99"/>
      <c r="E91" s="97"/>
      <c r="F91" s="43" t="s">
        <v>33</v>
      </c>
      <c r="G91" s="43" t="s">
        <v>163</v>
      </c>
      <c r="H91" s="5"/>
      <c r="I91" s="55">
        <v>1</v>
      </c>
    </row>
    <row r="92" spans="2:9" ht="24" customHeight="1" x14ac:dyDescent="0.25">
      <c r="B92" s="94" t="s">
        <v>216</v>
      </c>
      <c r="C92" s="94" t="s">
        <v>216</v>
      </c>
      <c r="D92" s="98"/>
      <c r="E92" s="96" t="s">
        <v>210</v>
      </c>
      <c r="F92" s="43" t="s">
        <v>34</v>
      </c>
      <c r="G92" s="43" t="s">
        <v>164</v>
      </c>
      <c r="H92" s="5"/>
      <c r="I92" s="55">
        <v>1</v>
      </c>
    </row>
    <row r="93" spans="2:9" ht="24" customHeight="1" x14ac:dyDescent="0.25">
      <c r="B93" s="95"/>
      <c r="C93" s="95"/>
      <c r="D93" s="99"/>
      <c r="E93" s="97"/>
      <c r="F93" s="43" t="s">
        <v>33</v>
      </c>
      <c r="G93" s="43" t="s">
        <v>164</v>
      </c>
      <c r="H93" s="5"/>
      <c r="I93" s="55">
        <v>1</v>
      </c>
    </row>
    <row r="94" spans="2:9" ht="24" customHeight="1" x14ac:dyDescent="0.25">
      <c r="B94" s="94" t="s">
        <v>217</v>
      </c>
      <c r="C94" s="94" t="s">
        <v>217</v>
      </c>
      <c r="D94" s="98"/>
      <c r="E94" s="96" t="s">
        <v>210</v>
      </c>
      <c r="F94" s="43" t="s">
        <v>34</v>
      </c>
      <c r="G94" s="43" t="s">
        <v>165</v>
      </c>
      <c r="H94" s="5"/>
      <c r="I94" s="55">
        <v>1</v>
      </c>
    </row>
    <row r="95" spans="2:9" ht="24" customHeight="1" x14ac:dyDescent="0.25">
      <c r="B95" s="95"/>
      <c r="C95" s="95"/>
      <c r="D95" s="99"/>
      <c r="E95" s="97"/>
      <c r="F95" s="43" t="s">
        <v>33</v>
      </c>
      <c r="G95" s="43" t="s">
        <v>165</v>
      </c>
      <c r="H95" s="5"/>
      <c r="I95" s="55">
        <v>1</v>
      </c>
    </row>
    <row r="96" spans="2:9" ht="24" customHeight="1" x14ac:dyDescent="0.25">
      <c r="B96" s="94" t="s">
        <v>218</v>
      </c>
      <c r="C96" s="94" t="s">
        <v>218</v>
      </c>
      <c r="D96" s="98"/>
      <c r="E96" s="96" t="s">
        <v>210</v>
      </c>
      <c r="F96" s="43" t="s">
        <v>34</v>
      </c>
      <c r="G96" s="43" t="s">
        <v>166</v>
      </c>
      <c r="H96" s="5"/>
      <c r="I96" s="55">
        <v>1</v>
      </c>
    </row>
    <row r="97" spans="2:9" ht="24" customHeight="1" x14ac:dyDescent="0.25">
      <c r="B97" s="95"/>
      <c r="C97" s="95"/>
      <c r="D97" s="99"/>
      <c r="E97" s="97"/>
      <c r="F97" s="43" t="s">
        <v>33</v>
      </c>
      <c r="G97" s="43" t="s">
        <v>166</v>
      </c>
      <c r="H97" s="5"/>
      <c r="I97" s="55">
        <v>1</v>
      </c>
    </row>
    <row r="98" spans="2:9" ht="24" customHeight="1" x14ac:dyDescent="0.25">
      <c r="B98" s="94" t="s">
        <v>219</v>
      </c>
      <c r="C98" s="94" t="s">
        <v>219</v>
      </c>
      <c r="D98" s="98"/>
      <c r="E98" s="96" t="s">
        <v>210</v>
      </c>
      <c r="F98" s="43" t="s">
        <v>34</v>
      </c>
      <c r="G98" s="43" t="s">
        <v>167</v>
      </c>
      <c r="H98" s="5"/>
      <c r="I98" s="55">
        <v>1</v>
      </c>
    </row>
    <row r="99" spans="2:9" ht="24" customHeight="1" x14ac:dyDescent="0.25">
      <c r="B99" s="95"/>
      <c r="C99" s="95"/>
      <c r="D99" s="99"/>
      <c r="E99" s="97"/>
      <c r="F99" s="43" t="s">
        <v>33</v>
      </c>
      <c r="G99" s="43" t="s">
        <v>167</v>
      </c>
      <c r="H99" s="5"/>
      <c r="I99" s="55">
        <v>1</v>
      </c>
    </row>
    <row r="100" spans="2:9" ht="24" customHeight="1" x14ac:dyDescent="0.25">
      <c r="B100" s="94" t="s">
        <v>221</v>
      </c>
      <c r="C100" s="94" t="s">
        <v>221</v>
      </c>
      <c r="D100" s="98"/>
      <c r="E100" s="96" t="s">
        <v>210</v>
      </c>
      <c r="F100" s="43" t="s">
        <v>34</v>
      </c>
      <c r="G100" s="43" t="s">
        <v>168</v>
      </c>
      <c r="H100" s="5"/>
      <c r="I100" s="55">
        <v>1</v>
      </c>
    </row>
    <row r="101" spans="2:9" ht="24" customHeight="1" x14ac:dyDescent="0.25">
      <c r="B101" s="95"/>
      <c r="C101" s="95"/>
      <c r="D101" s="99"/>
      <c r="E101" s="97"/>
      <c r="F101" s="43" t="s">
        <v>33</v>
      </c>
      <c r="G101" s="43" t="s">
        <v>168</v>
      </c>
      <c r="H101" s="5"/>
      <c r="I101" s="55">
        <v>1</v>
      </c>
    </row>
    <row r="102" spans="2:9" ht="24" customHeight="1" x14ac:dyDescent="0.25">
      <c r="B102" s="94" t="s">
        <v>220</v>
      </c>
      <c r="C102" s="94" t="s">
        <v>220</v>
      </c>
      <c r="D102" s="98"/>
      <c r="E102" s="96" t="s">
        <v>210</v>
      </c>
      <c r="F102" s="43" t="s">
        <v>34</v>
      </c>
      <c r="G102" s="43" t="s">
        <v>169</v>
      </c>
      <c r="H102" s="5"/>
      <c r="I102" s="55">
        <v>1</v>
      </c>
    </row>
    <row r="103" spans="2:9" ht="24" customHeight="1" x14ac:dyDescent="0.25">
      <c r="B103" s="95"/>
      <c r="C103" s="95"/>
      <c r="D103" s="99"/>
      <c r="E103" s="97"/>
      <c r="F103" s="43" t="s">
        <v>33</v>
      </c>
      <c r="G103" s="43" t="s">
        <v>169</v>
      </c>
      <c r="H103" s="5"/>
      <c r="I103" s="55">
        <v>1</v>
      </c>
    </row>
    <row r="104" spans="2:9" ht="24" customHeight="1" x14ac:dyDescent="0.25">
      <c r="B104" s="94" t="s">
        <v>222</v>
      </c>
      <c r="C104" s="94" t="s">
        <v>222</v>
      </c>
      <c r="D104" s="98"/>
      <c r="E104" s="96" t="s">
        <v>210</v>
      </c>
      <c r="F104" s="43" t="s">
        <v>34</v>
      </c>
      <c r="G104" s="43" t="s">
        <v>170</v>
      </c>
      <c r="H104" s="5"/>
      <c r="I104" s="55">
        <v>1</v>
      </c>
    </row>
    <row r="105" spans="2:9" ht="24" customHeight="1" x14ac:dyDescent="0.25">
      <c r="B105" s="95"/>
      <c r="C105" s="95"/>
      <c r="D105" s="99"/>
      <c r="E105" s="97"/>
      <c r="F105" s="43" t="s">
        <v>33</v>
      </c>
      <c r="G105" s="43" t="s">
        <v>170</v>
      </c>
      <c r="H105" s="5"/>
      <c r="I105" s="55">
        <v>1</v>
      </c>
    </row>
  </sheetData>
  <mergeCells count="54">
    <mergeCell ref="B55:B66"/>
    <mergeCell ref="C55:C66"/>
    <mergeCell ref="D55:D66"/>
    <mergeCell ref="B51:B52"/>
    <mergeCell ref="C51:C52"/>
    <mergeCell ref="D51:D52"/>
    <mergeCell ref="E82:E83"/>
    <mergeCell ref="C82:C83"/>
    <mergeCell ref="D82:D83"/>
    <mergeCell ref="B84:B85"/>
    <mergeCell ref="C84:C85"/>
    <mergeCell ref="D84:D85"/>
    <mergeCell ref="E84:E85"/>
    <mergeCell ref="B82:B83"/>
    <mergeCell ref="E86:E87"/>
    <mergeCell ref="E88:E89"/>
    <mergeCell ref="E90:E91"/>
    <mergeCell ref="E92:E93"/>
    <mergeCell ref="E94:E95"/>
    <mergeCell ref="C98:C99"/>
    <mergeCell ref="C100:C101"/>
    <mergeCell ref="C102:C103"/>
    <mergeCell ref="C104:C105"/>
    <mergeCell ref="D86:D87"/>
    <mergeCell ref="D88:D89"/>
    <mergeCell ref="D90:D91"/>
    <mergeCell ref="D92:D93"/>
    <mergeCell ref="D94:D95"/>
    <mergeCell ref="E98:E99"/>
    <mergeCell ref="E100:E101"/>
    <mergeCell ref="E102:E103"/>
    <mergeCell ref="E104:E105"/>
    <mergeCell ref="D96:D97"/>
    <mergeCell ref="E96:E97"/>
    <mergeCell ref="D98:D99"/>
    <mergeCell ref="D100:D101"/>
    <mergeCell ref="D102:D103"/>
    <mergeCell ref="D104:D105"/>
    <mergeCell ref="B98:B99"/>
    <mergeCell ref="B100:B101"/>
    <mergeCell ref="B102:B103"/>
    <mergeCell ref="B104:B105"/>
    <mergeCell ref="C86:C87"/>
    <mergeCell ref="C88:C89"/>
    <mergeCell ref="C90:C91"/>
    <mergeCell ref="C92:C93"/>
    <mergeCell ref="C94:C95"/>
    <mergeCell ref="B86:B87"/>
    <mergeCell ref="B88:B89"/>
    <mergeCell ref="B90:B91"/>
    <mergeCell ref="B92:B93"/>
    <mergeCell ref="B94:B95"/>
    <mergeCell ref="B96:B97"/>
    <mergeCell ref="C96:C9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7049-99E3-41D9-9D05-5D8992B32010}">
  <dimension ref="A1:I112"/>
  <sheetViews>
    <sheetView showGridLines="0" topLeftCell="A70" workbookViewId="0">
      <selection activeCell="F84" sqref="F84"/>
    </sheetView>
  </sheetViews>
  <sheetFormatPr defaultRowHeight="15" x14ac:dyDescent="0.25"/>
  <cols>
    <col min="2" max="2" width="15.140625" style="18" bestFit="1" customWidth="1"/>
    <col min="3" max="3" width="18.28515625" style="18" customWidth="1"/>
    <col min="4" max="4" width="25" style="17" customWidth="1"/>
    <col min="5" max="5" width="50.140625" style="16" customWidth="1"/>
    <col min="6" max="6" width="18.140625" customWidth="1"/>
    <col min="7" max="7" width="29.7109375" bestFit="1" customWidth="1"/>
    <col min="8" max="9" width="16.5703125" customWidth="1"/>
  </cols>
  <sheetData>
    <row r="1" spans="1:7" ht="18.75" x14ac:dyDescent="0.3">
      <c r="A1" s="1" t="s">
        <v>0</v>
      </c>
      <c r="F1" s="47"/>
      <c r="G1" s="5" t="s">
        <v>393</v>
      </c>
    </row>
    <row r="2" spans="1:7" ht="15.75" x14ac:dyDescent="0.25">
      <c r="A2" s="3" t="s">
        <v>397</v>
      </c>
      <c r="F2" s="43"/>
      <c r="G2" s="5" t="s">
        <v>223</v>
      </c>
    </row>
    <row r="3" spans="1:7" ht="15.75" x14ac:dyDescent="0.25">
      <c r="A3" s="3"/>
      <c r="F3" s="48"/>
      <c r="G3" s="5" t="s">
        <v>394</v>
      </c>
    </row>
    <row r="4" spans="1:7" ht="15.75" x14ac:dyDescent="0.25">
      <c r="A4" s="3"/>
      <c r="B4" s="39" t="s">
        <v>14</v>
      </c>
      <c r="C4" s="28" t="s">
        <v>15</v>
      </c>
      <c r="F4" s="67"/>
      <c r="G4" s="22" t="s">
        <v>409</v>
      </c>
    </row>
    <row r="5" spans="1:7" ht="15.75" x14ac:dyDescent="0.25">
      <c r="A5" s="3"/>
      <c r="B5" s="39" t="s">
        <v>13</v>
      </c>
      <c r="C5" s="67" t="s">
        <v>1</v>
      </c>
      <c r="F5" s="35"/>
      <c r="G5" s="22" t="s">
        <v>408</v>
      </c>
    </row>
    <row r="6" spans="1:7" ht="15.75" x14ac:dyDescent="0.25">
      <c r="A6" s="3"/>
      <c r="B6" s="39" t="s">
        <v>16</v>
      </c>
      <c r="C6" s="67">
        <v>1334</v>
      </c>
      <c r="F6" s="28"/>
      <c r="G6" s="22" t="s">
        <v>410</v>
      </c>
    </row>
    <row r="7" spans="1:7" ht="15.75" x14ac:dyDescent="0.25">
      <c r="A7" s="3"/>
      <c r="B7" s="39" t="s">
        <v>17</v>
      </c>
      <c r="C7" s="41" t="s">
        <v>18</v>
      </c>
      <c r="F7" s="32"/>
      <c r="G7" s="32"/>
    </row>
    <row r="8" spans="1:7" ht="15.75" x14ac:dyDescent="0.25">
      <c r="A8" s="3"/>
      <c r="B8" s="39" t="s">
        <v>224</v>
      </c>
      <c r="C8" s="28" t="s">
        <v>225</v>
      </c>
      <c r="F8" s="32"/>
      <c r="G8" s="32"/>
    </row>
    <row r="9" spans="1:7" ht="15.75" x14ac:dyDescent="0.25">
      <c r="A9" s="3"/>
      <c r="F9" s="32"/>
      <c r="G9" s="32"/>
    </row>
    <row r="11" spans="1:7" ht="60" x14ac:dyDescent="0.25">
      <c r="B11" s="52" t="s">
        <v>48</v>
      </c>
      <c r="C11" s="52" t="s">
        <v>49</v>
      </c>
      <c r="D11" s="53" t="s">
        <v>50</v>
      </c>
      <c r="E11" s="54" t="s">
        <v>148</v>
      </c>
      <c r="F11" s="54" t="s">
        <v>395</v>
      </c>
      <c r="G11" s="59" t="s">
        <v>396</v>
      </c>
    </row>
    <row r="12" spans="1:7" x14ac:dyDescent="0.25">
      <c r="B12" s="20" t="s">
        <v>51</v>
      </c>
      <c r="C12" s="20" t="s">
        <v>11</v>
      </c>
      <c r="D12" s="15" t="s">
        <v>52</v>
      </c>
      <c r="E12" s="50" t="str">
        <f>'1. SR Submission_TP &amp; Kit pack'!D12</f>
        <v>LINGERIE AND UNDERWEAR</v>
      </c>
      <c r="F12" s="6" t="s">
        <v>171</v>
      </c>
      <c r="G12" s="5"/>
    </row>
    <row r="13" spans="1:7" x14ac:dyDescent="0.25">
      <c r="B13" s="20" t="s">
        <v>53</v>
      </c>
      <c r="C13" s="20" t="s">
        <v>54</v>
      </c>
      <c r="D13" s="15" t="s">
        <v>55</v>
      </c>
      <c r="E13" s="43" t="s">
        <v>208</v>
      </c>
      <c r="F13" s="6" t="s">
        <v>171</v>
      </c>
      <c r="G13" s="5"/>
    </row>
    <row r="14" spans="1:7" x14ac:dyDescent="0.25">
      <c r="B14" s="20" t="s">
        <v>56</v>
      </c>
      <c r="C14" s="20" t="s">
        <v>57</v>
      </c>
      <c r="D14" s="15" t="s">
        <v>52</v>
      </c>
      <c r="E14" s="49" t="s">
        <v>149</v>
      </c>
      <c r="F14" s="6" t="s">
        <v>171</v>
      </c>
      <c r="G14" s="5"/>
    </row>
    <row r="15" spans="1:7" x14ac:dyDescent="0.25">
      <c r="B15" s="20" t="s">
        <v>58</v>
      </c>
      <c r="C15" s="20" t="s">
        <v>59</v>
      </c>
      <c r="D15" s="15" t="s">
        <v>52</v>
      </c>
      <c r="E15" s="50" t="s">
        <v>150</v>
      </c>
      <c r="F15" s="6" t="s">
        <v>171</v>
      </c>
      <c r="G15" s="5"/>
    </row>
    <row r="16" spans="1:7" x14ac:dyDescent="0.25">
      <c r="B16" s="20" t="s">
        <v>60</v>
      </c>
      <c r="C16" s="20" t="s">
        <v>61</v>
      </c>
      <c r="D16" s="15" t="s">
        <v>52</v>
      </c>
      <c r="E16" s="50" t="str">
        <f>'1. SR Submission_TP &amp; Kit pack'!D21</f>
        <v>UNDERWEAR BRA</v>
      </c>
      <c r="F16" s="6" t="s">
        <v>171</v>
      </c>
      <c r="G16" s="5"/>
    </row>
    <row r="17" spans="2:7" x14ac:dyDescent="0.25">
      <c r="B17" s="20" t="s">
        <v>62</v>
      </c>
      <c r="C17" s="20" t="s">
        <v>63</v>
      </c>
      <c r="D17" s="15" t="s">
        <v>52</v>
      </c>
      <c r="E17" s="50" t="str">
        <f>'1. SR Submission_TP &amp; Kit pack'!D22</f>
        <v>SOFT CUP BRA</v>
      </c>
      <c r="F17" s="6" t="s">
        <v>171</v>
      </c>
      <c r="G17" s="5"/>
    </row>
    <row r="18" spans="2:7" x14ac:dyDescent="0.25">
      <c r="B18" s="20" t="s">
        <v>64</v>
      </c>
      <c r="C18" s="20" t="s">
        <v>65</v>
      </c>
      <c r="D18" s="15" t="s">
        <v>66</v>
      </c>
      <c r="E18" s="50" t="s">
        <v>26</v>
      </c>
      <c r="F18" s="6" t="s">
        <v>171</v>
      </c>
      <c r="G18" s="5"/>
    </row>
    <row r="19" spans="2:7" x14ac:dyDescent="0.25">
      <c r="B19" s="20" t="s">
        <v>67</v>
      </c>
      <c r="C19" s="20" t="s">
        <v>68</v>
      </c>
      <c r="D19" s="15" t="s">
        <v>66</v>
      </c>
      <c r="E19" s="51" t="s">
        <v>173</v>
      </c>
      <c r="F19" s="6" t="s">
        <v>171</v>
      </c>
      <c r="G19" s="5"/>
    </row>
    <row r="20" spans="2:7" x14ac:dyDescent="0.25">
      <c r="B20" s="20" t="s">
        <v>69</v>
      </c>
      <c r="C20" s="20" t="s">
        <v>70</v>
      </c>
      <c r="D20" s="15" t="s">
        <v>66</v>
      </c>
      <c r="E20" s="50"/>
      <c r="F20" s="6" t="s">
        <v>171</v>
      </c>
      <c r="G20" s="5"/>
    </row>
    <row r="21" spans="2:7" x14ac:dyDescent="0.25">
      <c r="B21" s="20" t="s">
        <v>71</v>
      </c>
      <c r="C21" s="20" t="s">
        <v>72</v>
      </c>
      <c r="D21" s="15" t="s">
        <v>52</v>
      </c>
      <c r="E21" s="50" t="s">
        <v>151</v>
      </c>
      <c r="F21" s="6" t="s">
        <v>171</v>
      </c>
      <c r="G21" s="5"/>
    </row>
    <row r="22" spans="2:7" x14ac:dyDescent="0.25">
      <c r="B22" s="20" t="s">
        <v>73</v>
      </c>
      <c r="C22" s="20" t="s">
        <v>24</v>
      </c>
      <c r="D22" s="15" t="s">
        <v>52</v>
      </c>
      <c r="E22" s="50" t="s">
        <v>25</v>
      </c>
      <c r="F22" s="6" t="s">
        <v>171</v>
      </c>
      <c r="G22" s="5"/>
    </row>
    <row r="23" spans="2:7" x14ac:dyDescent="0.25">
      <c r="B23" s="20" t="s">
        <v>74</v>
      </c>
      <c r="C23" s="20" t="s">
        <v>75</v>
      </c>
      <c r="D23" s="15" t="s">
        <v>52</v>
      </c>
      <c r="E23" s="50" t="s">
        <v>226</v>
      </c>
      <c r="F23" s="6" t="s">
        <v>171</v>
      </c>
      <c r="G23" s="5"/>
    </row>
    <row r="24" spans="2:7" x14ac:dyDescent="0.25">
      <c r="B24" s="20" t="s">
        <v>76</v>
      </c>
      <c r="C24" s="20" t="s">
        <v>77</v>
      </c>
      <c r="D24" s="15" t="s">
        <v>66</v>
      </c>
      <c r="E24" s="50" t="s">
        <v>153</v>
      </c>
      <c r="F24" s="6" t="s">
        <v>171</v>
      </c>
      <c r="G24" s="5"/>
    </row>
    <row r="25" spans="2:7" x14ac:dyDescent="0.25">
      <c r="B25" s="20" t="s">
        <v>78</v>
      </c>
      <c r="C25" s="20" t="s">
        <v>79</v>
      </c>
      <c r="D25" s="15" t="s">
        <v>66</v>
      </c>
      <c r="E25" s="50" t="s">
        <v>154</v>
      </c>
      <c r="F25" s="6" t="s">
        <v>171</v>
      </c>
      <c r="G25" s="5"/>
    </row>
    <row r="26" spans="2:7" x14ac:dyDescent="0.25">
      <c r="B26" s="20" t="s">
        <v>80</v>
      </c>
      <c r="C26" s="20" t="s">
        <v>81</v>
      </c>
      <c r="D26" s="15" t="s">
        <v>66</v>
      </c>
      <c r="E26" s="50" t="s">
        <v>26</v>
      </c>
      <c r="F26" s="6" t="s">
        <v>171</v>
      </c>
      <c r="G26" s="5"/>
    </row>
    <row r="27" spans="2:7" x14ac:dyDescent="0.25">
      <c r="B27" s="20" t="s">
        <v>82</v>
      </c>
      <c r="C27" s="20" t="s">
        <v>83</v>
      </c>
      <c r="D27" s="15" t="s">
        <v>66</v>
      </c>
      <c r="E27" s="50" t="s">
        <v>22</v>
      </c>
      <c r="F27" s="6" t="s">
        <v>171</v>
      </c>
      <c r="G27" s="5"/>
    </row>
    <row r="28" spans="2:7" x14ac:dyDescent="0.25">
      <c r="B28" s="20" t="s">
        <v>84</v>
      </c>
      <c r="C28" s="20" t="s">
        <v>85</v>
      </c>
      <c r="D28" s="15" t="s">
        <v>66</v>
      </c>
      <c r="E28" s="50" t="s">
        <v>26</v>
      </c>
      <c r="F28" s="6" t="s">
        <v>171</v>
      </c>
      <c r="G28" s="5"/>
    </row>
    <row r="29" spans="2:7" x14ac:dyDescent="0.25">
      <c r="B29" s="20" t="s">
        <v>86</v>
      </c>
      <c r="C29" s="20" t="s">
        <v>87</v>
      </c>
      <c r="D29" s="15" t="s">
        <v>66</v>
      </c>
      <c r="E29" s="50" t="s">
        <v>26</v>
      </c>
      <c r="F29" s="6" t="s">
        <v>171</v>
      </c>
      <c r="G29" s="5"/>
    </row>
    <row r="30" spans="2:7" x14ac:dyDescent="0.25">
      <c r="B30" s="20" t="s">
        <v>88</v>
      </c>
      <c r="C30" s="20" t="s">
        <v>89</v>
      </c>
      <c r="D30" s="15" t="s">
        <v>52</v>
      </c>
      <c r="E30" s="50" t="str">
        <f>'1. SR Submission_TP &amp; Kit pack'!D15</f>
        <v>S 8</v>
      </c>
      <c r="F30" s="6" t="s">
        <v>171</v>
      </c>
      <c r="G30" s="5"/>
    </row>
    <row r="31" spans="2:7" x14ac:dyDescent="0.25">
      <c r="B31" s="20" t="s">
        <v>90</v>
      </c>
      <c r="C31" s="20" t="s">
        <v>91</v>
      </c>
      <c r="D31" s="15" t="s">
        <v>52</v>
      </c>
      <c r="E31" s="50" t="str">
        <f>E14</f>
        <v>HM-REX 2PK PAD SOFTBRA TRIANGLE S8</v>
      </c>
      <c r="F31" s="6" t="s">
        <v>171</v>
      </c>
      <c r="G31" s="5"/>
    </row>
    <row r="32" spans="2:7" x14ac:dyDescent="0.25">
      <c r="B32" s="20" t="s">
        <v>92</v>
      </c>
      <c r="C32" s="20" t="s">
        <v>93</v>
      </c>
      <c r="D32" s="15" t="s">
        <v>66</v>
      </c>
      <c r="E32" s="50" t="s">
        <v>26</v>
      </c>
      <c r="F32" s="6" t="s">
        <v>171</v>
      </c>
      <c r="G32" s="5"/>
    </row>
    <row r="33" spans="2:7" x14ac:dyDescent="0.25">
      <c r="B33" s="20" t="s">
        <v>94</v>
      </c>
      <c r="C33" s="20" t="s">
        <v>95</v>
      </c>
      <c r="D33" s="15" t="s">
        <v>66</v>
      </c>
      <c r="E33" s="50" t="s">
        <v>26</v>
      </c>
      <c r="F33" s="6" t="s">
        <v>171</v>
      </c>
      <c r="G33" s="5"/>
    </row>
    <row r="34" spans="2:7" x14ac:dyDescent="0.25">
      <c r="B34" s="20" t="s">
        <v>96</v>
      </c>
      <c r="C34" s="20" t="s">
        <v>97</v>
      </c>
      <c r="D34" s="15" t="s">
        <v>66</v>
      </c>
      <c r="E34" s="50" t="s">
        <v>26</v>
      </c>
      <c r="F34" s="6" t="s">
        <v>171</v>
      </c>
      <c r="G34" s="5"/>
    </row>
    <row r="35" spans="2:7" x14ac:dyDescent="0.25">
      <c r="B35" s="20" t="s">
        <v>98</v>
      </c>
      <c r="C35" s="20" t="s">
        <v>99</v>
      </c>
      <c r="D35" s="15" t="s">
        <v>66</v>
      </c>
      <c r="E35" s="50" t="s">
        <v>26</v>
      </c>
      <c r="F35" s="6" t="s">
        <v>171</v>
      </c>
      <c r="G35" s="5"/>
    </row>
    <row r="36" spans="2:7" x14ac:dyDescent="0.25">
      <c r="B36" s="20" t="s">
        <v>100</v>
      </c>
      <c r="C36" s="20" t="s">
        <v>101</v>
      </c>
      <c r="D36" s="15" t="s">
        <v>66</v>
      </c>
      <c r="E36" s="50" t="s">
        <v>26</v>
      </c>
      <c r="F36" s="6" t="s">
        <v>171</v>
      </c>
      <c r="G36" s="5"/>
    </row>
    <row r="37" spans="2:7" x14ac:dyDescent="0.25">
      <c r="B37" s="20" t="s">
        <v>102</v>
      </c>
      <c r="C37" s="20" t="s">
        <v>103</v>
      </c>
      <c r="D37" s="15" t="s">
        <v>66</v>
      </c>
      <c r="E37" s="50" t="s">
        <v>26</v>
      </c>
      <c r="F37" s="6" t="s">
        <v>171</v>
      </c>
      <c r="G37" s="5"/>
    </row>
    <row r="38" spans="2:7" x14ac:dyDescent="0.25">
      <c r="B38" s="20" t="s">
        <v>104</v>
      </c>
      <c r="C38" s="20" t="s">
        <v>9</v>
      </c>
      <c r="D38" s="15" t="s">
        <v>52</v>
      </c>
      <c r="E38" s="50" t="str">
        <f>'1. SR Submission_TP &amp; Kit pack'!D24</f>
        <v>LADIES</v>
      </c>
      <c r="F38" s="6" t="s">
        <v>171</v>
      </c>
      <c r="G38" s="5"/>
    </row>
    <row r="39" spans="2:7" x14ac:dyDescent="0.25">
      <c r="B39" s="20" t="s">
        <v>105</v>
      </c>
      <c r="C39" s="20" t="s">
        <v>106</v>
      </c>
      <c r="D39" s="15" t="s">
        <v>66</v>
      </c>
      <c r="E39" s="50" t="s">
        <v>26</v>
      </c>
      <c r="F39" s="6" t="s">
        <v>171</v>
      </c>
      <c r="G39" s="5"/>
    </row>
    <row r="40" spans="2:7" x14ac:dyDescent="0.25">
      <c r="B40" s="20" t="s">
        <v>107</v>
      </c>
      <c r="C40" s="20" t="s">
        <v>108</v>
      </c>
      <c r="D40" s="15" t="s">
        <v>52</v>
      </c>
      <c r="E40" s="50" t="s">
        <v>155</v>
      </c>
      <c r="F40" s="6" t="s">
        <v>171</v>
      </c>
      <c r="G40" s="5"/>
    </row>
    <row r="41" spans="2:7" ht="21.6" customHeight="1" x14ac:dyDescent="0.25">
      <c r="B41" s="20" t="s">
        <v>109</v>
      </c>
      <c r="C41" s="20" t="s">
        <v>110</v>
      </c>
      <c r="D41" s="15" t="s">
        <v>52</v>
      </c>
      <c r="E41" s="49">
        <v>11.06</v>
      </c>
      <c r="F41" s="57" t="s">
        <v>387</v>
      </c>
      <c r="G41" s="5"/>
    </row>
    <row r="42" spans="2:7" x14ac:dyDescent="0.25">
      <c r="B42" s="20" t="s">
        <v>111</v>
      </c>
      <c r="C42" s="20" t="s">
        <v>112</v>
      </c>
      <c r="D42" s="15" t="s">
        <v>52</v>
      </c>
      <c r="E42" s="56">
        <f>'1. SR Submission_TP &amp; Kit pack'!D13</f>
        <v>4.5</v>
      </c>
      <c r="F42" s="57" t="s">
        <v>387</v>
      </c>
      <c r="G42" s="60">
        <v>4.7</v>
      </c>
    </row>
    <row r="43" spans="2:7" x14ac:dyDescent="0.25">
      <c r="B43" s="20" t="s">
        <v>113</v>
      </c>
      <c r="C43" s="20" t="s">
        <v>114</v>
      </c>
      <c r="D43" s="15" t="s">
        <v>52</v>
      </c>
      <c r="E43" s="50" t="s">
        <v>156</v>
      </c>
      <c r="F43" s="6" t="s">
        <v>171</v>
      </c>
      <c r="G43" s="5"/>
    </row>
    <row r="44" spans="2:7" x14ac:dyDescent="0.25">
      <c r="B44" s="20" t="s">
        <v>115</v>
      </c>
      <c r="C44" s="20" t="s">
        <v>116</v>
      </c>
      <c r="D44" s="15" t="s">
        <v>66</v>
      </c>
      <c r="E44" s="50" t="s">
        <v>26</v>
      </c>
      <c r="F44" s="6" t="s">
        <v>171</v>
      </c>
      <c r="G44" s="5"/>
    </row>
    <row r="45" spans="2:7" x14ac:dyDescent="0.25">
      <c r="B45" s="20" t="s">
        <v>117</v>
      </c>
      <c r="C45" s="20" t="s">
        <v>118</v>
      </c>
      <c r="D45" s="15" t="s">
        <v>66</v>
      </c>
      <c r="E45" s="50" t="s">
        <v>157</v>
      </c>
      <c r="F45" s="6" t="s">
        <v>171</v>
      </c>
      <c r="G45" s="5"/>
    </row>
    <row r="46" spans="2:7" x14ac:dyDescent="0.25">
      <c r="B46" s="20" t="s">
        <v>119</v>
      </c>
      <c r="C46" s="20" t="s">
        <v>120</v>
      </c>
      <c r="D46" s="15" t="s">
        <v>66</v>
      </c>
      <c r="E46" s="50" t="s">
        <v>26</v>
      </c>
      <c r="F46" s="6" t="s">
        <v>171</v>
      </c>
      <c r="G46" s="5"/>
    </row>
    <row r="47" spans="2:7" x14ac:dyDescent="0.25">
      <c r="B47" s="20" t="s">
        <v>121</v>
      </c>
      <c r="C47" s="20" t="s">
        <v>12</v>
      </c>
      <c r="D47" s="15" t="s">
        <v>66</v>
      </c>
      <c r="E47" s="50" t="s">
        <v>26</v>
      </c>
      <c r="F47" s="6" t="s">
        <v>171</v>
      </c>
      <c r="G47" s="5"/>
    </row>
    <row r="48" spans="2:7" x14ac:dyDescent="0.25">
      <c r="B48" s="20" t="s">
        <v>122</v>
      </c>
      <c r="C48" s="20" t="s">
        <v>123</v>
      </c>
      <c r="D48" s="15" t="s">
        <v>52</v>
      </c>
      <c r="E48" s="49" t="s">
        <v>158</v>
      </c>
      <c r="F48" s="6" t="s">
        <v>171</v>
      </c>
      <c r="G48" s="5"/>
    </row>
    <row r="49" spans="2:7" x14ac:dyDescent="0.25">
      <c r="B49" s="20" t="s">
        <v>124</v>
      </c>
      <c r="C49" s="20" t="s">
        <v>125</v>
      </c>
      <c r="D49" s="15" t="s">
        <v>66</v>
      </c>
      <c r="E49" s="50" t="s">
        <v>26</v>
      </c>
      <c r="F49" s="6" t="s">
        <v>171</v>
      </c>
      <c r="G49" s="5"/>
    </row>
    <row r="50" spans="2:7" x14ac:dyDescent="0.25">
      <c r="B50" s="20" t="s">
        <v>126</v>
      </c>
      <c r="C50" s="20" t="s">
        <v>127</v>
      </c>
      <c r="D50" s="15" t="s">
        <v>66</v>
      </c>
      <c r="E50" s="50" t="s">
        <v>26</v>
      </c>
      <c r="F50" s="6" t="s">
        <v>171</v>
      </c>
      <c r="G50" s="5"/>
    </row>
    <row r="51" spans="2:7" x14ac:dyDescent="0.25">
      <c r="B51" s="20" t="s">
        <v>128</v>
      </c>
      <c r="C51" s="20" t="s">
        <v>129</v>
      </c>
      <c r="D51" s="15" t="s">
        <v>66</v>
      </c>
      <c r="E51" s="50" t="s">
        <v>26</v>
      </c>
      <c r="F51" s="6" t="s">
        <v>171</v>
      </c>
      <c r="G51" s="5"/>
    </row>
    <row r="52" spans="2:7" x14ac:dyDescent="0.25">
      <c r="B52" s="20" t="s">
        <v>130</v>
      </c>
      <c r="C52" s="20" t="s">
        <v>131</v>
      </c>
      <c r="D52" s="15" t="s">
        <v>66</v>
      </c>
      <c r="E52" s="50" t="s">
        <v>26</v>
      </c>
      <c r="F52" s="6" t="s">
        <v>171</v>
      </c>
      <c r="G52" s="5"/>
    </row>
    <row r="53" spans="2:7" x14ac:dyDescent="0.25">
      <c r="B53" s="20" t="s">
        <v>132</v>
      </c>
      <c r="C53" s="20" t="s">
        <v>133</v>
      </c>
      <c r="D53" s="15" t="s">
        <v>66</v>
      </c>
      <c r="E53" s="50" t="s">
        <v>26</v>
      </c>
      <c r="F53" s="6" t="s">
        <v>171</v>
      </c>
      <c r="G53" s="5"/>
    </row>
    <row r="54" spans="2:7" x14ac:dyDescent="0.25">
      <c r="B54" s="20" t="s">
        <v>134</v>
      </c>
      <c r="C54" s="20" t="s">
        <v>135</v>
      </c>
      <c r="D54" s="15" t="s">
        <v>66</v>
      </c>
      <c r="E54" s="50" t="s">
        <v>26</v>
      </c>
      <c r="F54" s="6" t="s">
        <v>171</v>
      </c>
      <c r="G54" s="5"/>
    </row>
    <row r="55" spans="2:7" x14ac:dyDescent="0.25">
      <c r="B55" s="19" t="s">
        <v>136</v>
      </c>
      <c r="C55" s="20"/>
      <c r="D55" s="15"/>
      <c r="E55" s="50"/>
      <c r="F55" s="6" t="s">
        <v>171</v>
      </c>
      <c r="G55" s="5"/>
    </row>
    <row r="56" spans="2:7" x14ac:dyDescent="0.25">
      <c r="B56" s="20" t="s">
        <v>137</v>
      </c>
      <c r="C56" s="20" t="s">
        <v>138</v>
      </c>
      <c r="D56" s="15" t="s">
        <v>52</v>
      </c>
      <c r="E56" s="50" t="str">
        <f>E24</f>
        <v>HM Color card</v>
      </c>
      <c r="F56" s="6" t="s">
        <v>171</v>
      </c>
      <c r="G56" s="5"/>
    </row>
    <row r="57" spans="2:7" x14ac:dyDescent="0.25">
      <c r="B57" s="100" t="s">
        <v>139</v>
      </c>
      <c r="C57" s="100" t="s">
        <v>140</v>
      </c>
      <c r="D57" s="103" t="s">
        <v>52</v>
      </c>
      <c r="E57" s="50" t="str">
        <f>'1. SR Submission_TP &amp; Kit pack'!E18</f>
        <v>09-090</v>
      </c>
      <c r="F57" s="6" t="s">
        <v>171</v>
      </c>
      <c r="G57" s="5"/>
    </row>
    <row r="58" spans="2:7" x14ac:dyDescent="0.25">
      <c r="B58" s="102"/>
      <c r="C58" s="102"/>
      <c r="D58" s="105"/>
      <c r="E58" s="50" t="str">
        <f>'1. SR Submission_TP &amp; Kit pack'!E19</f>
        <v>10-100</v>
      </c>
      <c r="F58" s="6" t="s">
        <v>171</v>
      </c>
      <c r="G58" s="5"/>
    </row>
    <row r="59" spans="2:7" x14ac:dyDescent="0.25">
      <c r="B59" s="19" t="s">
        <v>141</v>
      </c>
      <c r="C59" s="20"/>
      <c r="D59" s="15"/>
      <c r="E59" s="50"/>
      <c r="F59" s="6" t="s">
        <v>171</v>
      </c>
      <c r="G59" s="5"/>
    </row>
    <row r="60" spans="2:7" x14ac:dyDescent="0.25">
      <c r="B60" s="20" t="s">
        <v>142</v>
      </c>
      <c r="C60" s="20" t="s">
        <v>143</v>
      </c>
      <c r="D60" s="15" t="s">
        <v>52</v>
      </c>
      <c r="E60" s="50" t="str">
        <f>E25</f>
        <v>HM Bra size card</v>
      </c>
      <c r="F60" s="6" t="s">
        <v>171</v>
      </c>
      <c r="G60" s="5"/>
    </row>
    <row r="61" spans="2:7" x14ac:dyDescent="0.25">
      <c r="B61" s="100" t="s">
        <v>144</v>
      </c>
      <c r="C61" s="100" t="s">
        <v>145</v>
      </c>
      <c r="D61" s="103" t="s">
        <v>52</v>
      </c>
      <c r="E61" s="49" t="s">
        <v>159</v>
      </c>
      <c r="F61" s="6" t="s">
        <v>171</v>
      </c>
      <c r="G61" s="5"/>
    </row>
    <row r="62" spans="2:7" x14ac:dyDescent="0.25">
      <c r="B62" s="101"/>
      <c r="C62" s="101"/>
      <c r="D62" s="104"/>
      <c r="E62" s="49" t="s">
        <v>160</v>
      </c>
      <c r="F62" s="6" t="s">
        <v>171</v>
      </c>
      <c r="G62" s="5"/>
    </row>
    <row r="63" spans="2:7" x14ac:dyDescent="0.25">
      <c r="B63" s="101"/>
      <c r="C63" s="101"/>
      <c r="D63" s="104"/>
      <c r="E63" s="49" t="s">
        <v>161</v>
      </c>
      <c r="F63" s="6" t="s">
        <v>171</v>
      </c>
      <c r="G63" s="5"/>
    </row>
    <row r="64" spans="2:7" x14ac:dyDescent="0.25">
      <c r="B64" s="101"/>
      <c r="C64" s="101"/>
      <c r="D64" s="104"/>
      <c r="E64" s="49" t="s">
        <v>162</v>
      </c>
      <c r="F64" s="6" t="s">
        <v>171</v>
      </c>
      <c r="G64" s="5"/>
    </row>
    <row r="65" spans="2:7" x14ac:dyDescent="0.25">
      <c r="B65" s="101"/>
      <c r="C65" s="101"/>
      <c r="D65" s="104"/>
      <c r="E65" s="49" t="s">
        <v>163</v>
      </c>
      <c r="F65" s="6" t="s">
        <v>171</v>
      </c>
      <c r="G65" s="5"/>
    </row>
    <row r="66" spans="2:7" x14ac:dyDescent="0.25">
      <c r="B66" s="101"/>
      <c r="C66" s="101"/>
      <c r="D66" s="104"/>
      <c r="E66" s="49" t="s">
        <v>164</v>
      </c>
      <c r="F66" s="6" t="s">
        <v>171</v>
      </c>
      <c r="G66" s="5"/>
    </row>
    <row r="67" spans="2:7" x14ac:dyDescent="0.25">
      <c r="B67" s="101"/>
      <c r="C67" s="101"/>
      <c r="D67" s="104"/>
      <c r="E67" s="49" t="s">
        <v>165</v>
      </c>
      <c r="F67" s="6" t="s">
        <v>171</v>
      </c>
      <c r="G67" s="5"/>
    </row>
    <row r="68" spans="2:7" x14ac:dyDescent="0.25">
      <c r="B68" s="101"/>
      <c r="C68" s="101"/>
      <c r="D68" s="104"/>
      <c r="E68" s="49" t="s">
        <v>166</v>
      </c>
      <c r="F68" s="6" t="s">
        <v>171</v>
      </c>
      <c r="G68" s="5"/>
    </row>
    <row r="69" spans="2:7" x14ac:dyDescent="0.25">
      <c r="B69" s="101"/>
      <c r="C69" s="101"/>
      <c r="D69" s="104"/>
      <c r="E69" s="49" t="s">
        <v>167</v>
      </c>
      <c r="F69" s="6" t="s">
        <v>171</v>
      </c>
      <c r="G69" s="5"/>
    </row>
    <row r="70" spans="2:7" x14ac:dyDescent="0.25">
      <c r="B70" s="101"/>
      <c r="C70" s="101"/>
      <c r="D70" s="104"/>
      <c r="E70" s="49" t="s">
        <v>168</v>
      </c>
      <c r="F70" s="6" t="s">
        <v>171</v>
      </c>
      <c r="G70" s="5"/>
    </row>
    <row r="71" spans="2:7" x14ac:dyDescent="0.25">
      <c r="B71" s="101"/>
      <c r="C71" s="101"/>
      <c r="D71" s="104"/>
      <c r="E71" s="49" t="s">
        <v>169</v>
      </c>
      <c r="F71" s="6" t="s">
        <v>171</v>
      </c>
      <c r="G71" s="5"/>
    </row>
    <row r="72" spans="2:7" x14ac:dyDescent="0.25">
      <c r="B72" s="102"/>
      <c r="C72" s="102"/>
      <c r="D72" s="105"/>
      <c r="E72" s="49" t="s">
        <v>170</v>
      </c>
      <c r="F72" s="6" t="s">
        <v>171</v>
      </c>
      <c r="G72" s="5"/>
    </row>
    <row r="73" spans="2:7" x14ac:dyDescent="0.25">
      <c r="B73" s="20" t="s">
        <v>146</v>
      </c>
      <c r="C73" s="20" t="s">
        <v>147</v>
      </c>
      <c r="D73" s="15" t="s">
        <v>52</v>
      </c>
      <c r="E73" s="49"/>
      <c r="F73" s="6" t="s">
        <v>171</v>
      </c>
      <c r="G73" s="5"/>
    </row>
    <row r="75" spans="2:7" x14ac:dyDescent="0.25">
      <c r="B75" s="88" t="s">
        <v>176</v>
      </c>
    </row>
    <row r="77" spans="2:7" x14ac:dyDescent="0.25">
      <c r="B77" s="86" t="s">
        <v>48</v>
      </c>
      <c r="C77" s="86" t="s">
        <v>49</v>
      </c>
      <c r="D77" s="87" t="s">
        <v>50</v>
      </c>
      <c r="E77" s="54" t="s">
        <v>148</v>
      </c>
    </row>
    <row r="78" spans="2:7" x14ac:dyDescent="0.25">
      <c r="B78" s="20" t="s">
        <v>177</v>
      </c>
      <c r="C78" s="20" t="s">
        <v>178</v>
      </c>
      <c r="D78" s="15" t="s">
        <v>55</v>
      </c>
      <c r="E78" s="43" t="s">
        <v>305</v>
      </c>
    </row>
    <row r="79" spans="2:7" x14ac:dyDescent="0.25">
      <c r="B79" s="20" t="s">
        <v>179</v>
      </c>
      <c r="C79" s="20" t="s">
        <v>180</v>
      </c>
      <c r="D79" s="15" t="s">
        <v>52</v>
      </c>
      <c r="E79" s="43" t="s">
        <v>207</v>
      </c>
    </row>
    <row r="80" spans="2:7" x14ac:dyDescent="0.25">
      <c r="B80" s="20" t="s">
        <v>181</v>
      </c>
      <c r="C80" s="20" t="s">
        <v>182</v>
      </c>
      <c r="D80" s="15" t="s">
        <v>52</v>
      </c>
      <c r="E80" s="50" t="str">
        <f>E14</f>
        <v>HM-REX 2PK PAD SOFTBRA TRIANGLE S8</v>
      </c>
    </row>
    <row r="81" spans="2:9" x14ac:dyDescent="0.25">
      <c r="B81" s="20" t="s">
        <v>183</v>
      </c>
      <c r="C81" s="20" t="s">
        <v>184</v>
      </c>
      <c r="D81" s="15" t="s">
        <v>52</v>
      </c>
      <c r="E81" s="50" t="str">
        <f>E80</f>
        <v>HM-REX 2PK PAD SOFTBRA TRIANGLE S8</v>
      </c>
    </row>
    <row r="82" spans="2:9" ht="30" x14ac:dyDescent="0.25">
      <c r="B82" s="20" t="s">
        <v>185</v>
      </c>
      <c r="C82" s="20" t="s">
        <v>186</v>
      </c>
      <c r="D82" s="15" t="s">
        <v>52</v>
      </c>
      <c r="E82" s="50" t="s">
        <v>210</v>
      </c>
    </row>
    <row r="83" spans="2:9" x14ac:dyDescent="0.25">
      <c r="B83" s="20" t="s">
        <v>187</v>
      </c>
      <c r="C83" s="20" t="s">
        <v>188</v>
      </c>
      <c r="D83" s="15" t="s">
        <v>52</v>
      </c>
      <c r="E83" s="50" t="s">
        <v>209</v>
      </c>
    </row>
    <row r="84" spans="2:9" x14ac:dyDescent="0.25">
      <c r="B84" s="20" t="s">
        <v>189</v>
      </c>
      <c r="C84" s="20" t="s">
        <v>190</v>
      </c>
      <c r="D84" s="15" t="s">
        <v>52</v>
      </c>
      <c r="E84" s="50" t="str">
        <f>E61&amp;","&amp;E62&amp;","&amp;E63&amp;","&amp;E64&amp;","&amp;E65&amp;","&amp;E66&amp;","&amp;E67&amp;","&amp;E68&amp;","&amp;E69&amp;","&amp;E70&amp;","&amp;E71&amp;","&amp;E72&amp;","</f>
        <v> XS, S, M, L, XL,XXL,XS/P, S /P, M/P, L/P, XL/P,2XL/P,</v>
      </c>
    </row>
    <row r="85" spans="2:9" x14ac:dyDescent="0.25">
      <c r="E85" s="17"/>
    </row>
    <row r="86" spans="2:9" x14ac:dyDescent="0.25">
      <c r="B86" s="89" t="s">
        <v>429</v>
      </c>
      <c r="E86" s="27"/>
    </row>
    <row r="87" spans="2:9" s="7" customFormat="1" x14ac:dyDescent="0.25">
      <c r="B87" s="15" t="s">
        <v>192</v>
      </c>
      <c r="C87" s="15" t="s">
        <v>194</v>
      </c>
      <c r="D87" s="15" t="s">
        <v>196</v>
      </c>
      <c r="E87" s="15" t="s">
        <v>198</v>
      </c>
      <c r="F87" s="15" t="s">
        <v>199</v>
      </c>
      <c r="G87" s="15" t="s">
        <v>201</v>
      </c>
      <c r="H87" s="15" t="s">
        <v>203</v>
      </c>
      <c r="I87" s="15" t="s">
        <v>205</v>
      </c>
    </row>
    <row r="88" spans="2:9" s="25" customFormat="1" x14ac:dyDescent="0.25">
      <c r="B88" s="53" t="s">
        <v>193</v>
      </c>
      <c r="C88" s="53" t="s">
        <v>195</v>
      </c>
      <c r="D88" s="53" t="s">
        <v>197</v>
      </c>
      <c r="E88" s="53" t="s">
        <v>22</v>
      </c>
      <c r="F88" s="53" t="s">
        <v>200</v>
      </c>
      <c r="G88" s="53" t="s">
        <v>202</v>
      </c>
      <c r="H88" s="53" t="s">
        <v>204</v>
      </c>
      <c r="I88" s="53" t="s">
        <v>206</v>
      </c>
    </row>
    <row r="89" spans="2:9" ht="24" customHeight="1" x14ac:dyDescent="0.25">
      <c r="B89" s="94" t="s">
        <v>211</v>
      </c>
      <c r="C89" s="94" t="s">
        <v>211</v>
      </c>
      <c r="D89" s="98"/>
      <c r="E89" s="96" t="s">
        <v>210</v>
      </c>
      <c r="F89" s="43" t="s">
        <v>34</v>
      </c>
      <c r="G89" s="43" t="s">
        <v>159</v>
      </c>
      <c r="H89" s="5"/>
      <c r="I89" s="55">
        <v>1</v>
      </c>
    </row>
    <row r="90" spans="2:9" ht="24" customHeight="1" x14ac:dyDescent="0.25">
      <c r="B90" s="95"/>
      <c r="C90" s="95"/>
      <c r="D90" s="99"/>
      <c r="E90" s="97"/>
      <c r="F90" s="43" t="s">
        <v>33</v>
      </c>
      <c r="G90" s="43" t="s">
        <v>159</v>
      </c>
      <c r="H90" s="5"/>
      <c r="I90" s="55">
        <v>1</v>
      </c>
    </row>
    <row r="91" spans="2:9" ht="24" customHeight="1" x14ac:dyDescent="0.25">
      <c r="B91" s="94" t="s">
        <v>212</v>
      </c>
      <c r="C91" s="94" t="s">
        <v>212</v>
      </c>
      <c r="D91" s="98"/>
      <c r="E91" s="96" t="s">
        <v>210</v>
      </c>
      <c r="F91" s="43" t="s">
        <v>34</v>
      </c>
      <c r="G91" s="43" t="s">
        <v>160</v>
      </c>
      <c r="H91" s="5"/>
      <c r="I91" s="55">
        <v>1</v>
      </c>
    </row>
    <row r="92" spans="2:9" ht="24" customHeight="1" x14ac:dyDescent="0.25">
      <c r="B92" s="95"/>
      <c r="C92" s="95"/>
      <c r="D92" s="99"/>
      <c r="E92" s="97"/>
      <c r="F92" s="43" t="s">
        <v>33</v>
      </c>
      <c r="G92" s="43" t="s">
        <v>160</v>
      </c>
      <c r="H92" s="5"/>
      <c r="I92" s="55">
        <v>1</v>
      </c>
    </row>
    <row r="93" spans="2:9" ht="24" customHeight="1" x14ac:dyDescent="0.25">
      <c r="B93" s="94" t="s">
        <v>213</v>
      </c>
      <c r="C93" s="94" t="s">
        <v>213</v>
      </c>
      <c r="D93" s="98"/>
      <c r="E93" s="96" t="s">
        <v>210</v>
      </c>
      <c r="F93" s="43" t="s">
        <v>34</v>
      </c>
      <c r="G93" s="43" t="s">
        <v>161</v>
      </c>
      <c r="H93" s="5"/>
      <c r="I93" s="55">
        <v>1</v>
      </c>
    </row>
    <row r="94" spans="2:9" ht="24" customHeight="1" x14ac:dyDescent="0.25">
      <c r="B94" s="95"/>
      <c r="C94" s="95"/>
      <c r="D94" s="99"/>
      <c r="E94" s="97"/>
      <c r="F94" s="43" t="s">
        <v>33</v>
      </c>
      <c r="G94" s="43" t="s">
        <v>161</v>
      </c>
      <c r="H94" s="5"/>
      <c r="I94" s="55">
        <v>1</v>
      </c>
    </row>
    <row r="95" spans="2:9" ht="24" customHeight="1" x14ac:dyDescent="0.25">
      <c r="B95" s="94" t="s">
        <v>214</v>
      </c>
      <c r="C95" s="94" t="s">
        <v>214</v>
      </c>
      <c r="D95" s="98"/>
      <c r="E95" s="96" t="s">
        <v>210</v>
      </c>
      <c r="F95" s="43" t="s">
        <v>34</v>
      </c>
      <c r="G95" s="43" t="s">
        <v>162</v>
      </c>
      <c r="H95" s="5"/>
      <c r="I95" s="55">
        <v>1</v>
      </c>
    </row>
    <row r="96" spans="2:9" ht="24" customHeight="1" x14ac:dyDescent="0.25">
      <c r="B96" s="95"/>
      <c r="C96" s="95"/>
      <c r="D96" s="99"/>
      <c r="E96" s="97"/>
      <c r="F96" s="43" t="s">
        <v>33</v>
      </c>
      <c r="G96" s="43" t="s">
        <v>162</v>
      </c>
      <c r="H96" s="5"/>
      <c r="I96" s="55">
        <v>1</v>
      </c>
    </row>
    <row r="97" spans="2:9" ht="24" customHeight="1" x14ac:dyDescent="0.25">
      <c r="B97" s="94" t="s">
        <v>215</v>
      </c>
      <c r="C97" s="94" t="s">
        <v>215</v>
      </c>
      <c r="D97" s="98"/>
      <c r="E97" s="96" t="s">
        <v>210</v>
      </c>
      <c r="F97" s="43" t="s">
        <v>34</v>
      </c>
      <c r="G97" s="43" t="s">
        <v>163</v>
      </c>
      <c r="H97" s="5"/>
      <c r="I97" s="55">
        <v>1</v>
      </c>
    </row>
    <row r="98" spans="2:9" ht="24" customHeight="1" x14ac:dyDescent="0.25">
      <c r="B98" s="95"/>
      <c r="C98" s="95"/>
      <c r="D98" s="99"/>
      <c r="E98" s="97"/>
      <c r="F98" s="43" t="s">
        <v>33</v>
      </c>
      <c r="G98" s="43" t="s">
        <v>163</v>
      </c>
      <c r="H98" s="5"/>
      <c r="I98" s="55">
        <v>1</v>
      </c>
    </row>
    <row r="99" spans="2:9" ht="24" customHeight="1" x14ac:dyDescent="0.25">
      <c r="B99" s="94" t="s">
        <v>216</v>
      </c>
      <c r="C99" s="94" t="s">
        <v>216</v>
      </c>
      <c r="D99" s="98"/>
      <c r="E99" s="96" t="s">
        <v>210</v>
      </c>
      <c r="F99" s="43" t="s">
        <v>34</v>
      </c>
      <c r="G99" s="43" t="s">
        <v>164</v>
      </c>
      <c r="H99" s="5"/>
      <c r="I99" s="55">
        <v>1</v>
      </c>
    </row>
    <row r="100" spans="2:9" ht="24" customHeight="1" x14ac:dyDescent="0.25">
      <c r="B100" s="95"/>
      <c r="C100" s="95"/>
      <c r="D100" s="99"/>
      <c r="E100" s="97"/>
      <c r="F100" s="43" t="s">
        <v>33</v>
      </c>
      <c r="G100" s="43" t="s">
        <v>164</v>
      </c>
      <c r="H100" s="5"/>
      <c r="I100" s="55">
        <v>1</v>
      </c>
    </row>
    <row r="101" spans="2:9" ht="24" customHeight="1" x14ac:dyDescent="0.25">
      <c r="B101" s="94" t="s">
        <v>217</v>
      </c>
      <c r="C101" s="94" t="s">
        <v>217</v>
      </c>
      <c r="D101" s="98"/>
      <c r="E101" s="96" t="s">
        <v>210</v>
      </c>
      <c r="F101" s="43" t="s">
        <v>34</v>
      </c>
      <c r="G101" s="43" t="s">
        <v>165</v>
      </c>
      <c r="H101" s="5"/>
      <c r="I101" s="55">
        <v>1</v>
      </c>
    </row>
    <row r="102" spans="2:9" ht="24" customHeight="1" x14ac:dyDescent="0.25">
      <c r="B102" s="95"/>
      <c r="C102" s="95"/>
      <c r="D102" s="99"/>
      <c r="E102" s="97"/>
      <c r="F102" s="43" t="s">
        <v>33</v>
      </c>
      <c r="G102" s="43" t="s">
        <v>165</v>
      </c>
      <c r="H102" s="5"/>
      <c r="I102" s="55">
        <v>1</v>
      </c>
    </row>
    <row r="103" spans="2:9" ht="24" customHeight="1" x14ac:dyDescent="0.25">
      <c r="B103" s="94" t="s">
        <v>218</v>
      </c>
      <c r="C103" s="94" t="s">
        <v>218</v>
      </c>
      <c r="D103" s="98"/>
      <c r="E103" s="96" t="s">
        <v>210</v>
      </c>
      <c r="F103" s="43" t="s">
        <v>34</v>
      </c>
      <c r="G103" s="43" t="s">
        <v>166</v>
      </c>
      <c r="H103" s="5"/>
      <c r="I103" s="55">
        <v>1</v>
      </c>
    </row>
    <row r="104" spans="2:9" ht="24" customHeight="1" x14ac:dyDescent="0.25">
      <c r="B104" s="95"/>
      <c r="C104" s="95"/>
      <c r="D104" s="99"/>
      <c r="E104" s="97"/>
      <c r="F104" s="43" t="s">
        <v>33</v>
      </c>
      <c r="G104" s="43" t="s">
        <v>166</v>
      </c>
      <c r="H104" s="5"/>
      <c r="I104" s="55">
        <v>1</v>
      </c>
    </row>
    <row r="105" spans="2:9" ht="24" customHeight="1" x14ac:dyDescent="0.25">
      <c r="B105" s="94" t="s">
        <v>219</v>
      </c>
      <c r="C105" s="94" t="s">
        <v>219</v>
      </c>
      <c r="D105" s="98"/>
      <c r="E105" s="96" t="s">
        <v>210</v>
      </c>
      <c r="F105" s="43" t="s">
        <v>34</v>
      </c>
      <c r="G105" s="43" t="s">
        <v>167</v>
      </c>
      <c r="H105" s="5"/>
      <c r="I105" s="55">
        <v>1</v>
      </c>
    </row>
    <row r="106" spans="2:9" ht="24" customHeight="1" x14ac:dyDescent="0.25">
      <c r="B106" s="95"/>
      <c r="C106" s="95"/>
      <c r="D106" s="99"/>
      <c r="E106" s="97"/>
      <c r="F106" s="43" t="s">
        <v>33</v>
      </c>
      <c r="G106" s="43" t="s">
        <v>167</v>
      </c>
      <c r="H106" s="5"/>
      <c r="I106" s="55">
        <v>1</v>
      </c>
    </row>
    <row r="107" spans="2:9" ht="24" customHeight="1" x14ac:dyDescent="0.25">
      <c r="B107" s="94" t="s">
        <v>221</v>
      </c>
      <c r="C107" s="94" t="s">
        <v>221</v>
      </c>
      <c r="D107" s="98"/>
      <c r="E107" s="96" t="s">
        <v>210</v>
      </c>
      <c r="F107" s="43" t="s">
        <v>34</v>
      </c>
      <c r="G107" s="43" t="s">
        <v>168</v>
      </c>
      <c r="H107" s="5"/>
      <c r="I107" s="55">
        <v>1</v>
      </c>
    </row>
    <row r="108" spans="2:9" ht="24" customHeight="1" x14ac:dyDescent="0.25">
      <c r="B108" s="95"/>
      <c r="C108" s="95"/>
      <c r="D108" s="99"/>
      <c r="E108" s="97"/>
      <c r="F108" s="43" t="s">
        <v>33</v>
      </c>
      <c r="G108" s="43" t="s">
        <v>168</v>
      </c>
      <c r="H108" s="5"/>
      <c r="I108" s="55">
        <v>1</v>
      </c>
    </row>
    <row r="109" spans="2:9" ht="24" customHeight="1" x14ac:dyDescent="0.25">
      <c r="B109" s="94" t="s">
        <v>220</v>
      </c>
      <c r="C109" s="94" t="s">
        <v>220</v>
      </c>
      <c r="D109" s="98"/>
      <c r="E109" s="96" t="s">
        <v>210</v>
      </c>
      <c r="F109" s="43" t="s">
        <v>34</v>
      </c>
      <c r="G109" s="43" t="s">
        <v>169</v>
      </c>
      <c r="H109" s="5"/>
      <c r="I109" s="55">
        <v>1</v>
      </c>
    </row>
    <row r="110" spans="2:9" ht="24" customHeight="1" x14ac:dyDescent="0.25">
      <c r="B110" s="95"/>
      <c r="C110" s="95"/>
      <c r="D110" s="99"/>
      <c r="E110" s="97"/>
      <c r="F110" s="43" t="s">
        <v>33</v>
      </c>
      <c r="G110" s="43" t="s">
        <v>169</v>
      </c>
      <c r="H110" s="5"/>
      <c r="I110" s="55">
        <v>1</v>
      </c>
    </row>
    <row r="111" spans="2:9" ht="24" customHeight="1" x14ac:dyDescent="0.25">
      <c r="B111" s="94" t="s">
        <v>222</v>
      </c>
      <c r="C111" s="94" t="s">
        <v>222</v>
      </c>
      <c r="D111" s="98"/>
      <c r="E111" s="96" t="s">
        <v>210</v>
      </c>
      <c r="F111" s="43" t="s">
        <v>34</v>
      </c>
      <c r="G111" s="43" t="s">
        <v>170</v>
      </c>
      <c r="H111" s="5"/>
      <c r="I111" s="55">
        <v>1</v>
      </c>
    </row>
    <row r="112" spans="2:9" ht="24" customHeight="1" x14ac:dyDescent="0.25">
      <c r="B112" s="95"/>
      <c r="C112" s="95"/>
      <c r="D112" s="99"/>
      <c r="E112" s="97"/>
      <c r="F112" s="43" t="s">
        <v>33</v>
      </c>
      <c r="G112" s="43" t="s">
        <v>170</v>
      </c>
      <c r="H112" s="5"/>
      <c r="I112" s="55">
        <v>1</v>
      </c>
    </row>
  </sheetData>
  <mergeCells count="54">
    <mergeCell ref="B57:B58"/>
    <mergeCell ref="C57:C58"/>
    <mergeCell ref="D57:D58"/>
    <mergeCell ref="B61:B72"/>
    <mergeCell ref="C61:C72"/>
    <mergeCell ref="D61:D72"/>
    <mergeCell ref="B89:B90"/>
    <mergeCell ref="C89:C90"/>
    <mergeCell ref="D89:D90"/>
    <mergeCell ref="E89:E90"/>
    <mergeCell ref="B91:B92"/>
    <mergeCell ref="C91:C92"/>
    <mergeCell ref="D91:D92"/>
    <mergeCell ref="E91:E92"/>
    <mergeCell ref="B93:B94"/>
    <mergeCell ref="C93:C94"/>
    <mergeCell ref="D93:D94"/>
    <mergeCell ref="E93:E94"/>
    <mergeCell ref="B95:B96"/>
    <mergeCell ref="C95:C96"/>
    <mergeCell ref="D95:D96"/>
    <mergeCell ref="E95:E96"/>
    <mergeCell ref="B97:B98"/>
    <mergeCell ref="C97:C98"/>
    <mergeCell ref="D97:D98"/>
    <mergeCell ref="E97:E98"/>
    <mergeCell ref="B99:B100"/>
    <mergeCell ref="C99:C100"/>
    <mergeCell ref="D99:D100"/>
    <mergeCell ref="E99:E100"/>
    <mergeCell ref="B101:B102"/>
    <mergeCell ref="C101:C102"/>
    <mergeCell ref="D101:D102"/>
    <mergeCell ref="E101:E102"/>
    <mergeCell ref="B103:B104"/>
    <mergeCell ref="C103:C104"/>
    <mergeCell ref="D103:D104"/>
    <mergeCell ref="E103:E104"/>
    <mergeCell ref="B105:B106"/>
    <mergeCell ref="C105:C106"/>
    <mergeCell ref="D105:D106"/>
    <mergeCell ref="E105:E106"/>
    <mergeCell ref="B107:B108"/>
    <mergeCell ref="C107:C108"/>
    <mergeCell ref="D107:D108"/>
    <mergeCell ref="E107:E108"/>
    <mergeCell ref="B109:B110"/>
    <mergeCell ref="C109:C110"/>
    <mergeCell ref="D109:D110"/>
    <mergeCell ref="E109:E110"/>
    <mergeCell ref="B111:B112"/>
    <mergeCell ref="C111:C112"/>
    <mergeCell ref="D111:D112"/>
    <mergeCell ref="E111:E112"/>
  </mergeCells>
  <dataValidations count="1">
    <dataValidation type="list" allowBlank="1" showInputMessage="1" showErrorMessage="1" sqref="C4" xr:uid="{FB60C6EB-7F50-47A2-A121-2DBD5474013B}">
      <formula1>"Birichina , Celsius"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16385" r:id="rId4">
          <objectPr defaultSize="0" autoPict="0" r:id="rId5">
            <anchor moveWithCells="1">
              <from>
                <xdr:col>6</xdr:col>
                <xdr:colOff>685800</xdr:colOff>
                <xdr:row>40</xdr:row>
                <xdr:rowOff>66675</xdr:rowOff>
              </from>
              <to>
                <xdr:col>6</xdr:col>
                <xdr:colOff>1362075</xdr:colOff>
                <xdr:row>40</xdr:row>
                <xdr:rowOff>219075</xdr:rowOff>
              </to>
            </anchor>
          </objectPr>
        </oleObject>
      </mc:Choice>
      <mc:Fallback>
        <oleObject progId="Worksheet" dvAspect="DVASPECT_ICON" shapeId="1638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EAE6-A96D-4053-BEF1-EFC4ED1FADA2}">
  <dimension ref="B1:J34"/>
  <sheetViews>
    <sheetView showGridLines="0" workbookViewId="0">
      <selection activeCell="J17" sqref="J17"/>
    </sheetView>
  </sheetViews>
  <sheetFormatPr defaultRowHeight="15" x14ac:dyDescent="0.25"/>
  <cols>
    <col min="1" max="1" width="1.7109375" customWidth="1"/>
    <col min="3" max="3" width="24.140625" bestFit="1" customWidth="1"/>
    <col min="4" max="4" width="18.140625" customWidth="1"/>
    <col min="10" max="10" width="19.7109375" bestFit="1" customWidth="1"/>
  </cols>
  <sheetData>
    <row r="1" spans="2:10" ht="18.75" x14ac:dyDescent="0.3">
      <c r="B1" s="1" t="s">
        <v>227</v>
      </c>
      <c r="I1" s="67"/>
      <c r="J1" s="22" t="s">
        <v>409</v>
      </c>
    </row>
    <row r="2" spans="2:10" ht="15.75" x14ac:dyDescent="0.25">
      <c r="B2" s="3" t="s">
        <v>399</v>
      </c>
      <c r="I2" s="35"/>
      <c r="J2" s="22" t="s">
        <v>408</v>
      </c>
    </row>
    <row r="3" spans="2:10" x14ac:dyDescent="0.25">
      <c r="I3" s="28"/>
      <c r="J3" s="22" t="s">
        <v>410</v>
      </c>
    </row>
    <row r="4" spans="2:10" x14ac:dyDescent="0.25">
      <c r="C4" s="39" t="s">
        <v>14</v>
      </c>
      <c r="D4" s="28" t="s">
        <v>15</v>
      </c>
    </row>
    <row r="5" spans="2:10" x14ac:dyDescent="0.25">
      <c r="C5" s="39" t="s">
        <v>13</v>
      </c>
      <c r="D5" s="67" t="s">
        <v>1</v>
      </c>
    </row>
    <row r="6" spans="2:10" x14ac:dyDescent="0.25">
      <c r="C6" s="39" t="s">
        <v>16</v>
      </c>
      <c r="D6" s="67">
        <v>1334</v>
      </c>
    </row>
    <row r="7" spans="2:10" x14ac:dyDescent="0.25">
      <c r="C7" s="39" t="s">
        <v>17</v>
      </c>
      <c r="D7" s="74" t="s">
        <v>228</v>
      </c>
    </row>
    <row r="8" spans="2:10" x14ac:dyDescent="0.25">
      <c r="C8" s="39" t="s">
        <v>229</v>
      </c>
      <c r="D8" s="74" t="s">
        <v>230</v>
      </c>
    </row>
    <row r="10" spans="2:10" x14ac:dyDescent="0.25">
      <c r="C10" s="9" t="s">
        <v>21</v>
      </c>
    </row>
    <row r="12" spans="2:10" x14ac:dyDescent="0.25">
      <c r="C12" s="39" t="s">
        <v>231</v>
      </c>
      <c r="D12" s="28" t="s">
        <v>225</v>
      </c>
    </row>
    <row r="13" spans="2:10" x14ac:dyDescent="0.25">
      <c r="C13" s="39" t="s">
        <v>232</v>
      </c>
      <c r="D13" s="28" t="s">
        <v>239</v>
      </c>
    </row>
    <row r="14" spans="2:10" x14ac:dyDescent="0.25">
      <c r="C14" s="39" t="s">
        <v>233</v>
      </c>
      <c r="D14" s="67" t="s">
        <v>240</v>
      </c>
    </row>
    <row r="15" spans="2:10" x14ac:dyDescent="0.25">
      <c r="C15" s="39" t="s">
        <v>234</v>
      </c>
      <c r="D15" s="67" t="s">
        <v>241</v>
      </c>
    </row>
    <row r="16" spans="2:10" ht="6" customHeight="1" x14ac:dyDescent="0.25">
      <c r="C16" s="63"/>
      <c r="D16" s="64"/>
    </row>
    <row r="17" spans="3:4" x14ac:dyDescent="0.25">
      <c r="C17" s="39" t="s">
        <v>404</v>
      </c>
      <c r="D17" s="35" t="s">
        <v>359</v>
      </c>
    </row>
    <row r="18" spans="3:4" x14ac:dyDescent="0.25">
      <c r="C18" s="39" t="s">
        <v>235</v>
      </c>
      <c r="D18" s="35">
        <v>29000</v>
      </c>
    </row>
    <row r="19" spans="3:4" x14ac:dyDescent="0.25">
      <c r="C19" s="39" t="s">
        <v>236</v>
      </c>
      <c r="D19" s="75">
        <v>45105</v>
      </c>
    </row>
    <row r="20" spans="3:4" x14ac:dyDescent="0.25">
      <c r="C20" s="39" t="s">
        <v>237</v>
      </c>
      <c r="D20" s="75">
        <v>45194</v>
      </c>
    </row>
    <row r="21" spans="3:4" x14ac:dyDescent="0.25">
      <c r="C21" s="39" t="s">
        <v>238</v>
      </c>
      <c r="D21" s="75">
        <v>45194</v>
      </c>
    </row>
    <row r="22" spans="3:4" x14ac:dyDescent="0.25">
      <c r="C22" s="39" t="s">
        <v>328</v>
      </c>
      <c r="D22" s="75">
        <f>D21-30</f>
        <v>45164</v>
      </c>
    </row>
    <row r="23" spans="3:4" x14ac:dyDescent="0.25">
      <c r="C23" s="39" t="s">
        <v>332</v>
      </c>
      <c r="D23" s="67" t="s">
        <v>362</v>
      </c>
    </row>
    <row r="25" spans="3:4" x14ac:dyDescent="0.25">
      <c r="C25" s="39" t="s">
        <v>404</v>
      </c>
      <c r="D25" s="35"/>
    </row>
    <row r="26" spans="3:4" x14ac:dyDescent="0.25">
      <c r="C26" s="39" t="s">
        <v>235</v>
      </c>
      <c r="D26" s="35"/>
    </row>
    <row r="27" spans="3:4" x14ac:dyDescent="0.25">
      <c r="C27" s="39" t="s">
        <v>236</v>
      </c>
      <c r="D27" s="75"/>
    </row>
    <row r="28" spans="3:4" x14ac:dyDescent="0.25">
      <c r="C28" s="39" t="s">
        <v>237</v>
      </c>
      <c r="D28" s="75"/>
    </row>
    <row r="29" spans="3:4" x14ac:dyDescent="0.25">
      <c r="C29" s="39" t="s">
        <v>238</v>
      </c>
      <c r="D29" s="75"/>
    </row>
    <row r="30" spans="3:4" x14ac:dyDescent="0.25">
      <c r="C30" s="39" t="s">
        <v>328</v>
      </c>
      <c r="D30" s="75"/>
    </row>
    <row r="31" spans="3:4" x14ac:dyDescent="0.25">
      <c r="C31" s="39" t="s">
        <v>332</v>
      </c>
      <c r="D31" s="67"/>
    </row>
    <row r="32" spans="3:4" x14ac:dyDescent="0.25">
      <c r="D32" s="65"/>
    </row>
    <row r="33" spans="3:4" x14ac:dyDescent="0.25">
      <c r="C33" s="63"/>
      <c r="D33" s="65"/>
    </row>
    <row r="34" spans="3:4" x14ac:dyDescent="0.25">
      <c r="C34" s="66" t="s">
        <v>44</v>
      </c>
      <c r="D34" s="5" t="s">
        <v>405</v>
      </c>
    </row>
  </sheetData>
  <dataValidations count="1">
    <dataValidation type="list" allowBlank="1" showInputMessage="1" showErrorMessage="1" sqref="D4" xr:uid="{34EF0C27-3D2F-4179-A971-34F3AB23AC7F}">
      <formula1>"Birichina , Celsius"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9B37-FDCC-4BD0-ABB2-41C528C724F4}">
  <dimension ref="B1:AJ62"/>
  <sheetViews>
    <sheetView showGridLines="0" topLeftCell="A13" zoomScale="80" zoomScaleNormal="80" workbookViewId="0">
      <selection activeCell="G17" sqref="G17"/>
    </sheetView>
  </sheetViews>
  <sheetFormatPr defaultRowHeight="15" x14ac:dyDescent="0.25"/>
  <cols>
    <col min="1" max="1" width="3" customWidth="1"/>
    <col min="2" max="2" width="12.5703125" customWidth="1"/>
    <col min="3" max="3" width="18.42578125" bestFit="1" customWidth="1"/>
    <col min="4" max="4" width="24.7109375" bestFit="1" customWidth="1"/>
    <col min="5" max="5" width="51.140625" style="7" bestFit="1" customWidth="1"/>
    <col min="6" max="6" width="19" customWidth="1"/>
    <col min="7" max="7" width="31.140625" bestFit="1" customWidth="1"/>
    <col min="8" max="8" width="9.85546875" bestFit="1" customWidth="1"/>
    <col min="9" max="9" width="8.85546875" bestFit="1" customWidth="1"/>
    <col min="10" max="10" width="15.5703125" bestFit="1" customWidth="1"/>
    <col min="11" max="11" width="17.5703125" bestFit="1" customWidth="1"/>
    <col min="12" max="12" width="24.140625" bestFit="1" customWidth="1"/>
    <col min="13" max="13" width="17.85546875" bestFit="1" customWidth="1"/>
    <col min="14" max="14" width="16.42578125" bestFit="1" customWidth="1"/>
    <col min="15" max="15" width="15" bestFit="1" customWidth="1"/>
    <col min="16" max="17" width="6.85546875" bestFit="1" customWidth="1"/>
    <col min="18" max="18" width="10.5703125" bestFit="1" customWidth="1"/>
    <col min="19" max="29" width="10.5703125" customWidth="1"/>
    <col min="30" max="30" width="8.5703125" bestFit="1" customWidth="1"/>
    <col min="31" max="31" width="15.42578125" bestFit="1" customWidth="1"/>
    <col min="32" max="32" width="7" bestFit="1" customWidth="1"/>
    <col min="33" max="33" width="9.85546875" bestFit="1" customWidth="1"/>
    <col min="34" max="34" width="15" bestFit="1" customWidth="1"/>
    <col min="35" max="35" width="13.5703125" bestFit="1" customWidth="1"/>
    <col min="36" max="36" width="22.5703125" bestFit="1" customWidth="1"/>
  </cols>
  <sheetData>
    <row r="1" spans="2:7" ht="6" customHeight="1" x14ac:dyDescent="0.25"/>
    <row r="2" spans="2:7" ht="18.75" x14ac:dyDescent="0.3">
      <c r="B2" s="1" t="s">
        <v>227</v>
      </c>
      <c r="F2" s="47"/>
      <c r="G2" s="5" t="s">
        <v>393</v>
      </c>
    </row>
    <row r="3" spans="2:7" ht="15.75" x14ac:dyDescent="0.25">
      <c r="B3" s="3" t="s">
        <v>424</v>
      </c>
      <c r="F3" s="43"/>
      <c r="G3" s="5" t="s">
        <v>402</v>
      </c>
    </row>
    <row r="4" spans="2:7" x14ac:dyDescent="0.25">
      <c r="F4" s="6"/>
      <c r="G4" s="5" t="s">
        <v>406</v>
      </c>
    </row>
    <row r="5" spans="2:7" x14ac:dyDescent="0.25">
      <c r="F5" s="48"/>
      <c r="G5" s="5" t="s">
        <v>394</v>
      </c>
    </row>
    <row r="6" spans="2:7" x14ac:dyDescent="0.25">
      <c r="F6" s="61"/>
      <c r="G6" s="5" t="s">
        <v>401</v>
      </c>
    </row>
    <row r="7" spans="2:7" x14ac:dyDescent="0.25">
      <c r="F7" s="28"/>
      <c r="G7" s="5" t="s">
        <v>403</v>
      </c>
    </row>
    <row r="8" spans="2:7" x14ac:dyDescent="0.25">
      <c r="F8" s="67"/>
      <c r="G8" s="5" t="s">
        <v>407</v>
      </c>
    </row>
    <row r="9" spans="2:7" x14ac:dyDescent="0.25">
      <c r="F9" s="7"/>
    </row>
    <row r="10" spans="2:7" x14ac:dyDescent="0.25">
      <c r="F10" s="7"/>
    </row>
    <row r="11" spans="2:7" x14ac:dyDescent="0.25">
      <c r="B11" s="41" t="s">
        <v>297</v>
      </c>
      <c r="C11" s="41" t="s">
        <v>298</v>
      </c>
      <c r="D11" s="41" t="s">
        <v>50</v>
      </c>
      <c r="E11" s="41" t="s">
        <v>148</v>
      </c>
    </row>
    <row r="12" spans="2:7" x14ac:dyDescent="0.25">
      <c r="B12" s="5" t="s">
        <v>242</v>
      </c>
      <c r="C12" s="5" t="s">
        <v>243</v>
      </c>
      <c r="D12" s="5" t="s">
        <v>52</v>
      </c>
      <c r="E12" s="28" t="s">
        <v>299</v>
      </c>
    </row>
    <row r="13" spans="2:7" x14ac:dyDescent="0.25">
      <c r="B13" s="5" t="s">
        <v>244</v>
      </c>
      <c r="C13" s="5" t="s">
        <v>245</v>
      </c>
      <c r="D13" s="5" t="s">
        <v>52</v>
      </c>
      <c r="E13" s="28" t="s">
        <v>300</v>
      </c>
    </row>
    <row r="14" spans="2:7" x14ac:dyDescent="0.25">
      <c r="B14" s="5" t="s">
        <v>246</v>
      </c>
      <c r="C14" s="5" t="s">
        <v>247</v>
      </c>
      <c r="D14" s="5" t="s">
        <v>52</v>
      </c>
      <c r="E14" s="43"/>
    </row>
    <row r="15" spans="2:7" x14ac:dyDescent="0.25">
      <c r="B15" s="5" t="s">
        <v>248</v>
      </c>
      <c r="C15" s="5" t="s">
        <v>174</v>
      </c>
      <c r="D15" s="5" t="s">
        <v>52</v>
      </c>
      <c r="E15" s="61" t="s">
        <v>175</v>
      </c>
    </row>
    <row r="16" spans="2:7" x14ac:dyDescent="0.25">
      <c r="B16" s="5" t="s">
        <v>249</v>
      </c>
      <c r="C16" s="5" t="s">
        <v>24</v>
      </c>
      <c r="D16" s="5" t="s">
        <v>52</v>
      </c>
      <c r="E16" s="47" t="s">
        <v>1</v>
      </c>
    </row>
    <row r="17" spans="2:5" x14ac:dyDescent="0.25">
      <c r="B17" s="5" t="s">
        <v>250</v>
      </c>
      <c r="C17" s="5" t="s">
        <v>251</v>
      </c>
      <c r="D17" s="5" t="s">
        <v>66</v>
      </c>
      <c r="E17" s="61" t="s">
        <v>26</v>
      </c>
    </row>
    <row r="18" spans="2:5" x14ac:dyDescent="0.25">
      <c r="B18" s="5" t="s">
        <v>252</v>
      </c>
      <c r="C18" s="5" t="s">
        <v>253</v>
      </c>
      <c r="D18" s="5" t="s">
        <v>52</v>
      </c>
      <c r="E18" s="61"/>
    </row>
    <row r="19" spans="2:5" x14ac:dyDescent="0.25">
      <c r="B19" s="5" t="s">
        <v>254</v>
      </c>
      <c r="C19" s="5" t="s">
        <v>114</v>
      </c>
      <c r="D19" s="5" t="s">
        <v>52</v>
      </c>
      <c r="E19" s="61" t="s">
        <v>156</v>
      </c>
    </row>
    <row r="20" spans="2:5" x14ac:dyDescent="0.25">
      <c r="B20" s="5" t="s">
        <v>255</v>
      </c>
      <c r="C20" s="5" t="s">
        <v>256</v>
      </c>
      <c r="D20" s="5" t="s">
        <v>66</v>
      </c>
      <c r="E20" s="67" t="s">
        <v>26</v>
      </c>
    </row>
    <row r="21" spans="2:5" x14ac:dyDescent="0.25">
      <c r="B21" s="5" t="s">
        <v>257</v>
      </c>
      <c r="C21" s="5" t="s">
        <v>258</v>
      </c>
      <c r="D21" s="5" t="s">
        <v>66</v>
      </c>
      <c r="E21" s="61" t="s">
        <v>301</v>
      </c>
    </row>
    <row r="22" spans="2:5" x14ac:dyDescent="0.25">
      <c r="B22" s="5" t="s">
        <v>259</v>
      </c>
      <c r="C22" s="5" t="s">
        <v>260</v>
      </c>
      <c r="D22" s="5" t="s">
        <v>66</v>
      </c>
      <c r="E22" s="47" t="s">
        <v>239</v>
      </c>
    </row>
    <row r="23" spans="2:5" x14ac:dyDescent="0.25">
      <c r="B23" s="5" t="s">
        <v>261</v>
      </c>
      <c r="C23" s="5" t="s">
        <v>262</v>
      </c>
      <c r="D23" s="5" t="s">
        <v>52</v>
      </c>
      <c r="E23" s="47" t="str">
        <f>'3.Revision SR for TP &amp; KP'!E31</f>
        <v>HM-REX 2PK PAD SOFTBRA TRIANGLE S8</v>
      </c>
    </row>
    <row r="24" spans="2:5" x14ac:dyDescent="0.25">
      <c r="B24" s="5" t="s">
        <v>263</v>
      </c>
      <c r="C24" s="5" t="s">
        <v>264</v>
      </c>
      <c r="D24" s="5" t="s">
        <v>52</v>
      </c>
      <c r="E24" s="47">
        <f>'4.SR - OC creation without BPO'!D6</f>
        <v>1334</v>
      </c>
    </row>
    <row r="25" spans="2:5" x14ac:dyDescent="0.25">
      <c r="B25" s="5" t="s">
        <v>265</v>
      </c>
      <c r="C25" s="5" t="s">
        <v>266</v>
      </c>
      <c r="D25" s="5" t="s">
        <v>52</v>
      </c>
      <c r="E25" s="47" t="str">
        <f>'3.Revision SR for TP &amp; KP'!E30</f>
        <v>S 8</v>
      </c>
    </row>
    <row r="26" spans="2:5" x14ac:dyDescent="0.25">
      <c r="B26" s="5" t="s">
        <v>267</v>
      </c>
      <c r="C26" s="5" t="s">
        <v>268</v>
      </c>
      <c r="D26" s="5" t="s">
        <v>52</v>
      </c>
      <c r="E26" s="47" t="str">
        <f>'4.SR - OC creation without BPO'!D14</f>
        <v>SC_001</v>
      </c>
    </row>
    <row r="27" spans="2:5" x14ac:dyDescent="0.25">
      <c r="B27" s="5" t="s">
        <v>269</v>
      </c>
      <c r="C27" s="5" t="s">
        <v>270</v>
      </c>
      <c r="D27" s="5" t="s">
        <v>52</v>
      </c>
      <c r="E27" s="62">
        <f ca="1">TODAY()</f>
        <v>45223</v>
      </c>
    </row>
    <row r="28" spans="2:5" x14ac:dyDescent="0.25">
      <c r="B28" s="5" t="s">
        <v>271</v>
      </c>
      <c r="C28" s="5" t="s">
        <v>272</v>
      </c>
      <c r="D28" s="5" t="s">
        <v>52</v>
      </c>
      <c r="E28" s="47" t="str">
        <f>'1. SR Submission_TP &amp; Kit pack'!D8</f>
        <v>Kit</v>
      </c>
    </row>
    <row r="29" spans="2:5" x14ac:dyDescent="0.25">
      <c r="B29" s="5" t="s">
        <v>273</v>
      </c>
      <c r="C29" s="5" t="s">
        <v>274</v>
      </c>
      <c r="D29" s="5" t="s">
        <v>52</v>
      </c>
      <c r="E29" s="67"/>
    </row>
    <row r="30" spans="2:5" x14ac:dyDescent="0.25">
      <c r="B30" s="5" t="s">
        <v>275</v>
      </c>
      <c r="C30" s="5" t="s">
        <v>276</v>
      </c>
      <c r="D30" s="5" t="s">
        <v>52</v>
      </c>
      <c r="E30" s="67"/>
    </row>
    <row r="31" spans="2:5" x14ac:dyDescent="0.25">
      <c r="B31" s="5" t="s">
        <v>277</v>
      </c>
      <c r="C31" s="5" t="s">
        <v>278</v>
      </c>
      <c r="D31" s="5" t="s">
        <v>66</v>
      </c>
      <c r="E31" s="6" t="s">
        <v>26</v>
      </c>
    </row>
    <row r="32" spans="2:5" x14ac:dyDescent="0.25">
      <c r="B32" s="5" t="s">
        <v>279</v>
      </c>
      <c r="C32" s="5" t="s">
        <v>280</v>
      </c>
      <c r="D32" s="5" t="s">
        <v>66</v>
      </c>
      <c r="E32" s="6" t="s">
        <v>26</v>
      </c>
    </row>
    <row r="33" spans="2:7" x14ac:dyDescent="0.25">
      <c r="B33" s="5" t="s">
        <v>281</v>
      </c>
      <c r="C33" s="5" t="s">
        <v>282</v>
      </c>
      <c r="D33" s="5" t="s">
        <v>66</v>
      </c>
      <c r="E33" s="6" t="s">
        <v>26</v>
      </c>
    </row>
    <row r="34" spans="2:7" x14ac:dyDescent="0.25">
      <c r="B34" s="5" t="s">
        <v>283</v>
      </c>
      <c r="C34" s="5" t="s">
        <v>284</v>
      </c>
      <c r="D34" s="5" t="s">
        <v>66</v>
      </c>
      <c r="E34" s="6" t="s">
        <v>26</v>
      </c>
    </row>
    <row r="35" spans="2:7" x14ac:dyDescent="0.25">
      <c r="B35" s="5" t="s">
        <v>285</v>
      </c>
      <c r="C35" s="5" t="s">
        <v>286</v>
      </c>
      <c r="D35" s="5" t="s">
        <v>66</v>
      </c>
      <c r="E35" s="6" t="s">
        <v>26</v>
      </c>
    </row>
    <row r="36" spans="2:7" x14ac:dyDescent="0.25">
      <c r="B36" s="5" t="s">
        <v>287</v>
      </c>
      <c r="C36" s="5" t="s">
        <v>288</v>
      </c>
      <c r="D36" s="5" t="s">
        <v>66</v>
      </c>
      <c r="E36" s="6" t="s">
        <v>26</v>
      </c>
    </row>
    <row r="37" spans="2:7" x14ac:dyDescent="0.25">
      <c r="B37" s="5" t="s">
        <v>289</v>
      </c>
      <c r="C37" s="5" t="s">
        <v>290</v>
      </c>
      <c r="D37" s="5" t="s">
        <v>66</v>
      </c>
      <c r="E37" s="6" t="s">
        <v>26</v>
      </c>
    </row>
    <row r="38" spans="2:7" x14ac:dyDescent="0.25">
      <c r="B38" s="5" t="s">
        <v>291</v>
      </c>
      <c r="C38" s="5" t="s">
        <v>292</v>
      </c>
      <c r="D38" s="5" t="s">
        <v>66</v>
      </c>
      <c r="E38" s="6" t="s">
        <v>26</v>
      </c>
    </row>
    <row r="39" spans="2:7" x14ac:dyDescent="0.25">
      <c r="B39" s="5" t="s">
        <v>293</v>
      </c>
      <c r="C39" s="5" t="s">
        <v>294</v>
      </c>
      <c r="D39" s="5" t="s">
        <v>66</v>
      </c>
      <c r="E39" s="6" t="s">
        <v>26</v>
      </c>
    </row>
    <row r="40" spans="2:7" x14ac:dyDescent="0.25">
      <c r="B40" s="5" t="s">
        <v>295</v>
      </c>
      <c r="C40" s="5" t="s">
        <v>296</v>
      </c>
      <c r="D40" s="5" t="s">
        <v>66</v>
      </c>
      <c r="E40" s="6" t="s">
        <v>26</v>
      </c>
    </row>
    <row r="42" spans="2:7" x14ac:dyDescent="0.25">
      <c r="B42" s="6" t="s">
        <v>307</v>
      </c>
      <c r="C42" s="6" t="s">
        <v>308</v>
      </c>
      <c r="D42" s="6" t="s">
        <v>309</v>
      </c>
      <c r="E42" s="6" t="s">
        <v>310</v>
      </c>
      <c r="F42" s="6" t="s">
        <v>311</v>
      </c>
      <c r="G42" s="6" t="s">
        <v>312</v>
      </c>
    </row>
    <row r="43" spans="2:7" ht="30" x14ac:dyDescent="0.25">
      <c r="B43" s="70" t="s">
        <v>178</v>
      </c>
      <c r="C43" s="70" t="s">
        <v>182</v>
      </c>
      <c r="D43" s="70" t="s">
        <v>184</v>
      </c>
      <c r="E43" s="59" t="s">
        <v>302</v>
      </c>
      <c r="F43" s="70" t="s">
        <v>303</v>
      </c>
      <c r="G43" s="70" t="s">
        <v>304</v>
      </c>
    </row>
    <row r="44" spans="2:7" x14ac:dyDescent="0.25">
      <c r="B44" s="46" t="s">
        <v>305</v>
      </c>
      <c r="C44" s="46" t="s">
        <v>211</v>
      </c>
      <c r="D44" s="46" t="s">
        <v>211</v>
      </c>
      <c r="E44" s="68" t="s">
        <v>306</v>
      </c>
      <c r="F44" s="47">
        <v>1</v>
      </c>
      <c r="G44" s="69">
        <f>'3.Revision SR for TP &amp; KP'!E42</f>
        <v>4.5</v>
      </c>
    </row>
    <row r="45" spans="2:7" x14ac:dyDescent="0.25">
      <c r="B45" s="46" t="s">
        <v>305</v>
      </c>
      <c r="C45" s="46" t="s">
        <v>212</v>
      </c>
      <c r="D45" s="46" t="s">
        <v>212</v>
      </c>
      <c r="E45" s="68" t="s">
        <v>306</v>
      </c>
      <c r="F45" s="47">
        <v>1</v>
      </c>
      <c r="G45" s="69">
        <v>4.5</v>
      </c>
    </row>
    <row r="46" spans="2:7" x14ac:dyDescent="0.25">
      <c r="B46" s="46" t="s">
        <v>305</v>
      </c>
      <c r="C46" s="46" t="s">
        <v>213</v>
      </c>
      <c r="D46" s="46" t="s">
        <v>213</v>
      </c>
      <c r="E46" s="68" t="s">
        <v>306</v>
      </c>
      <c r="F46" s="47">
        <v>1</v>
      </c>
      <c r="G46" s="69">
        <v>4.5</v>
      </c>
    </row>
    <row r="47" spans="2:7" x14ac:dyDescent="0.25">
      <c r="B47" s="46" t="s">
        <v>305</v>
      </c>
      <c r="C47" s="46" t="s">
        <v>214</v>
      </c>
      <c r="D47" s="46" t="s">
        <v>214</v>
      </c>
      <c r="E47" s="68" t="s">
        <v>306</v>
      </c>
      <c r="F47" s="47">
        <v>1</v>
      </c>
      <c r="G47" s="69">
        <v>4.5</v>
      </c>
    </row>
    <row r="48" spans="2:7" x14ac:dyDescent="0.25">
      <c r="B48" s="46" t="s">
        <v>305</v>
      </c>
      <c r="C48" s="46" t="s">
        <v>215</v>
      </c>
      <c r="D48" s="46" t="s">
        <v>215</v>
      </c>
      <c r="E48" s="68" t="s">
        <v>306</v>
      </c>
      <c r="F48" s="47">
        <v>1</v>
      </c>
      <c r="G48" s="69">
        <v>4.5</v>
      </c>
    </row>
    <row r="49" spans="2:36" x14ac:dyDescent="0.25">
      <c r="B49" s="46" t="s">
        <v>305</v>
      </c>
      <c r="C49" s="46" t="s">
        <v>216</v>
      </c>
      <c r="D49" s="46" t="s">
        <v>216</v>
      </c>
      <c r="E49" s="68" t="s">
        <v>306</v>
      </c>
      <c r="F49" s="47">
        <v>1</v>
      </c>
      <c r="G49" s="69">
        <v>4.5</v>
      </c>
    </row>
    <row r="50" spans="2:36" x14ac:dyDescent="0.25">
      <c r="B50" s="46" t="s">
        <v>305</v>
      </c>
      <c r="C50" s="46" t="s">
        <v>217</v>
      </c>
      <c r="D50" s="46" t="s">
        <v>217</v>
      </c>
      <c r="E50" s="68" t="s">
        <v>306</v>
      </c>
      <c r="F50" s="47">
        <v>1</v>
      </c>
      <c r="G50" s="69">
        <v>4.5</v>
      </c>
    </row>
    <row r="51" spans="2:36" x14ac:dyDescent="0.25">
      <c r="B51" s="46" t="s">
        <v>305</v>
      </c>
      <c r="C51" s="46" t="s">
        <v>218</v>
      </c>
      <c r="D51" s="46" t="s">
        <v>218</v>
      </c>
      <c r="E51" s="68" t="s">
        <v>306</v>
      </c>
      <c r="F51" s="47">
        <v>1</v>
      </c>
      <c r="G51" s="69">
        <v>4.5</v>
      </c>
    </row>
    <row r="52" spans="2:36" x14ac:dyDescent="0.25">
      <c r="B52" s="46" t="s">
        <v>305</v>
      </c>
      <c r="C52" s="46" t="s">
        <v>219</v>
      </c>
      <c r="D52" s="46" t="s">
        <v>219</v>
      </c>
      <c r="E52" s="68" t="s">
        <v>306</v>
      </c>
      <c r="F52" s="47">
        <v>1</v>
      </c>
      <c r="G52" s="69">
        <v>4.5</v>
      </c>
    </row>
    <row r="53" spans="2:36" x14ac:dyDescent="0.25">
      <c r="B53" s="46" t="s">
        <v>305</v>
      </c>
      <c r="C53" s="46" t="s">
        <v>221</v>
      </c>
      <c r="D53" s="46" t="s">
        <v>221</v>
      </c>
      <c r="E53" s="68" t="s">
        <v>306</v>
      </c>
      <c r="F53" s="47">
        <v>1</v>
      </c>
      <c r="G53" s="69">
        <v>4.5</v>
      </c>
    </row>
    <row r="54" spans="2:36" x14ac:dyDescent="0.25">
      <c r="B54" s="46" t="s">
        <v>305</v>
      </c>
      <c r="C54" s="46" t="s">
        <v>220</v>
      </c>
      <c r="D54" s="46" t="s">
        <v>220</v>
      </c>
      <c r="E54" s="68" t="s">
        <v>306</v>
      </c>
      <c r="F54" s="47">
        <v>1</v>
      </c>
      <c r="G54" s="69">
        <v>4.5</v>
      </c>
    </row>
    <row r="55" spans="2:36" x14ac:dyDescent="0.25">
      <c r="B55" s="46" t="s">
        <v>305</v>
      </c>
      <c r="C55" s="46" t="s">
        <v>222</v>
      </c>
      <c r="D55" s="46" t="s">
        <v>222</v>
      </c>
      <c r="E55" s="68" t="s">
        <v>306</v>
      </c>
      <c r="F55" s="47">
        <v>1</v>
      </c>
      <c r="G55" s="69">
        <v>4.5</v>
      </c>
    </row>
    <row r="57" spans="2:36" x14ac:dyDescent="0.25">
      <c r="B57" s="6" t="s">
        <v>313</v>
      </c>
      <c r="C57" s="6" t="s">
        <v>315</v>
      </c>
      <c r="D57" s="6" t="s">
        <v>317</v>
      </c>
      <c r="E57" s="6" t="s">
        <v>319</v>
      </c>
      <c r="F57" s="6" t="s">
        <v>320</v>
      </c>
      <c r="G57" s="6" t="s">
        <v>322</v>
      </c>
      <c r="H57" s="6" t="s">
        <v>323</v>
      </c>
      <c r="I57" s="6" t="s">
        <v>325</v>
      </c>
      <c r="J57" s="6" t="s">
        <v>327</v>
      </c>
      <c r="K57" s="6" t="s">
        <v>329</v>
      </c>
      <c r="L57" s="6" t="s">
        <v>331</v>
      </c>
      <c r="M57" s="6" t="s">
        <v>333</v>
      </c>
      <c r="N57" s="6" t="s">
        <v>335</v>
      </c>
      <c r="O57" s="6" t="s">
        <v>337</v>
      </c>
      <c r="P57" s="6" t="s">
        <v>339</v>
      </c>
      <c r="Q57" s="6" t="s">
        <v>341</v>
      </c>
      <c r="R57" s="113" t="s">
        <v>343</v>
      </c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6" t="s">
        <v>345</v>
      </c>
      <c r="AE57" s="6" t="s">
        <v>347</v>
      </c>
      <c r="AF57" s="6" t="s">
        <v>348</v>
      </c>
      <c r="AG57" s="6" t="s">
        <v>350</v>
      </c>
      <c r="AH57" s="6" t="s">
        <v>352</v>
      </c>
      <c r="AI57" s="6" t="s">
        <v>354</v>
      </c>
      <c r="AJ57" s="6" t="s">
        <v>356</v>
      </c>
    </row>
    <row r="58" spans="2:36" s="14" customFormat="1" ht="75" x14ac:dyDescent="0.25">
      <c r="B58" s="70" t="s">
        <v>314</v>
      </c>
      <c r="C58" s="70" t="s">
        <v>316</v>
      </c>
      <c r="D58" s="70" t="s">
        <v>318</v>
      </c>
      <c r="E58" s="70" t="s">
        <v>236</v>
      </c>
      <c r="F58" s="70" t="s">
        <v>321</v>
      </c>
      <c r="G58" s="70" t="s">
        <v>238</v>
      </c>
      <c r="H58" s="70" t="s">
        <v>324</v>
      </c>
      <c r="I58" s="70" t="s">
        <v>326</v>
      </c>
      <c r="J58" s="70" t="s">
        <v>328</v>
      </c>
      <c r="K58" s="70" t="s">
        <v>330</v>
      </c>
      <c r="L58" s="70" t="s">
        <v>332</v>
      </c>
      <c r="M58" s="70" t="s">
        <v>334</v>
      </c>
      <c r="N58" s="70" t="s">
        <v>336</v>
      </c>
      <c r="O58" s="70" t="s">
        <v>338</v>
      </c>
      <c r="P58" s="70" t="s">
        <v>340</v>
      </c>
      <c r="Q58" s="70" t="s">
        <v>342</v>
      </c>
      <c r="R58" s="70" t="s">
        <v>211</v>
      </c>
      <c r="S58" s="70" t="s">
        <v>212</v>
      </c>
      <c r="T58" s="70" t="s">
        <v>213</v>
      </c>
      <c r="U58" s="70" t="s">
        <v>214</v>
      </c>
      <c r="V58" s="70" t="s">
        <v>215</v>
      </c>
      <c r="W58" s="70" t="s">
        <v>216</v>
      </c>
      <c r="X58" s="70" t="s">
        <v>217</v>
      </c>
      <c r="Y58" s="70" t="s">
        <v>218</v>
      </c>
      <c r="Z58" s="70" t="s">
        <v>219</v>
      </c>
      <c r="AA58" s="70" t="s">
        <v>221</v>
      </c>
      <c r="AB58" s="70" t="s">
        <v>220</v>
      </c>
      <c r="AC58" s="70" t="s">
        <v>222</v>
      </c>
      <c r="AD58" s="70" t="s">
        <v>346</v>
      </c>
      <c r="AE58" s="70" t="s">
        <v>357</v>
      </c>
      <c r="AF58" s="70" t="s">
        <v>349</v>
      </c>
      <c r="AG58" s="70" t="s">
        <v>351</v>
      </c>
      <c r="AH58" s="70" t="s">
        <v>353</v>
      </c>
      <c r="AI58" s="70" t="s">
        <v>355</v>
      </c>
      <c r="AJ58" s="70" t="s">
        <v>358</v>
      </c>
    </row>
    <row r="59" spans="2:36" x14ac:dyDescent="0.25">
      <c r="B59" s="98">
        <v>1</v>
      </c>
      <c r="C59" s="98">
        <v>1</v>
      </c>
      <c r="D59" s="115" t="s">
        <v>359</v>
      </c>
      <c r="E59" s="118">
        <f>'4.SR - OC creation without BPO'!D19</f>
        <v>45105</v>
      </c>
      <c r="F59" s="118">
        <f>'4.SR - OC creation without BPO'!D20</f>
        <v>45194</v>
      </c>
      <c r="G59" s="118">
        <f>'4.SR - OC creation without BPO'!D21</f>
        <v>45194</v>
      </c>
      <c r="H59" s="109" t="s">
        <v>360</v>
      </c>
      <c r="I59" s="115" t="s">
        <v>26</v>
      </c>
      <c r="J59" s="118">
        <f>'4.SR - OC creation without BPO'!D22</f>
        <v>45164</v>
      </c>
      <c r="K59" s="115" t="s">
        <v>26</v>
      </c>
      <c r="L59" s="115" t="str">
        <f>'4.SR - OC creation without BPO'!D23</f>
        <v>Germany</v>
      </c>
      <c r="M59" s="115" t="str">
        <f>'4.SR - OC creation without BPO'!D15</f>
        <v>BL_001</v>
      </c>
      <c r="N59" s="109" t="s">
        <v>361</v>
      </c>
      <c r="O59" s="109" t="str">
        <f>E21</f>
        <v>Bangladesh</v>
      </c>
      <c r="P59" s="109"/>
      <c r="Q59" s="109"/>
      <c r="R59" s="21" t="s">
        <v>344</v>
      </c>
      <c r="S59" s="21" t="s">
        <v>344</v>
      </c>
      <c r="T59" s="21" t="s">
        <v>344</v>
      </c>
      <c r="U59" s="21" t="s">
        <v>344</v>
      </c>
      <c r="V59" s="21" t="s">
        <v>344</v>
      </c>
      <c r="W59" s="21" t="s">
        <v>344</v>
      </c>
      <c r="X59" s="21" t="s">
        <v>344</v>
      </c>
      <c r="Y59" s="21" t="s">
        <v>344</v>
      </c>
      <c r="Z59" s="21" t="s">
        <v>344</v>
      </c>
      <c r="AA59" s="21" t="s">
        <v>344</v>
      </c>
      <c r="AB59" s="21" t="s">
        <v>344</v>
      </c>
      <c r="AC59" s="21" t="s">
        <v>344</v>
      </c>
      <c r="AD59" s="98">
        <f>SUM(R60:AC60)</f>
        <v>29000</v>
      </c>
      <c r="AE59" s="106" t="s">
        <v>26</v>
      </c>
      <c r="AF59" s="106" t="s">
        <v>26</v>
      </c>
      <c r="AG59" s="106" t="s">
        <v>26</v>
      </c>
      <c r="AH59" s="106" t="s">
        <v>26</v>
      </c>
      <c r="AI59" s="106" t="s">
        <v>26</v>
      </c>
      <c r="AJ59" s="106" t="s">
        <v>26</v>
      </c>
    </row>
    <row r="60" spans="2:36" x14ac:dyDescent="0.25">
      <c r="B60" s="112"/>
      <c r="C60" s="112"/>
      <c r="D60" s="116"/>
      <c r="E60" s="119"/>
      <c r="F60" s="119"/>
      <c r="G60" s="119"/>
      <c r="H60" s="110"/>
      <c r="I60" s="116"/>
      <c r="J60" s="116"/>
      <c r="K60" s="116"/>
      <c r="L60" s="116"/>
      <c r="M60" s="116"/>
      <c r="N60" s="110"/>
      <c r="O60" s="110"/>
      <c r="P60" s="110"/>
      <c r="Q60" s="110"/>
      <c r="R60" s="46">
        <f>'4.SR - OC creation without BPO'!D18</f>
        <v>29000</v>
      </c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112"/>
      <c r="AE60" s="107" t="s">
        <v>26</v>
      </c>
      <c r="AF60" s="107" t="s">
        <v>26</v>
      </c>
      <c r="AG60" s="107" t="s">
        <v>26</v>
      </c>
      <c r="AH60" s="107" t="s">
        <v>26</v>
      </c>
      <c r="AI60" s="107" t="s">
        <v>26</v>
      </c>
      <c r="AJ60" s="107" t="s">
        <v>26</v>
      </c>
    </row>
    <row r="61" spans="2:36" x14ac:dyDescent="0.25">
      <c r="B61" s="112"/>
      <c r="C61" s="112"/>
      <c r="D61" s="116"/>
      <c r="E61" s="119"/>
      <c r="F61" s="119"/>
      <c r="G61" s="119"/>
      <c r="H61" s="110"/>
      <c r="I61" s="116"/>
      <c r="J61" s="116"/>
      <c r="K61" s="116"/>
      <c r="L61" s="116"/>
      <c r="M61" s="116"/>
      <c r="N61" s="110"/>
      <c r="O61" s="110"/>
      <c r="P61" s="110"/>
      <c r="Q61" s="110"/>
      <c r="R61" s="21" t="s">
        <v>112</v>
      </c>
      <c r="S61" s="21" t="s">
        <v>112</v>
      </c>
      <c r="T61" s="21" t="s">
        <v>112</v>
      </c>
      <c r="U61" s="21" t="s">
        <v>112</v>
      </c>
      <c r="V61" s="21" t="s">
        <v>112</v>
      </c>
      <c r="W61" s="21" t="s">
        <v>112</v>
      </c>
      <c r="X61" s="21" t="s">
        <v>112</v>
      </c>
      <c r="Y61" s="21" t="s">
        <v>112</v>
      </c>
      <c r="Z61" s="21" t="s">
        <v>112</v>
      </c>
      <c r="AA61" s="21" t="s">
        <v>112</v>
      </c>
      <c r="AB61" s="21" t="s">
        <v>112</v>
      </c>
      <c r="AC61" s="21" t="s">
        <v>112</v>
      </c>
      <c r="AD61" s="112"/>
      <c r="AE61" s="107"/>
      <c r="AF61" s="107"/>
      <c r="AG61" s="107"/>
      <c r="AH61" s="107"/>
      <c r="AI61" s="107"/>
      <c r="AJ61" s="107"/>
    </row>
    <row r="62" spans="2:36" x14ac:dyDescent="0.25">
      <c r="B62" s="99"/>
      <c r="C62" s="99"/>
      <c r="D62" s="117"/>
      <c r="E62" s="120"/>
      <c r="F62" s="120"/>
      <c r="G62" s="120"/>
      <c r="H62" s="111"/>
      <c r="I62" s="117"/>
      <c r="J62" s="117"/>
      <c r="K62" s="117"/>
      <c r="L62" s="117"/>
      <c r="M62" s="117"/>
      <c r="N62" s="111"/>
      <c r="O62" s="111"/>
      <c r="P62" s="111"/>
      <c r="Q62" s="111"/>
      <c r="R62" s="69">
        <f>'3.Revision SR for TP &amp; KP'!E42</f>
        <v>4.5</v>
      </c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99"/>
      <c r="AE62" s="108"/>
      <c r="AF62" s="108"/>
      <c r="AG62" s="108"/>
      <c r="AH62" s="108"/>
      <c r="AI62" s="108"/>
      <c r="AJ62" s="108"/>
    </row>
  </sheetData>
  <mergeCells count="24">
    <mergeCell ref="O59:O62"/>
    <mergeCell ref="R57:AC57"/>
    <mergeCell ref="B59:B62"/>
    <mergeCell ref="C59:C62"/>
    <mergeCell ref="D59:D62"/>
    <mergeCell ref="E59:E62"/>
    <mergeCell ref="F59:F62"/>
    <mergeCell ref="G59:G62"/>
    <mergeCell ref="H59:H62"/>
    <mergeCell ref="I59:I62"/>
    <mergeCell ref="J59:J62"/>
    <mergeCell ref="K59:K62"/>
    <mergeCell ref="L59:L62"/>
    <mergeCell ref="M59:M62"/>
    <mergeCell ref="N59:N62"/>
    <mergeCell ref="AH59:AH62"/>
    <mergeCell ref="AI59:AI62"/>
    <mergeCell ref="AJ59:AJ62"/>
    <mergeCell ref="P59:P62"/>
    <mergeCell ref="Q59:Q62"/>
    <mergeCell ref="AD59:AD62"/>
    <mergeCell ref="AE59:AE62"/>
    <mergeCell ref="AF59:AF62"/>
    <mergeCell ref="AG59:AG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F386C-8A0B-42D3-A901-FDCD3A5C47D0}">
  <dimension ref="B1:I21"/>
  <sheetViews>
    <sheetView showGridLines="0" workbookViewId="0">
      <selection activeCell="M14" sqref="M14"/>
    </sheetView>
  </sheetViews>
  <sheetFormatPr defaultRowHeight="15" x14ac:dyDescent="0.25"/>
  <cols>
    <col min="1" max="1" width="1.7109375" customWidth="1"/>
    <col min="3" max="3" width="20.85546875" bestFit="1" customWidth="1"/>
    <col min="4" max="4" width="18.140625" customWidth="1"/>
    <col min="9" max="9" width="19.7109375" bestFit="1" customWidth="1"/>
  </cols>
  <sheetData>
    <row r="1" spans="2:9" ht="18.75" x14ac:dyDescent="0.3">
      <c r="B1" s="1" t="s">
        <v>227</v>
      </c>
      <c r="H1" s="67"/>
      <c r="I1" s="22" t="s">
        <v>409</v>
      </c>
    </row>
    <row r="2" spans="2:9" ht="15.75" x14ac:dyDescent="0.25">
      <c r="B2" s="3" t="s">
        <v>383</v>
      </c>
      <c r="H2" s="35"/>
      <c r="I2" s="22" t="s">
        <v>408</v>
      </c>
    </row>
    <row r="3" spans="2:9" x14ac:dyDescent="0.25">
      <c r="H3" s="28"/>
      <c r="I3" s="22" t="s">
        <v>410</v>
      </c>
    </row>
    <row r="4" spans="2:9" x14ac:dyDescent="0.25">
      <c r="C4" s="39" t="s">
        <v>14</v>
      </c>
      <c r="D4" s="28" t="s">
        <v>15</v>
      </c>
    </row>
    <row r="5" spans="2:9" x14ac:dyDescent="0.25">
      <c r="C5" s="39" t="s">
        <v>13</v>
      </c>
      <c r="D5" s="67" t="s">
        <v>1</v>
      </c>
    </row>
    <row r="6" spans="2:9" x14ac:dyDescent="0.25">
      <c r="C6" s="39" t="s">
        <v>16</v>
      </c>
      <c r="D6" s="67">
        <v>1334</v>
      </c>
    </row>
    <row r="7" spans="2:9" x14ac:dyDescent="0.25">
      <c r="C7" s="39" t="s">
        <v>17</v>
      </c>
      <c r="D7" s="78" t="s">
        <v>228</v>
      </c>
    </row>
    <row r="8" spans="2:9" x14ac:dyDescent="0.25">
      <c r="C8" s="39" t="s">
        <v>229</v>
      </c>
      <c r="D8" s="78" t="s">
        <v>363</v>
      </c>
    </row>
    <row r="9" spans="2:9" x14ac:dyDescent="0.25">
      <c r="D9" s="7"/>
    </row>
    <row r="10" spans="2:9" x14ac:dyDescent="0.25">
      <c r="C10" s="9" t="s">
        <v>21</v>
      </c>
      <c r="D10" s="7"/>
    </row>
    <row r="11" spans="2:9" x14ac:dyDescent="0.25">
      <c r="D11" s="7"/>
    </row>
    <row r="12" spans="2:9" x14ac:dyDescent="0.25">
      <c r="C12" s="39" t="s">
        <v>231</v>
      </c>
      <c r="D12" s="28" t="s">
        <v>225</v>
      </c>
    </row>
    <row r="13" spans="2:9" x14ac:dyDescent="0.25">
      <c r="C13" s="39" t="s">
        <v>232</v>
      </c>
      <c r="D13" s="28" t="s">
        <v>239</v>
      </c>
    </row>
    <row r="14" spans="2:9" x14ac:dyDescent="0.25">
      <c r="C14" s="39" t="s">
        <v>233</v>
      </c>
      <c r="D14" s="76" t="s">
        <v>240</v>
      </c>
    </row>
    <row r="15" spans="2:9" x14ac:dyDescent="0.25">
      <c r="C15" s="39" t="s">
        <v>234</v>
      </c>
      <c r="D15" s="76" t="s">
        <v>241</v>
      </c>
    </row>
    <row r="16" spans="2:9" x14ac:dyDescent="0.25">
      <c r="C16" s="39" t="s">
        <v>236</v>
      </c>
      <c r="D16" s="77">
        <v>45105</v>
      </c>
    </row>
    <row r="18" spans="3:4" x14ac:dyDescent="0.25">
      <c r="C18" s="9" t="s">
        <v>44</v>
      </c>
    </row>
    <row r="20" spans="3:4" s="11" customFormat="1" ht="38.1" customHeight="1" x14ac:dyDescent="0.25">
      <c r="C20" s="58" t="s">
        <v>364</v>
      </c>
      <c r="D20" s="10"/>
    </row>
    <row r="21" spans="3:4" s="11" customFormat="1" ht="35.1" customHeight="1" x14ac:dyDescent="0.25">
      <c r="C21" s="58" t="s">
        <v>365</v>
      </c>
      <c r="D21" s="10"/>
    </row>
  </sheetData>
  <dataValidations disablePrompts="1" count="1">
    <dataValidation type="list" allowBlank="1" showInputMessage="1" showErrorMessage="1" sqref="D4" xr:uid="{E7356460-38BE-4A9E-84E9-8DF7FFC047D9}">
      <formula1>"Birichina , Celsius"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crobat Document" dvAspect="DVASPECT_ICON" shapeId="11266" r:id="rId3">
          <objectPr defaultSize="0" autoPict="0" r:id="rId4">
            <anchor moveWithCells="1">
              <from>
                <xdr:col>3</xdr:col>
                <xdr:colOff>390525</xdr:colOff>
                <xdr:row>19</xdr:row>
                <xdr:rowOff>38100</xdr:rowOff>
              </from>
              <to>
                <xdr:col>3</xdr:col>
                <xdr:colOff>771525</xdr:colOff>
                <xdr:row>19</xdr:row>
                <xdr:rowOff>314325</xdr:rowOff>
              </to>
            </anchor>
          </objectPr>
        </oleObject>
      </mc:Choice>
      <mc:Fallback>
        <oleObject progId="Acrobat Document" dvAspect="DVASPECT_ICON" shapeId="11266" r:id="rId3"/>
      </mc:Fallback>
    </mc:AlternateContent>
    <mc:AlternateContent xmlns:mc="http://schemas.openxmlformats.org/markup-compatibility/2006">
      <mc:Choice Requires="x14">
        <oleObject progId="Acrobat Document" dvAspect="DVASPECT_ICON" shapeId="11267" r:id="rId5">
          <objectPr defaultSize="0" autoPict="0" r:id="rId6">
            <anchor moveWithCells="1">
              <from>
                <xdr:col>3</xdr:col>
                <xdr:colOff>371475</xdr:colOff>
                <xdr:row>20</xdr:row>
                <xdr:rowOff>66675</xdr:rowOff>
              </from>
              <to>
                <xdr:col>3</xdr:col>
                <xdr:colOff>790575</xdr:colOff>
                <xdr:row>20</xdr:row>
                <xdr:rowOff>390525</xdr:rowOff>
              </to>
            </anchor>
          </objectPr>
        </oleObject>
      </mc:Choice>
      <mc:Fallback>
        <oleObject progId="Acrobat Document" dvAspect="DVASPECT_ICON" shapeId="11267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DC80-9F64-41F8-AEF4-8810B18A99C3}">
  <dimension ref="B1:AJ117"/>
  <sheetViews>
    <sheetView showGridLines="0" zoomScale="80" zoomScaleNormal="80" workbookViewId="0">
      <selection activeCell="K22" sqref="K22"/>
    </sheetView>
  </sheetViews>
  <sheetFormatPr defaultRowHeight="15" x14ac:dyDescent="0.25"/>
  <cols>
    <col min="1" max="1" width="3" customWidth="1"/>
    <col min="2" max="2" width="12.5703125" customWidth="1"/>
    <col min="3" max="3" width="18.42578125" bestFit="1" customWidth="1"/>
    <col min="4" max="4" width="24.7109375" bestFit="1" customWidth="1"/>
    <col min="5" max="5" width="51.140625" style="7" bestFit="1" customWidth="1"/>
    <col min="6" max="6" width="19" customWidth="1"/>
    <col min="7" max="7" width="31.140625" bestFit="1" customWidth="1"/>
    <col min="8" max="8" width="9.85546875" bestFit="1" customWidth="1"/>
    <col min="9" max="9" width="8.85546875" bestFit="1" customWidth="1"/>
    <col min="10" max="10" width="15.5703125" bestFit="1" customWidth="1"/>
    <col min="11" max="11" width="17.5703125" bestFit="1" customWidth="1"/>
    <col min="12" max="12" width="24.140625" bestFit="1" customWidth="1"/>
    <col min="13" max="13" width="17.85546875" bestFit="1" customWidth="1"/>
    <col min="14" max="14" width="16.42578125" bestFit="1" customWidth="1"/>
    <col min="15" max="15" width="15" bestFit="1" customWidth="1"/>
    <col min="16" max="17" width="6.85546875" bestFit="1" customWidth="1"/>
    <col min="18" max="18" width="10.5703125" bestFit="1" customWidth="1"/>
    <col min="19" max="29" width="10.5703125" customWidth="1"/>
    <col min="30" max="30" width="8.5703125" bestFit="1" customWidth="1"/>
    <col min="31" max="31" width="15.42578125" bestFit="1" customWidth="1"/>
    <col min="32" max="32" width="7" bestFit="1" customWidth="1"/>
    <col min="33" max="33" width="9.85546875" bestFit="1" customWidth="1"/>
    <col min="34" max="34" width="15" bestFit="1" customWidth="1"/>
    <col min="35" max="35" width="13.5703125" bestFit="1" customWidth="1"/>
    <col min="36" max="36" width="22.5703125" bestFit="1" customWidth="1"/>
  </cols>
  <sheetData>
    <row r="1" spans="2:7" ht="6" customHeight="1" x14ac:dyDescent="0.25"/>
    <row r="2" spans="2:7" ht="18.75" x14ac:dyDescent="0.3">
      <c r="B2" s="1" t="s">
        <v>227</v>
      </c>
      <c r="F2" s="47"/>
      <c r="G2" s="5" t="s">
        <v>393</v>
      </c>
    </row>
    <row r="3" spans="2:7" ht="15.75" x14ac:dyDescent="0.25">
      <c r="B3" s="3" t="s">
        <v>425</v>
      </c>
      <c r="F3" s="43"/>
      <c r="G3" s="5" t="s">
        <v>402</v>
      </c>
    </row>
    <row r="4" spans="2:7" x14ac:dyDescent="0.25">
      <c r="F4" s="6"/>
      <c r="G4" s="5" t="s">
        <v>406</v>
      </c>
    </row>
    <row r="5" spans="2:7" x14ac:dyDescent="0.25">
      <c r="F5" s="48"/>
      <c r="G5" s="5" t="s">
        <v>394</v>
      </c>
    </row>
    <row r="6" spans="2:7" x14ac:dyDescent="0.25">
      <c r="F6" s="61"/>
      <c r="G6" s="5" t="s">
        <v>401</v>
      </c>
    </row>
    <row r="7" spans="2:7" x14ac:dyDescent="0.25">
      <c r="F7" s="28"/>
      <c r="G7" s="5" t="s">
        <v>403</v>
      </c>
    </row>
    <row r="8" spans="2:7" x14ac:dyDescent="0.25">
      <c r="F8" s="67"/>
      <c r="G8" s="5" t="s">
        <v>407</v>
      </c>
    </row>
    <row r="9" spans="2:7" x14ac:dyDescent="0.25">
      <c r="E9" s="71"/>
      <c r="F9" s="71"/>
    </row>
    <row r="10" spans="2:7" x14ac:dyDescent="0.25">
      <c r="B10" s="23" t="s">
        <v>297</v>
      </c>
      <c r="C10" s="23" t="s">
        <v>298</v>
      </c>
      <c r="D10" s="23" t="s">
        <v>50</v>
      </c>
      <c r="E10" s="23" t="s">
        <v>148</v>
      </c>
    </row>
    <row r="11" spans="2:7" x14ac:dyDescent="0.25">
      <c r="B11" s="5" t="s">
        <v>242</v>
      </c>
      <c r="C11" s="5" t="s">
        <v>243</v>
      </c>
      <c r="D11" s="5" t="s">
        <v>52</v>
      </c>
      <c r="E11" s="28" t="s">
        <v>299</v>
      </c>
    </row>
    <row r="12" spans="2:7" x14ac:dyDescent="0.25">
      <c r="B12" s="5" t="s">
        <v>244</v>
      </c>
      <c r="C12" s="5" t="s">
        <v>245</v>
      </c>
      <c r="D12" s="5" t="s">
        <v>52</v>
      </c>
      <c r="E12" s="28" t="s">
        <v>300</v>
      </c>
    </row>
    <row r="13" spans="2:7" x14ac:dyDescent="0.25">
      <c r="B13" s="5" t="s">
        <v>246</v>
      </c>
      <c r="C13" s="5" t="s">
        <v>247</v>
      </c>
      <c r="D13" s="5" t="s">
        <v>52</v>
      </c>
      <c r="E13" s="43"/>
    </row>
    <row r="14" spans="2:7" x14ac:dyDescent="0.25">
      <c r="B14" s="5" t="s">
        <v>248</v>
      </c>
      <c r="C14" s="5" t="s">
        <v>174</v>
      </c>
      <c r="D14" s="5" t="s">
        <v>52</v>
      </c>
      <c r="E14" s="61" t="s">
        <v>175</v>
      </c>
    </row>
    <row r="15" spans="2:7" x14ac:dyDescent="0.25">
      <c r="B15" s="5" t="s">
        <v>249</v>
      </c>
      <c r="C15" s="5" t="s">
        <v>24</v>
      </c>
      <c r="D15" s="5" t="s">
        <v>52</v>
      </c>
      <c r="E15" s="47" t="s">
        <v>1</v>
      </c>
    </row>
    <row r="16" spans="2:7" x14ac:dyDescent="0.25">
      <c r="B16" s="5" t="s">
        <v>250</v>
      </c>
      <c r="C16" s="5" t="s">
        <v>251</v>
      </c>
      <c r="D16" s="5" t="s">
        <v>66</v>
      </c>
      <c r="E16" s="61" t="s">
        <v>26</v>
      </c>
    </row>
    <row r="17" spans="2:5" x14ac:dyDescent="0.25">
      <c r="B17" s="5" t="s">
        <v>252</v>
      </c>
      <c r="C17" s="5" t="s">
        <v>253</v>
      </c>
      <c r="D17" s="5" t="s">
        <v>52</v>
      </c>
      <c r="E17" s="61"/>
    </row>
    <row r="18" spans="2:5" x14ac:dyDescent="0.25">
      <c r="B18" s="5" t="s">
        <v>254</v>
      </c>
      <c r="C18" s="5" t="s">
        <v>114</v>
      </c>
      <c r="D18" s="5" t="s">
        <v>52</v>
      </c>
      <c r="E18" s="61" t="s">
        <v>156</v>
      </c>
    </row>
    <row r="19" spans="2:5" x14ac:dyDescent="0.25">
      <c r="B19" s="5" t="s">
        <v>255</v>
      </c>
      <c r="C19" s="5" t="s">
        <v>256</v>
      </c>
      <c r="D19" s="5" t="s">
        <v>66</v>
      </c>
      <c r="E19" s="67" t="s">
        <v>26</v>
      </c>
    </row>
    <row r="20" spans="2:5" x14ac:dyDescent="0.25">
      <c r="B20" s="5" t="s">
        <v>257</v>
      </c>
      <c r="C20" s="5" t="s">
        <v>258</v>
      </c>
      <c r="D20" s="5" t="s">
        <v>66</v>
      </c>
      <c r="E20" s="61" t="s">
        <v>301</v>
      </c>
    </row>
    <row r="21" spans="2:5" x14ac:dyDescent="0.25">
      <c r="B21" s="5" t="s">
        <v>259</v>
      </c>
      <c r="C21" s="5" t="s">
        <v>260</v>
      </c>
      <c r="D21" s="5" t="s">
        <v>66</v>
      </c>
      <c r="E21" s="47" t="s">
        <v>239</v>
      </c>
    </row>
    <row r="22" spans="2:5" x14ac:dyDescent="0.25">
      <c r="B22" s="5" t="s">
        <v>261</v>
      </c>
      <c r="C22" s="5" t="s">
        <v>262</v>
      </c>
      <c r="D22" s="5" t="s">
        <v>52</v>
      </c>
      <c r="E22" s="47" t="str">
        <f>'3.Revision SR for TP &amp; KP'!E31</f>
        <v>HM-REX 2PK PAD SOFTBRA TRIANGLE S8</v>
      </c>
    </row>
    <row r="23" spans="2:5" x14ac:dyDescent="0.25">
      <c r="B23" s="5" t="s">
        <v>263</v>
      </c>
      <c r="C23" s="5" t="s">
        <v>264</v>
      </c>
      <c r="D23" s="5" t="s">
        <v>52</v>
      </c>
      <c r="E23" s="47">
        <f>'4.SR - OC creation without BPO'!D6</f>
        <v>1334</v>
      </c>
    </row>
    <row r="24" spans="2:5" x14ac:dyDescent="0.25">
      <c r="B24" s="5" t="s">
        <v>265</v>
      </c>
      <c r="C24" s="5" t="s">
        <v>266</v>
      </c>
      <c r="D24" s="5" t="s">
        <v>52</v>
      </c>
      <c r="E24" s="47" t="str">
        <f>'3.Revision SR for TP &amp; KP'!E30</f>
        <v>S 8</v>
      </c>
    </row>
    <row r="25" spans="2:5" x14ac:dyDescent="0.25">
      <c r="B25" s="5" t="s">
        <v>267</v>
      </c>
      <c r="C25" s="5" t="s">
        <v>268</v>
      </c>
      <c r="D25" s="5" t="s">
        <v>52</v>
      </c>
      <c r="E25" s="47" t="str">
        <f>'4.SR - OC creation without BPO'!D14</f>
        <v>SC_001</v>
      </c>
    </row>
    <row r="26" spans="2:5" x14ac:dyDescent="0.25">
      <c r="B26" s="5" t="s">
        <v>269</v>
      </c>
      <c r="C26" s="5" t="s">
        <v>270</v>
      </c>
      <c r="D26" s="5" t="s">
        <v>52</v>
      </c>
      <c r="E26" s="62">
        <f ca="1">TODAY()</f>
        <v>45223</v>
      </c>
    </row>
    <row r="27" spans="2:5" x14ac:dyDescent="0.25">
      <c r="B27" s="5" t="s">
        <v>271</v>
      </c>
      <c r="C27" s="5" t="s">
        <v>272</v>
      </c>
      <c r="D27" s="5" t="s">
        <v>52</v>
      </c>
      <c r="E27" s="47" t="str">
        <f>'1. SR Submission_TP &amp; Kit pack'!D8</f>
        <v>Kit</v>
      </c>
    </row>
    <row r="28" spans="2:5" x14ac:dyDescent="0.25">
      <c r="B28" s="5" t="s">
        <v>273</v>
      </c>
      <c r="C28" s="5" t="s">
        <v>274</v>
      </c>
      <c r="D28" s="5" t="s">
        <v>52</v>
      </c>
      <c r="E28" s="67"/>
    </row>
    <row r="29" spans="2:5" x14ac:dyDescent="0.25">
      <c r="B29" s="5" t="s">
        <v>275</v>
      </c>
      <c r="C29" s="5" t="s">
        <v>276</v>
      </c>
      <c r="D29" s="5" t="s">
        <v>52</v>
      </c>
      <c r="E29" s="67"/>
    </row>
    <row r="30" spans="2:5" x14ac:dyDescent="0.25">
      <c r="B30" s="5" t="s">
        <v>277</v>
      </c>
      <c r="C30" s="5" t="s">
        <v>278</v>
      </c>
      <c r="D30" s="5" t="s">
        <v>66</v>
      </c>
      <c r="E30" s="6" t="s">
        <v>26</v>
      </c>
    </row>
    <row r="31" spans="2:5" x14ac:dyDescent="0.25">
      <c r="B31" s="5" t="s">
        <v>279</v>
      </c>
      <c r="C31" s="5" t="s">
        <v>280</v>
      </c>
      <c r="D31" s="5" t="s">
        <v>66</v>
      </c>
      <c r="E31" s="6" t="s">
        <v>26</v>
      </c>
    </row>
    <row r="32" spans="2:5" x14ac:dyDescent="0.25">
      <c r="B32" s="5" t="s">
        <v>281</v>
      </c>
      <c r="C32" s="5" t="s">
        <v>282</v>
      </c>
      <c r="D32" s="5" t="s">
        <v>66</v>
      </c>
      <c r="E32" s="6" t="s">
        <v>26</v>
      </c>
    </row>
    <row r="33" spans="2:7" x14ac:dyDescent="0.25">
      <c r="B33" s="5" t="s">
        <v>283</v>
      </c>
      <c r="C33" s="5" t="s">
        <v>284</v>
      </c>
      <c r="D33" s="5" t="s">
        <v>66</v>
      </c>
      <c r="E33" s="6" t="s">
        <v>26</v>
      </c>
    </row>
    <row r="34" spans="2:7" x14ac:dyDescent="0.25">
      <c r="B34" s="5" t="s">
        <v>285</v>
      </c>
      <c r="C34" s="5" t="s">
        <v>286</v>
      </c>
      <c r="D34" s="5" t="s">
        <v>66</v>
      </c>
      <c r="E34" s="6" t="s">
        <v>26</v>
      </c>
    </row>
    <row r="35" spans="2:7" x14ac:dyDescent="0.25">
      <c r="B35" s="5" t="s">
        <v>287</v>
      </c>
      <c r="C35" s="5" t="s">
        <v>288</v>
      </c>
      <c r="D35" s="5" t="s">
        <v>66</v>
      </c>
      <c r="E35" s="6" t="s">
        <v>26</v>
      </c>
    </row>
    <row r="36" spans="2:7" x14ac:dyDescent="0.25">
      <c r="B36" s="5" t="s">
        <v>289</v>
      </c>
      <c r="C36" s="5" t="s">
        <v>290</v>
      </c>
      <c r="D36" s="5" t="s">
        <v>66</v>
      </c>
      <c r="E36" s="6" t="s">
        <v>26</v>
      </c>
    </row>
    <row r="37" spans="2:7" x14ac:dyDescent="0.25">
      <c r="B37" s="5" t="s">
        <v>291</v>
      </c>
      <c r="C37" s="5" t="s">
        <v>292</v>
      </c>
      <c r="D37" s="5" t="s">
        <v>66</v>
      </c>
      <c r="E37" s="6" t="s">
        <v>26</v>
      </c>
    </row>
    <row r="38" spans="2:7" x14ac:dyDescent="0.25">
      <c r="B38" s="5" t="s">
        <v>293</v>
      </c>
      <c r="C38" s="5" t="s">
        <v>294</v>
      </c>
      <c r="D38" s="5" t="s">
        <v>66</v>
      </c>
      <c r="E38" s="6" t="s">
        <v>26</v>
      </c>
    </row>
    <row r="39" spans="2:7" x14ac:dyDescent="0.25">
      <c r="B39" s="5" t="s">
        <v>295</v>
      </c>
      <c r="C39" s="5" t="s">
        <v>296</v>
      </c>
      <c r="D39" s="5" t="s">
        <v>66</v>
      </c>
      <c r="E39" s="6" t="s">
        <v>26</v>
      </c>
    </row>
    <row r="41" spans="2:7" x14ac:dyDescent="0.25">
      <c r="B41" s="6" t="s">
        <v>307</v>
      </c>
      <c r="C41" s="6" t="s">
        <v>308</v>
      </c>
      <c r="D41" s="6" t="s">
        <v>309</v>
      </c>
      <c r="E41" s="6" t="s">
        <v>310</v>
      </c>
      <c r="F41" s="6" t="s">
        <v>311</v>
      </c>
      <c r="G41" s="6" t="s">
        <v>312</v>
      </c>
    </row>
    <row r="42" spans="2:7" ht="30" x14ac:dyDescent="0.25">
      <c r="B42" s="70" t="s">
        <v>178</v>
      </c>
      <c r="C42" s="70" t="s">
        <v>182</v>
      </c>
      <c r="D42" s="70" t="s">
        <v>184</v>
      </c>
      <c r="E42" s="59" t="s">
        <v>302</v>
      </c>
      <c r="F42" s="70" t="s">
        <v>303</v>
      </c>
      <c r="G42" s="70" t="s">
        <v>304</v>
      </c>
    </row>
    <row r="43" spans="2:7" x14ac:dyDescent="0.25">
      <c r="B43" s="46" t="s">
        <v>305</v>
      </c>
      <c r="C43" s="46" t="s">
        <v>211</v>
      </c>
      <c r="D43" s="46" t="s">
        <v>211</v>
      </c>
      <c r="E43" s="48" t="s">
        <v>367</v>
      </c>
      <c r="F43" s="47">
        <v>1</v>
      </c>
      <c r="G43" s="69">
        <f>'3.Revision SR for TP &amp; KP'!E42</f>
        <v>4.5</v>
      </c>
    </row>
    <row r="44" spans="2:7" x14ac:dyDescent="0.25">
      <c r="B44" s="46" t="s">
        <v>305</v>
      </c>
      <c r="C44" s="46" t="s">
        <v>212</v>
      </c>
      <c r="D44" s="46" t="s">
        <v>212</v>
      </c>
      <c r="E44" s="48" t="s">
        <v>367</v>
      </c>
      <c r="F44" s="47">
        <v>1</v>
      </c>
      <c r="G44" s="69">
        <v>4.5</v>
      </c>
    </row>
    <row r="45" spans="2:7" x14ac:dyDescent="0.25">
      <c r="B45" s="46" t="s">
        <v>305</v>
      </c>
      <c r="C45" s="46" t="s">
        <v>213</v>
      </c>
      <c r="D45" s="46" t="s">
        <v>213</v>
      </c>
      <c r="E45" s="48" t="s">
        <v>367</v>
      </c>
      <c r="F45" s="47">
        <v>1</v>
      </c>
      <c r="G45" s="69">
        <v>4.5</v>
      </c>
    </row>
    <row r="46" spans="2:7" x14ac:dyDescent="0.25">
      <c r="B46" s="46" t="s">
        <v>305</v>
      </c>
      <c r="C46" s="46" t="s">
        <v>214</v>
      </c>
      <c r="D46" s="46" t="s">
        <v>214</v>
      </c>
      <c r="E46" s="48" t="s">
        <v>367</v>
      </c>
      <c r="F46" s="47">
        <v>1</v>
      </c>
      <c r="G46" s="69">
        <v>4.5</v>
      </c>
    </row>
    <row r="47" spans="2:7" x14ac:dyDescent="0.25">
      <c r="B47" s="46" t="s">
        <v>305</v>
      </c>
      <c r="C47" s="46" t="s">
        <v>215</v>
      </c>
      <c r="D47" s="46" t="s">
        <v>215</v>
      </c>
      <c r="E47" s="48" t="s">
        <v>367</v>
      </c>
      <c r="F47" s="47">
        <v>1</v>
      </c>
      <c r="G47" s="69">
        <v>4.5</v>
      </c>
    </row>
    <row r="48" spans="2:7" x14ac:dyDescent="0.25">
      <c r="B48" s="46" t="s">
        <v>305</v>
      </c>
      <c r="C48" s="46" t="s">
        <v>216</v>
      </c>
      <c r="D48" s="46" t="s">
        <v>216</v>
      </c>
      <c r="E48" s="48" t="s">
        <v>367</v>
      </c>
      <c r="F48" s="47">
        <v>1</v>
      </c>
      <c r="G48" s="69">
        <v>4.5</v>
      </c>
    </row>
    <row r="49" spans="2:36" x14ac:dyDescent="0.25">
      <c r="B49" s="46" t="s">
        <v>305</v>
      </c>
      <c r="C49" s="46" t="s">
        <v>217</v>
      </c>
      <c r="D49" s="46" t="s">
        <v>217</v>
      </c>
      <c r="E49" s="48" t="s">
        <v>367</v>
      </c>
      <c r="F49" s="47">
        <v>1</v>
      </c>
      <c r="G49" s="69">
        <v>4.5</v>
      </c>
    </row>
    <row r="50" spans="2:36" x14ac:dyDescent="0.25">
      <c r="B50" s="46" t="s">
        <v>305</v>
      </c>
      <c r="C50" s="46" t="s">
        <v>218</v>
      </c>
      <c r="D50" s="46" t="s">
        <v>218</v>
      </c>
      <c r="E50" s="48" t="s">
        <v>367</v>
      </c>
      <c r="F50" s="47">
        <v>1</v>
      </c>
      <c r="G50" s="69">
        <v>4.5</v>
      </c>
    </row>
    <row r="51" spans="2:36" x14ac:dyDescent="0.25">
      <c r="B51" s="46" t="s">
        <v>305</v>
      </c>
      <c r="C51" s="46" t="s">
        <v>219</v>
      </c>
      <c r="D51" s="46" t="s">
        <v>219</v>
      </c>
      <c r="E51" s="48" t="s">
        <v>367</v>
      </c>
      <c r="F51" s="47">
        <v>1</v>
      </c>
      <c r="G51" s="69">
        <v>4.5</v>
      </c>
    </row>
    <row r="52" spans="2:36" x14ac:dyDescent="0.25">
      <c r="B52" s="46" t="s">
        <v>305</v>
      </c>
      <c r="C52" s="46" t="s">
        <v>221</v>
      </c>
      <c r="D52" s="46" t="s">
        <v>221</v>
      </c>
      <c r="E52" s="48" t="s">
        <v>367</v>
      </c>
      <c r="F52" s="47">
        <v>1</v>
      </c>
      <c r="G52" s="69">
        <v>4.5</v>
      </c>
    </row>
    <row r="53" spans="2:36" x14ac:dyDescent="0.25">
      <c r="B53" s="46" t="s">
        <v>305</v>
      </c>
      <c r="C53" s="46" t="s">
        <v>220</v>
      </c>
      <c r="D53" s="46" t="s">
        <v>220</v>
      </c>
      <c r="E53" s="48" t="s">
        <v>367</v>
      </c>
      <c r="F53" s="47">
        <v>1</v>
      </c>
      <c r="G53" s="69">
        <v>4.5</v>
      </c>
    </row>
    <row r="54" spans="2:36" x14ac:dyDescent="0.25">
      <c r="B54" s="46" t="s">
        <v>305</v>
      </c>
      <c r="C54" s="46" t="s">
        <v>222</v>
      </c>
      <c r="D54" s="46" t="s">
        <v>222</v>
      </c>
      <c r="E54" s="48" t="s">
        <v>367</v>
      </c>
      <c r="F54" s="47">
        <v>1</v>
      </c>
      <c r="G54" s="69">
        <v>4.5</v>
      </c>
    </row>
    <row r="56" spans="2:36" x14ac:dyDescent="0.25">
      <c r="B56" s="6" t="s">
        <v>313</v>
      </c>
      <c r="C56" s="6" t="s">
        <v>315</v>
      </c>
      <c r="D56" s="6" t="s">
        <v>317</v>
      </c>
      <c r="E56" s="6" t="s">
        <v>319</v>
      </c>
      <c r="F56" s="6" t="s">
        <v>320</v>
      </c>
      <c r="G56" s="6" t="s">
        <v>322</v>
      </c>
      <c r="H56" s="6" t="s">
        <v>323</v>
      </c>
      <c r="I56" s="6" t="s">
        <v>325</v>
      </c>
      <c r="J56" s="6" t="s">
        <v>327</v>
      </c>
      <c r="K56" s="6" t="s">
        <v>329</v>
      </c>
      <c r="L56" s="6" t="s">
        <v>331</v>
      </c>
      <c r="M56" s="6" t="s">
        <v>333</v>
      </c>
      <c r="N56" s="6" t="s">
        <v>335</v>
      </c>
      <c r="O56" s="6" t="s">
        <v>337</v>
      </c>
      <c r="P56" s="6" t="s">
        <v>339</v>
      </c>
      <c r="Q56" s="6" t="s">
        <v>341</v>
      </c>
      <c r="R56" s="113" t="s">
        <v>343</v>
      </c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6" t="s">
        <v>345</v>
      </c>
      <c r="AE56" s="6" t="s">
        <v>347</v>
      </c>
      <c r="AF56" s="6" t="s">
        <v>348</v>
      </c>
      <c r="AG56" s="6" t="s">
        <v>350</v>
      </c>
      <c r="AH56" s="6" t="s">
        <v>352</v>
      </c>
      <c r="AI56" s="6" t="s">
        <v>354</v>
      </c>
      <c r="AJ56" s="6" t="s">
        <v>356</v>
      </c>
    </row>
    <row r="57" spans="2:36" s="14" customFormat="1" ht="75" x14ac:dyDescent="0.25">
      <c r="B57" s="70" t="s">
        <v>314</v>
      </c>
      <c r="C57" s="70" t="s">
        <v>316</v>
      </c>
      <c r="D57" s="70" t="s">
        <v>318</v>
      </c>
      <c r="E57" s="70" t="s">
        <v>236</v>
      </c>
      <c r="F57" s="70" t="s">
        <v>321</v>
      </c>
      <c r="G57" s="70" t="s">
        <v>238</v>
      </c>
      <c r="H57" s="70" t="s">
        <v>324</v>
      </c>
      <c r="I57" s="70" t="s">
        <v>326</v>
      </c>
      <c r="J57" s="70" t="s">
        <v>328</v>
      </c>
      <c r="K57" s="70" t="s">
        <v>330</v>
      </c>
      <c r="L57" s="70" t="s">
        <v>332</v>
      </c>
      <c r="M57" s="70" t="s">
        <v>334</v>
      </c>
      <c r="N57" s="70" t="s">
        <v>336</v>
      </c>
      <c r="O57" s="70" t="s">
        <v>338</v>
      </c>
      <c r="P57" s="70" t="s">
        <v>340</v>
      </c>
      <c r="Q57" s="70" t="s">
        <v>342</v>
      </c>
      <c r="R57" s="70" t="s">
        <v>211</v>
      </c>
      <c r="S57" s="70" t="s">
        <v>212</v>
      </c>
      <c r="T57" s="70" t="s">
        <v>213</v>
      </c>
      <c r="U57" s="70" t="s">
        <v>214</v>
      </c>
      <c r="V57" s="70" t="s">
        <v>215</v>
      </c>
      <c r="W57" s="70" t="s">
        <v>216</v>
      </c>
      <c r="X57" s="70" t="s">
        <v>217</v>
      </c>
      <c r="Y57" s="70" t="s">
        <v>218</v>
      </c>
      <c r="Z57" s="70" t="s">
        <v>219</v>
      </c>
      <c r="AA57" s="70" t="s">
        <v>221</v>
      </c>
      <c r="AB57" s="70" t="s">
        <v>220</v>
      </c>
      <c r="AC57" s="70" t="s">
        <v>222</v>
      </c>
      <c r="AD57" s="70" t="s">
        <v>346</v>
      </c>
      <c r="AE57" s="70" t="s">
        <v>357</v>
      </c>
      <c r="AF57" s="70" t="s">
        <v>349</v>
      </c>
      <c r="AG57" s="70" t="s">
        <v>351</v>
      </c>
      <c r="AH57" s="70" t="s">
        <v>353</v>
      </c>
      <c r="AI57" s="70" t="s">
        <v>355</v>
      </c>
      <c r="AJ57" s="70" t="s">
        <v>358</v>
      </c>
    </row>
    <row r="58" spans="2:36" x14ac:dyDescent="0.25">
      <c r="B58" s="98">
        <v>1</v>
      </c>
      <c r="C58" s="98">
        <v>1</v>
      </c>
      <c r="D58" s="121" t="s">
        <v>367</v>
      </c>
      <c r="E58" s="118">
        <f>'4.SR - OC creation without BPO'!D19</f>
        <v>45105</v>
      </c>
      <c r="F58" s="124">
        <v>45208</v>
      </c>
      <c r="G58" s="127">
        <f>F58</f>
        <v>45208</v>
      </c>
      <c r="H58" s="109" t="s">
        <v>360</v>
      </c>
      <c r="I58" s="103" t="s">
        <v>26</v>
      </c>
      <c r="J58" s="127">
        <f>F58-30</f>
        <v>45178</v>
      </c>
      <c r="K58" s="103" t="s">
        <v>26</v>
      </c>
      <c r="L58" s="121" t="s">
        <v>368</v>
      </c>
      <c r="M58" s="115" t="str">
        <f>'6.SR - OC creation with BPO'!D15</f>
        <v>BL_001</v>
      </c>
      <c r="N58" s="109" t="s">
        <v>361</v>
      </c>
      <c r="O58" s="109" t="str">
        <f>E20</f>
        <v>Bangladesh</v>
      </c>
      <c r="P58" s="109"/>
      <c r="Q58" s="109"/>
      <c r="R58" s="39" t="s">
        <v>344</v>
      </c>
      <c r="S58" s="39" t="s">
        <v>344</v>
      </c>
      <c r="T58" s="39" t="s">
        <v>344</v>
      </c>
      <c r="U58" s="39" t="s">
        <v>344</v>
      </c>
      <c r="V58" s="39" t="s">
        <v>344</v>
      </c>
      <c r="W58" s="39" t="s">
        <v>344</v>
      </c>
      <c r="X58" s="39" t="s">
        <v>344</v>
      </c>
      <c r="Y58" s="39" t="s">
        <v>344</v>
      </c>
      <c r="Z58" s="39" t="s">
        <v>344</v>
      </c>
      <c r="AA58" s="39" t="s">
        <v>344</v>
      </c>
      <c r="AB58" s="39" t="s">
        <v>344</v>
      </c>
      <c r="AC58" s="39" t="s">
        <v>344</v>
      </c>
      <c r="AD58" s="98">
        <f>SUM(R59:AC59)</f>
        <v>10601</v>
      </c>
      <c r="AE58" s="103" t="s">
        <v>26</v>
      </c>
      <c r="AF58" s="103" t="s">
        <v>26</v>
      </c>
      <c r="AG58" s="103" t="s">
        <v>26</v>
      </c>
      <c r="AH58" s="103" t="s">
        <v>26</v>
      </c>
      <c r="AI58" s="103" t="s">
        <v>26</v>
      </c>
      <c r="AJ58" s="103" t="s">
        <v>26</v>
      </c>
    </row>
    <row r="59" spans="2:36" x14ac:dyDescent="0.25">
      <c r="B59" s="112"/>
      <c r="C59" s="112"/>
      <c r="D59" s="122"/>
      <c r="E59" s="119"/>
      <c r="F59" s="125"/>
      <c r="G59" s="130"/>
      <c r="H59" s="110"/>
      <c r="I59" s="104"/>
      <c r="J59" s="128"/>
      <c r="K59" s="104"/>
      <c r="L59" s="122"/>
      <c r="M59" s="116"/>
      <c r="N59" s="110"/>
      <c r="O59" s="110"/>
      <c r="P59" s="110"/>
      <c r="Q59" s="110"/>
      <c r="R59" s="45">
        <v>530</v>
      </c>
      <c r="S59" s="45">
        <v>2120</v>
      </c>
      <c r="T59" s="45">
        <v>3817</v>
      </c>
      <c r="U59" s="45">
        <v>2544</v>
      </c>
      <c r="V59" s="45">
        <v>1590</v>
      </c>
      <c r="W59" s="45"/>
      <c r="X59" s="45"/>
      <c r="Y59" s="45"/>
      <c r="Z59" s="45"/>
      <c r="AA59" s="45"/>
      <c r="AB59" s="45"/>
      <c r="AC59" s="45"/>
      <c r="AD59" s="112"/>
      <c r="AE59" s="104" t="s">
        <v>26</v>
      </c>
      <c r="AF59" s="104" t="s">
        <v>26</v>
      </c>
      <c r="AG59" s="104" t="s">
        <v>26</v>
      </c>
      <c r="AH59" s="104" t="s">
        <v>26</v>
      </c>
      <c r="AI59" s="104" t="s">
        <v>26</v>
      </c>
      <c r="AJ59" s="104" t="s">
        <v>26</v>
      </c>
    </row>
    <row r="60" spans="2:36" x14ac:dyDescent="0.25">
      <c r="B60" s="112"/>
      <c r="C60" s="112"/>
      <c r="D60" s="122"/>
      <c r="E60" s="119"/>
      <c r="F60" s="125"/>
      <c r="G60" s="130"/>
      <c r="H60" s="110"/>
      <c r="I60" s="104"/>
      <c r="J60" s="128"/>
      <c r="K60" s="104"/>
      <c r="L60" s="122"/>
      <c r="M60" s="116"/>
      <c r="N60" s="110"/>
      <c r="O60" s="110"/>
      <c r="P60" s="110"/>
      <c r="Q60" s="110"/>
      <c r="R60" s="39" t="s">
        <v>112</v>
      </c>
      <c r="S60" s="39" t="s">
        <v>112</v>
      </c>
      <c r="T60" s="39" t="s">
        <v>112</v>
      </c>
      <c r="U60" s="39" t="s">
        <v>112</v>
      </c>
      <c r="V60" s="39" t="s">
        <v>112</v>
      </c>
      <c r="W60" s="39" t="s">
        <v>112</v>
      </c>
      <c r="X60" s="39" t="s">
        <v>112</v>
      </c>
      <c r="Y60" s="39" t="s">
        <v>112</v>
      </c>
      <c r="Z60" s="39" t="s">
        <v>112</v>
      </c>
      <c r="AA60" s="39" t="s">
        <v>112</v>
      </c>
      <c r="AB60" s="39" t="s">
        <v>112</v>
      </c>
      <c r="AC60" s="39" t="s">
        <v>112</v>
      </c>
      <c r="AD60" s="112"/>
      <c r="AE60" s="104"/>
      <c r="AF60" s="104"/>
      <c r="AG60" s="104"/>
      <c r="AH60" s="104"/>
      <c r="AI60" s="104"/>
      <c r="AJ60" s="104"/>
    </row>
    <row r="61" spans="2:36" x14ac:dyDescent="0.25">
      <c r="B61" s="99"/>
      <c r="C61" s="99"/>
      <c r="D61" s="123"/>
      <c r="E61" s="120"/>
      <c r="F61" s="126"/>
      <c r="G61" s="131"/>
      <c r="H61" s="111"/>
      <c r="I61" s="105"/>
      <c r="J61" s="129"/>
      <c r="K61" s="105"/>
      <c r="L61" s="123"/>
      <c r="M61" s="117"/>
      <c r="N61" s="111"/>
      <c r="O61" s="111"/>
      <c r="P61" s="111"/>
      <c r="Q61" s="111"/>
      <c r="R61" s="72">
        <v>4.5</v>
      </c>
      <c r="S61" s="45">
        <v>4.5</v>
      </c>
      <c r="T61" s="45">
        <v>4.5</v>
      </c>
      <c r="U61" s="45">
        <v>4.5</v>
      </c>
      <c r="V61" s="45">
        <v>4.5</v>
      </c>
      <c r="W61" s="45"/>
      <c r="X61" s="45"/>
      <c r="Y61" s="45"/>
      <c r="Z61" s="45"/>
      <c r="AA61" s="45"/>
      <c r="AB61" s="45"/>
      <c r="AC61" s="45"/>
      <c r="AD61" s="99"/>
      <c r="AE61" s="105"/>
      <c r="AF61" s="105"/>
      <c r="AG61" s="105"/>
      <c r="AH61" s="105"/>
      <c r="AI61" s="105"/>
      <c r="AJ61" s="105"/>
    </row>
    <row r="62" spans="2:36" x14ac:dyDescent="0.25">
      <c r="B62" s="98">
        <v>2</v>
      </c>
      <c r="C62" s="98">
        <v>2</v>
      </c>
      <c r="D62" s="121" t="s">
        <v>367</v>
      </c>
      <c r="E62" s="118">
        <f>E58</f>
        <v>45105</v>
      </c>
      <c r="F62" s="124">
        <v>45194</v>
      </c>
      <c r="G62" s="127">
        <f>F62</f>
        <v>45194</v>
      </c>
      <c r="H62" s="109" t="s">
        <v>360</v>
      </c>
      <c r="I62" s="103" t="s">
        <v>26</v>
      </c>
      <c r="J62" s="127">
        <f t="shared" ref="J62" si="0">F62-30</f>
        <v>45164</v>
      </c>
      <c r="K62" s="103" t="s">
        <v>26</v>
      </c>
      <c r="L62" s="121" t="s">
        <v>369</v>
      </c>
      <c r="M62" s="115" t="s">
        <v>241</v>
      </c>
      <c r="N62" s="109" t="s">
        <v>361</v>
      </c>
      <c r="O62" s="109" t="s">
        <v>301</v>
      </c>
      <c r="P62" s="109"/>
      <c r="Q62" s="109"/>
      <c r="R62" s="39" t="s">
        <v>344</v>
      </c>
      <c r="S62" s="39" t="s">
        <v>344</v>
      </c>
      <c r="T62" s="39" t="s">
        <v>344</v>
      </c>
      <c r="U62" s="39" t="s">
        <v>344</v>
      </c>
      <c r="V62" s="39" t="s">
        <v>344</v>
      </c>
      <c r="W62" s="39" t="s">
        <v>344</v>
      </c>
      <c r="X62" s="39" t="s">
        <v>344</v>
      </c>
      <c r="Y62" s="39" t="s">
        <v>344</v>
      </c>
      <c r="Z62" s="39" t="s">
        <v>344</v>
      </c>
      <c r="AA62" s="39" t="s">
        <v>344</v>
      </c>
      <c r="AB62" s="39" t="s">
        <v>344</v>
      </c>
      <c r="AC62" s="39" t="s">
        <v>344</v>
      </c>
      <c r="AD62" s="98">
        <f>SUM(R63:AC63)</f>
        <v>12000</v>
      </c>
      <c r="AE62" s="103" t="s">
        <v>26</v>
      </c>
      <c r="AF62" s="103" t="s">
        <v>26</v>
      </c>
      <c r="AG62" s="103" t="s">
        <v>26</v>
      </c>
      <c r="AH62" s="103" t="s">
        <v>26</v>
      </c>
      <c r="AI62" s="103" t="s">
        <v>26</v>
      </c>
      <c r="AJ62" s="103" t="s">
        <v>26</v>
      </c>
    </row>
    <row r="63" spans="2:36" x14ac:dyDescent="0.25">
      <c r="B63" s="112"/>
      <c r="C63" s="112"/>
      <c r="D63" s="122"/>
      <c r="E63" s="119"/>
      <c r="F63" s="125"/>
      <c r="G63" s="130"/>
      <c r="H63" s="110"/>
      <c r="I63" s="104"/>
      <c r="J63" s="128"/>
      <c r="K63" s="104"/>
      <c r="L63" s="122"/>
      <c r="M63" s="116"/>
      <c r="N63" s="110"/>
      <c r="O63" s="110"/>
      <c r="P63" s="110"/>
      <c r="Q63" s="110"/>
      <c r="R63" s="45">
        <v>960</v>
      </c>
      <c r="S63" s="45">
        <v>3240</v>
      </c>
      <c r="T63" s="45">
        <v>4320</v>
      </c>
      <c r="U63" s="45">
        <v>2160</v>
      </c>
      <c r="V63" s="45">
        <v>1320</v>
      </c>
      <c r="W63" s="45"/>
      <c r="X63" s="45"/>
      <c r="Y63" s="45"/>
      <c r="Z63" s="45"/>
      <c r="AA63" s="45"/>
      <c r="AB63" s="45"/>
      <c r="AC63" s="45"/>
      <c r="AD63" s="112"/>
      <c r="AE63" s="104" t="s">
        <v>26</v>
      </c>
      <c r="AF63" s="104" t="s">
        <v>26</v>
      </c>
      <c r="AG63" s="104" t="s">
        <v>26</v>
      </c>
      <c r="AH63" s="104" t="s">
        <v>26</v>
      </c>
      <c r="AI63" s="104" t="s">
        <v>26</v>
      </c>
      <c r="AJ63" s="104" t="s">
        <v>26</v>
      </c>
    </row>
    <row r="64" spans="2:36" x14ac:dyDescent="0.25">
      <c r="B64" s="112"/>
      <c r="C64" s="112"/>
      <c r="D64" s="122"/>
      <c r="E64" s="119"/>
      <c r="F64" s="125"/>
      <c r="G64" s="130"/>
      <c r="H64" s="110"/>
      <c r="I64" s="104"/>
      <c r="J64" s="128"/>
      <c r="K64" s="104"/>
      <c r="L64" s="122"/>
      <c r="M64" s="116"/>
      <c r="N64" s="110"/>
      <c r="O64" s="110"/>
      <c r="P64" s="110"/>
      <c r="Q64" s="110"/>
      <c r="R64" s="39" t="s">
        <v>112</v>
      </c>
      <c r="S64" s="39" t="s">
        <v>112</v>
      </c>
      <c r="T64" s="39" t="s">
        <v>112</v>
      </c>
      <c r="U64" s="39" t="s">
        <v>112</v>
      </c>
      <c r="V64" s="39" t="s">
        <v>112</v>
      </c>
      <c r="W64" s="39" t="s">
        <v>112</v>
      </c>
      <c r="X64" s="39" t="s">
        <v>112</v>
      </c>
      <c r="Y64" s="39" t="s">
        <v>112</v>
      </c>
      <c r="Z64" s="39" t="s">
        <v>112</v>
      </c>
      <c r="AA64" s="39" t="s">
        <v>112</v>
      </c>
      <c r="AB64" s="39" t="s">
        <v>112</v>
      </c>
      <c r="AC64" s="39" t="s">
        <v>112</v>
      </c>
      <c r="AD64" s="112"/>
      <c r="AE64" s="104"/>
      <c r="AF64" s="104"/>
      <c r="AG64" s="104"/>
      <c r="AH64" s="104"/>
      <c r="AI64" s="104"/>
      <c r="AJ64" s="104"/>
    </row>
    <row r="65" spans="2:36" x14ac:dyDescent="0.25">
      <c r="B65" s="99"/>
      <c r="C65" s="99"/>
      <c r="D65" s="123"/>
      <c r="E65" s="120"/>
      <c r="F65" s="126"/>
      <c r="G65" s="131"/>
      <c r="H65" s="111"/>
      <c r="I65" s="105"/>
      <c r="J65" s="129"/>
      <c r="K65" s="105"/>
      <c r="L65" s="123"/>
      <c r="M65" s="117"/>
      <c r="N65" s="111"/>
      <c r="O65" s="111"/>
      <c r="P65" s="111"/>
      <c r="Q65" s="111"/>
      <c r="R65" s="72">
        <v>4.5</v>
      </c>
      <c r="S65" s="45">
        <v>4.5</v>
      </c>
      <c r="T65" s="45">
        <v>4.5</v>
      </c>
      <c r="U65" s="45">
        <v>4.5</v>
      </c>
      <c r="V65" s="45">
        <v>4.5</v>
      </c>
      <c r="W65" s="45"/>
      <c r="X65" s="45"/>
      <c r="Y65" s="45"/>
      <c r="Z65" s="45"/>
      <c r="AA65" s="45"/>
      <c r="AB65" s="45"/>
      <c r="AC65" s="45"/>
      <c r="AD65" s="99"/>
      <c r="AE65" s="105"/>
      <c r="AF65" s="105"/>
      <c r="AG65" s="105"/>
      <c r="AH65" s="105"/>
      <c r="AI65" s="105"/>
      <c r="AJ65" s="105"/>
    </row>
    <row r="66" spans="2:36" x14ac:dyDescent="0.25">
      <c r="B66" s="98">
        <v>3</v>
      </c>
      <c r="C66" s="98">
        <v>3</v>
      </c>
      <c r="D66" s="121" t="s">
        <v>367</v>
      </c>
      <c r="E66" s="118">
        <f>E62</f>
        <v>45105</v>
      </c>
      <c r="F66" s="124">
        <v>45201</v>
      </c>
      <c r="G66" s="127">
        <f>F66</f>
        <v>45201</v>
      </c>
      <c r="H66" s="109" t="s">
        <v>360</v>
      </c>
      <c r="I66" s="103" t="s">
        <v>26</v>
      </c>
      <c r="J66" s="127">
        <f t="shared" ref="J66" si="1">F66-30</f>
        <v>45171</v>
      </c>
      <c r="K66" s="103" t="s">
        <v>26</v>
      </c>
      <c r="L66" s="121" t="s">
        <v>371</v>
      </c>
      <c r="M66" s="115" t="s">
        <v>241</v>
      </c>
      <c r="N66" s="109" t="s">
        <v>361</v>
      </c>
      <c r="O66" s="109" t="s">
        <v>301</v>
      </c>
      <c r="P66" s="109"/>
      <c r="Q66" s="109"/>
      <c r="R66" s="39" t="s">
        <v>344</v>
      </c>
      <c r="S66" s="39" t="s">
        <v>344</v>
      </c>
      <c r="T66" s="39" t="s">
        <v>344</v>
      </c>
      <c r="U66" s="39" t="s">
        <v>344</v>
      </c>
      <c r="V66" s="39" t="s">
        <v>344</v>
      </c>
      <c r="W66" s="39" t="s">
        <v>344</v>
      </c>
      <c r="X66" s="39" t="s">
        <v>344</v>
      </c>
      <c r="Y66" s="39" t="s">
        <v>344</v>
      </c>
      <c r="Z66" s="39" t="s">
        <v>344</v>
      </c>
      <c r="AA66" s="39" t="s">
        <v>344</v>
      </c>
      <c r="AB66" s="39" t="s">
        <v>344</v>
      </c>
      <c r="AC66" s="39" t="s">
        <v>344</v>
      </c>
      <c r="AD66" s="98">
        <f>SUM(R67:AC67)</f>
        <v>399</v>
      </c>
      <c r="AE66" s="103" t="s">
        <v>26</v>
      </c>
      <c r="AF66" s="103" t="s">
        <v>26</v>
      </c>
      <c r="AG66" s="103" t="s">
        <v>26</v>
      </c>
      <c r="AH66" s="103" t="s">
        <v>26</v>
      </c>
      <c r="AI66" s="103" t="s">
        <v>26</v>
      </c>
      <c r="AJ66" s="103" t="s">
        <v>26</v>
      </c>
    </row>
    <row r="67" spans="2:36" x14ac:dyDescent="0.25">
      <c r="B67" s="112"/>
      <c r="C67" s="112"/>
      <c r="D67" s="122"/>
      <c r="E67" s="119"/>
      <c r="F67" s="125"/>
      <c r="G67" s="130"/>
      <c r="H67" s="110"/>
      <c r="I67" s="104"/>
      <c r="J67" s="128"/>
      <c r="K67" s="104"/>
      <c r="L67" s="122"/>
      <c r="M67" s="116"/>
      <c r="N67" s="110"/>
      <c r="O67" s="110"/>
      <c r="P67" s="110"/>
      <c r="Q67" s="110"/>
      <c r="R67" s="45">
        <v>20</v>
      </c>
      <c r="S67" s="45">
        <v>104</v>
      </c>
      <c r="T67" s="45">
        <v>167</v>
      </c>
      <c r="U67" s="45">
        <v>68</v>
      </c>
      <c r="V67" s="45">
        <v>40</v>
      </c>
      <c r="W67" s="45"/>
      <c r="X67" s="45"/>
      <c r="Y67" s="45"/>
      <c r="Z67" s="45"/>
      <c r="AA67" s="45"/>
      <c r="AB67" s="45"/>
      <c r="AC67" s="45"/>
      <c r="AD67" s="112"/>
      <c r="AE67" s="104" t="s">
        <v>26</v>
      </c>
      <c r="AF67" s="104" t="s">
        <v>26</v>
      </c>
      <c r="AG67" s="104" t="s">
        <v>26</v>
      </c>
      <c r="AH67" s="104" t="s">
        <v>26</v>
      </c>
      <c r="AI67" s="104" t="s">
        <v>26</v>
      </c>
      <c r="AJ67" s="104" t="s">
        <v>26</v>
      </c>
    </row>
    <row r="68" spans="2:36" x14ac:dyDescent="0.25">
      <c r="B68" s="112"/>
      <c r="C68" s="112"/>
      <c r="D68" s="122"/>
      <c r="E68" s="119"/>
      <c r="F68" s="125"/>
      <c r="G68" s="130"/>
      <c r="H68" s="110"/>
      <c r="I68" s="104"/>
      <c r="J68" s="128"/>
      <c r="K68" s="104"/>
      <c r="L68" s="122"/>
      <c r="M68" s="116"/>
      <c r="N68" s="110"/>
      <c r="O68" s="110"/>
      <c r="P68" s="110"/>
      <c r="Q68" s="110"/>
      <c r="R68" s="39" t="s">
        <v>112</v>
      </c>
      <c r="S68" s="39" t="s">
        <v>112</v>
      </c>
      <c r="T68" s="39" t="s">
        <v>112</v>
      </c>
      <c r="U68" s="39" t="s">
        <v>112</v>
      </c>
      <c r="V68" s="39" t="s">
        <v>112</v>
      </c>
      <c r="W68" s="39" t="s">
        <v>112</v>
      </c>
      <c r="X68" s="39" t="s">
        <v>112</v>
      </c>
      <c r="Y68" s="39" t="s">
        <v>112</v>
      </c>
      <c r="Z68" s="39" t="s">
        <v>112</v>
      </c>
      <c r="AA68" s="39" t="s">
        <v>112</v>
      </c>
      <c r="AB68" s="39" t="s">
        <v>112</v>
      </c>
      <c r="AC68" s="39" t="s">
        <v>112</v>
      </c>
      <c r="AD68" s="112"/>
      <c r="AE68" s="104"/>
      <c r="AF68" s="104"/>
      <c r="AG68" s="104"/>
      <c r="AH68" s="104"/>
      <c r="AI68" s="104"/>
      <c r="AJ68" s="104"/>
    </row>
    <row r="69" spans="2:36" x14ac:dyDescent="0.25">
      <c r="B69" s="99"/>
      <c r="C69" s="99"/>
      <c r="D69" s="123"/>
      <c r="E69" s="120"/>
      <c r="F69" s="126"/>
      <c r="G69" s="131"/>
      <c r="H69" s="111"/>
      <c r="I69" s="105"/>
      <c r="J69" s="129"/>
      <c r="K69" s="105"/>
      <c r="L69" s="123"/>
      <c r="M69" s="117"/>
      <c r="N69" s="111"/>
      <c r="O69" s="111"/>
      <c r="P69" s="111"/>
      <c r="Q69" s="111"/>
      <c r="R69" s="72">
        <v>4.5</v>
      </c>
      <c r="S69" s="45">
        <v>4.5</v>
      </c>
      <c r="T69" s="45">
        <v>4.5</v>
      </c>
      <c r="U69" s="45">
        <v>4.5</v>
      </c>
      <c r="V69" s="45">
        <v>4.5</v>
      </c>
      <c r="W69" s="45"/>
      <c r="X69" s="45"/>
      <c r="Y69" s="45"/>
      <c r="Z69" s="45"/>
      <c r="AA69" s="45"/>
      <c r="AB69" s="45"/>
      <c r="AC69" s="45"/>
      <c r="AD69" s="99"/>
      <c r="AE69" s="105"/>
      <c r="AF69" s="105"/>
      <c r="AG69" s="105"/>
      <c r="AH69" s="105"/>
      <c r="AI69" s="105"/>
      <c r="AJ69" s="105"/>
    </row>
    <row r="70" spans="2:36" x14ac:dyDescent="0.25">
      <c r="B70" s="98">
        <v>4</v>
      </c>
      <c r="C70" s="98">
        <v>4</v>
      </c>
      <c r="D70" s="121" t="s">
        <v>367</v>
      </c>
      <c r="E70" s="118">
        <f>E66</f>
        <v>45105</v>
      </c>
      <c r="F70" s="124">
        <v>45201</v>
      </c>
      <c r="G70" s="127">
        <f>F70</f>
        <v>45201</v>
      </c>
      <c r="H70" s="109" t="s">
        <v>360</v>
      </c>
      <c r="I70" s="103" t="s">
        <v>26</v>
      </c>
      <c r="J70" s="127">
        <f t="shared" ref="J70" si="2">F70-30</f>
        <v>45171</v>
      </c>
      <c r="K70" s="103" t="s">
        <v>26</v>
      </c>
      <c r="L70" s="121" t="s">
        <v>372</v>
      </c>
      <c r="M70" s="115" t="s">
        <v>241</v>
      </c>
      <c r="N70" s="109" t="s">
        <v>361</v>
      </c>
      <c r="O70" s="109" t="s">
        <v>301</v>
      </c>
      <c r="P70" s="109"/>
      <c r="Q70" s="109"/>
      <c r="R70" s="39" t="s">
        <v>344</v>
      </c>
      <c r="S70" s="39" t="s">
        <v>344</v>
      </c>
      <c r="T70" s="39" t="s">
        <v>344</v>
      </c>
      <c r="U70" s="39" t="s">
        <v>344</v>
      </c>
      <c r="V70" s="39" t="s">
        <v>344</v>
      </c>
      <c r="W70" s="39" t="s">
        <v>344</v>
      </c>
      <c r="X70" s="39" t="s">
        <v>344</v>
      </c>
      <c r="Y70" s="39" t="s">
        <v>344</v>
      </c>
      <c r="Z70" s="39" t="s">
        <v>344</v>
      </c>
      <c r="AA70" s="39" t="s">
        <v>344</v>
      </c>
      <c r="AB70" s="39" t="s">
        <v>344</v>
      </c>
      <c r="AC70" s="39" t="s">
        <v>344</v>
      </c>
      <c r="AD70" s="98">
        <f>SUM(R71:AC71)</f>
        <v>2230</v>
      </c>
      <c r="AE70" s="103" t="s">
        <v>26</v>
      </c>
      <c r="AF70" s="103" t="s">
        <v>26</v>
      </c>
      <c r="AG70" s="103" t="s">
        <v>26</v>
      </c>
      <c r="AH70" s="103" t="s">
        <v>26</v>
      </c>
      <c r="AI70" s="103" t="s">
        <v>26</v>
      </c>
      <c r="AJ70" s="103" t="s">
        <v>26</v>
      </c>
    </row>
    <row r="71" spans="2:36" x14ac:dyDescent="0.25">
      <c r="B71" s="112"/>
      <c r="C71" s="112"/>
      <c r="D71" s="122"/>
      <c r="E71" s="119"/>
      <c r="F71" s="125"/>
      <c r="G71" s="130"/>
      <c r="H71" s="110"/>
      <c r="I71" s="104"/>
      <c r="J71" s="128"/>
      <c r="K71" s="104"/>
      <c r="L71" s="122"/>
      <c r="M71" s="116"/>
      <c r="N71" s="110"/>
      <c r="O71" s="110"/>
      <c r="P71" s="110"/>
      <c r="Q71" s="110"/>
      <c r="R71" s="45">
        <v>112</v>
      </c>
      <c r="S71" s="45">
        <v>468</v>
      </c>
      <c r="T71" s="45">
        <v>803</v>
      </c>
      <c r="U71" s="45">
        <v>468</v>
      </c>
      <c r="V71" s="45">
        <v>379</v>
      </c>
      <c r="W71" s="45"/>
      <c r="X71" s="45"/>
      <c r="Y71" s="45"/>
      <c r="Z71" s="45"/>
      <c r="AA71" s="45"/>
      <c r="AB71" s="45"/>
      <c r="AC71" s="45"/>
      <c r="AD71" s="112"/>
      <c r="AE71" s="104" t="s">
        <v>26</v>
      </c>
      <c r="AF71" s="104" t="s">
        <v>26</v>
      </c>
      <c r="AG71" s="104" t="s">
        <v>26</v>
      </c>
      <c r="AH71" s="104" t="s">
        <v>26</v>
      </c>
      <c r="AI71" s="104" t="s">
        <v>26</v>
      </c>
      <c r="AJ71" s="104" t="s">
        <v>26</v>
      </c>
    </row>
    <row r="72" spans="2:36" x14ac:dyDescent="0.25">
      <c r="B72" s="112"/>
      <c r="C72" s="112"/>
      <c r="D72" s="122"/>
      <c r="E72" s="119"/>
      <c r="F72" s="125"/>
      <c r="G72" s="130"/>
      <c r="H72" s="110"/>
      <c r="I72" s="104"/>
      <c r="J72" s="128"/>
      <c r="K72" s="104"/>
      <c r="L72" s="122"/>
      <c r="M72" s="116"/>
      <c r="N72" s="110"/>
      <c r="O72" s="110"/>
      <c r="P72" s="110"/>
      <c r="Q72" s="110"/>
      <c r="R72" s="39" t="s">
        <v>112</v>
      </c>
      <c r="S72" s="39" t="s">
        <v>112</v>
      </c>
      <c r="T72" s="39" t="s">
        <v>112</v>
      </c>
      <c r="U72" s="39" t="s">
        <v>112</v>
      </c>
      <c r="V72" s="39" t="s">
        <v>112</v>
      </c>
      <c r="W72" s="39" t="s">
        <v>112</v>
      </c>
      <c r="X72" s="39" t="s">
        <v>112</v>
      </c>
      <c r="Y72" s="39" t="s">
        <v>112</v>
      </c>
      <c r="Z72" s="39" t="s">
        <v>112</v>
      </c>
      <c r="AA72" s="39" t="s">
        <v>112</v>
      </c>
      <c r="AB72" s="39" t="s">
        <v>112</v>
      </c>
      <c r="AC72" s="39" t="s">
        <v>112</v>
      </c>
      <c r="AD72" s="112"/>
      <c r="AE72" s="104"/>
      <c r="AF72" s="104"/>
      <c r="AG72" s="104"/>
      <c r="AH72" s="104"/>
      <c r="AI72" s="104"/>
      <c r="AJ72" s="104"/>
    </row>
    <row r="73" spans="2:36" x14ac:dyDescent="0.25">
      <c r="B73" s="99"/>
      <c r="C73" s="99"/>
      <c r="D73" s="123"/>
      <c r="E73" s="120"/>
      <c r="F73" s="126"/>
      <c r="G73" s="131"/>
      <c r="H73" s="111"/>
      <c r="I73" s="105"/>
      <c r="J73" s="129"/>
      <c r="K73" s="105"/>
      <c r="L73" s="123"/>
      <c r="M73" s="117"/>
      <c r="N73" s="111"/>
      <c r="O73" s="111"/>
      <c r="P73" s="111"/>
      <c r="Q73" s="111"/>
      <c r="R73" s="72">
        <v>4.5</v>
      </c>
      <c r="S73" s="45">
        <v>4.5</v>
      </c>
      <c r="T73" s="45">
        <v>4.5</v>
      </c>
      <c r="U73" s="45">
        <v>4.5</v>
      </c>
      <c r="V73" s="45">
        <v>4.5</v>
      </c>
      <c r="W73" s="45"/>
      <c r="X73" s="45"/>
      <c r="Y73" s="45"/>
      <c r="Z73" s="45"/>
      <c r="AA73" s="45"/>
      <c r="AB73" s="45"/>
      <c r="AC73" s="45"/>
      <c r="AD73" s="99"/>
      <c r="AE73" s="105"/>
      <c r="AF73" s="105"/>
      <c r="AG73" s="105"/>
      <c r="AH73" s="105"/>
      <c r="AI73" s="105"/>
      <c r="AJ73" s="105"/>
    </row>
    <row r="74" spans="2:36" x14ac:dyDescent="0.25">
      <c r="B74" s="98">
        <v>5</v>
      </c>
      <c r="C74" s="98">
        <v>5</v>
      </c>
      <c r="D74" s="121" t="s">
        <v>367</v>
      </c>
      <c r="E74" s="118">
        <f>E70</f>
        <v>45105</v>
      </c>
      <c r="F74" s="124">
        <v>45194</v>
      </c>
      <c r="G74" s="127">
        <f>F74</f>
        <v>45194</v>
      </c>
      <c r="H74" s="109" t="s">
        <v>360</v>
      </c>
      <c r="I74" s="103" t="s">
        <v>26</v>
      </c>
      <c r="J74" s="127">
        <f t="shared" ref="J74" si="3">F74-30</f>
        <v>45164</v>
      </c>
      <c r="K74" s="103" t="s">
        <v>26</v>
      </c>
      <c r="L74" s="121" t="s">
        <v>373</v>
      </c>
      <c r="M74" s="115" t="s">
        <v>241</v>
      </c>
      <c r="N74" s="109" t="s">
        <v>361</v>
      </c>
      <c r="O74" s="109" t="s">
        <v>301</v>
      </c>
      <c r="P74" s="109"/>
      <c r="Q74" s="109"/>
      <c r="R74" s="39" t="s">
        <v>344</v>
      </c>
      <c r="S74" s="39" t="s">
        <v>344</v>
      </c>
      <c r="T74" s="39" t="s">
        <v>344</v>
      </c>
      <c r="U74" s="39" t="s">
        <v>344</v>
      </c>
      <c r="V74" s="39" t="s">
        <v>344</v>
      </c>
      <c r="W74" s="39" t="s">
        <v>344</v>
      </c>
      <c r="X74" s="39" t="s">
        <v>344</v>
      </c>
      <c r="Y74" s="39" t="s">
        <v>344</v>
      </c>
      <c r="Z74" s="39" t="s">
        <v>344</v>
      </c>
      <c r="AA74" s="39" t="s">
        <v>344</v>
      </c>
      <c r="AB74" s="39" t="s">
        <v>344</v>
      </c>
      <c r="AC74" s="39" t="s">
        <v>344</v>
      </c>
      <c r="AD74" s="98">
        <f>SUM(R75:AC75)</f>
        <v>1465</v>
      </c>
      <c r="AE74" s="103" t="s">
        <v>26</v>
      </c>
      <c r="AF74" s="103" t="s">
        <v>26</v>
      </c>
      <c r="AG74" s="103" t="s">
        <v>26</v>
      </c>
      <c r="AH74" s="103" t="s">
        <v>26</v>
      </c>
      <c r="AI74" s="103" t="s">
        <v>26</v>
      </c>
      <c r="AJ74" s="103" t="s">
        <v>26</v>
      </c>
    </row>
    <row r="75" spans="2:36" x14ac:dyDescent="0.25">
      <c r="B75" s="112"/>
      <c r="C75" s="112"/>
      <c r="D75" s="122"/>
      <c r="E75" s="119"/>
      <c r="F75" s="125"/>
      <c r="G75" s="130"/>
      <c r="H75" s="110"/>
      <c r="I75" s="104"/>
      <c r="J75" s="128"/>
      <c r="K75" s="104"/>
      <c r="L75" s="122"/>
      <c r="M75" s="116"/>
      <c r="N75" s="110"/>
      <c r="O75" s="110"/>
      <c r="P75" s="110"/>
      <c r="Q75" s="110"/>
      <c r="R75" s="45">
        <v>73</v>
      </c>
      <c r="S75" s="45">
        <v>278</v>
      </c>
      <c r="T75" s="45">
        <v>542</v>
      </c>
      <c r="U75" s="45">
        <v>381</v>
      </c>
      <c r="V75" s="45">
        <v>191</v>
      </c>
      <c r="W75" s="45"/>
      <c r="X75" s="45"/>
      <c r="Y75" s="45"/>
      <c r="Z75" s="45"/>
      <c r="AA75" s="45"/>
      <c r="AB75" s="45"/>
      <c r="AC75" s="45"/>
      <c r="AD75" s="112"/>
      <c r="AE75" s="104" t="s">
        <v>26</v>
      </c>
      <c r="AF75" s="104" t="s">
        <v>26</v>
      </c>
      <c r="AG75" s="104" t="s">
        <v>26</v>
      </c>
      <c r="AH75" s="104" t="s">
        <v>26</v>
      </c>
      <c r="AI75" s="104" t="s">
        <v>26</v>
      </c>
      <c r="AJ75" s="104" t="s">
        <v>26</v>
      </c>
    </row>
    <row r="76" spans="2:36" x14ac:dyDescent="0.25">
      <c r="B76" s="112"/>
      <c r="C76" s="112"/>
      <c r="D76" s="122"/>
      <c r="E76" s="119"/>
      <c r="F76" s="125"/>
      <c r="G76" s="130"/>
      <c r="H76" s="110"/>
      <c r="I76" s="104"/>
      <c r="J76" s="128"/>
      <c r="K76" s="104"/>
      <c r="L76" s="122"/>
      <c r="M76" s="116"/>
      <c r="N76" s="110"/>
      <c r="O76" s="110"/>
      <c r="P76" s="110"/>
      <c r="Q76" s="110"/>
      <c r="R76" s="39" t="s">
        <v>112</v>
      </c>
      <c r="S76" s="39" t="s">
        <v>112</v>
      </c>
      <c r="T76" s="39" t="s">
        <v>112</v>
      </c>
      <c r="U76" s="39" t="s">
        <v>112</v>
      </c>
      <c r="V76" s="39" t="s">
        <v>112</v>
      </c>
      <c r="W76" s="39" t="s">
        <v>112</v>
      </c>
      <c r="X76" s="39" t="s">
        <v>112</v>
      </c>
      <c r="Y76" s="39" t="s">
        <v>112</v>
      </c>
      <c r="Z76" s="39" t="s">
        <v>112</v>
      </c>
      <c r="AA76" s="39" t="s">
        <v>112</v>
      </c>
      <c r="AB76" s="39" t="s">
        <v>112</v>
      </c>
      <c r="AC76" s="39" t="s">
        <v>112</v>
      </c>
      <c r="AD76" s="112"/>
      <c r="AE76" s="104"/>
      <c r="AF76" s="104"/>
      <c r="AG76" s="104"/>
      <c r="AH76" s="104"/>
      <c r="AI76" s="104"/>
      <c r="AJ76" s="104"/>
    </row>
    <row r="77" spans="2:36" x14ac:dyDescent="0.25">
      <c r="B77" s="99"/>
      <c r="C77" s="99"/>
      <c r="D77" s="123"/>
      <c r="E77" s="120"/>
      <c r="F77" s="126"/>
      <c r="G77" s="131"/>
      <c r="H77" s="111"/>
      <c r="I77" s="105"/>
      <c r="J77" s="129"/>
      <c r="K77" s="105"/>
      <c r="L77" s="123"/>
      <c r="M77" s="117"/>
      <c r="N77" s="111"/>
      <c r="O77" s="111"/>
      <c r="P77" s="111"/>
      <c r="Q77" s="111"/>
      <c r="R77" s="72">
        <v>4.5</v>
      </c>
      <c r="S77" s="45">
        <v>4.5</v>
      </c>
      <c r="T77" s="45">
        <v>4.5</v>
      </c>
      <c r="U77" s="45">
        <v>4.5</v>
      </c>
      <c r="V77" s="45">
        <v>4.5</v>
      </c>
      <c r="W77" s="45"/>
      <c r="X77" s="45"/>
      <c r="Y77" s="45"/>
      <c r="Z77" s="45"/>
      <c r="AA77" s="45"/>
      <c r="AB77" s="45"/>
      <c r="AC77" s="45"/>
      <c r="AD77" s="99"/>
      <c r="AE77" s="105"/>
      <c r="AF77" s="105"/>
      <c r="AG77" s="105"/>
      <c r="AH77" s="105"/>
      <c r="AI77" s="105"/>
      <c r="AJ77" s="105"/>
    </row>
    <row r="78" spans="2:36" x14ac:dyDescent="0.25">
      <c r="B78" s="98">
        <v>6</v>
      </c>
      <c r="C78" s="98">
        <v>6</v>
      </c>
      <c r="D78" s="121" t="s">
        <v>367</v>
      </c>
      <c r="E78" s="118">
        <f>E74</f>
        <v>45105</v>
      </c>
      <c r="F78" s="124">
        <v>45236</v>
      </c>
      <c r="G78" s="127">
        <f>F78</f>
        <v>45236</v>
      </c>
      <c r="H78" s="109" t="s">
        <v>360</v>
      </c>
      <c r="I78" s="103" t="s">
        <v>26</v>
      </c>
      <c r="J78" s="127">
        <f t="shared" ref="J78" si="4">F78-30</f>
        <v>45206</v>
      </c>
      <c r="K78" s="103" t="s">
        <v>26</v>
      </c>
      <c r="L78" s="121" t="s">
        <v>374</v>
      </c>
      <c r="M78" s="115" t="s">
        <v>241</v>
      </c>
      <c r="N78" s="109" t="s">
        <v>361</v>
      </c>
      <c r="O78" s="109" t="s">
        <v>301</v>
      </c>
      <c r="P78" s="109"/>
      <c r="Q78" s="109"/>
      <c r="R78" s="39" t="s">
        <v>344</v>
      </c>
      <c r="S78" s="39" t="s">
        <v>344</v>
      </c>
      <c r="T78" s="39" t="s">
        <v>344</v>
      </c>
      <c r="U78" s="39" t="s">
        <v>344</v>
      </c>
      <c r="V78" s="39" t="s">
        <v>344</v>
      </c>
      <c r="W78" s="39" t="s">
        <v>344</v>
      </c>
      <c r="X78" s="39" t="s">
        <v>344</v>
      </c>
      <c r="Y78" s="39" t="s">
        <v>344</v>
      </c>
      <c r="Z78" s="39" t="s">
        <v>344</v>
      </c>
      <c r="AA78" s="39" t="s">
        <v>344</v>
      </c>
      <c r="AB78" s="39" t="s">
        <v>344</v>
      </c>
      <c r="AC78" s="39" t="s">
        <v>344</v>
      </c>
      <c r="AD78" s="98">
        <f>SUM(R79:AC79)</f>
        <v>158</v>
      </c>
      <c r="AE78" s="103" t="s">
        <v>26</v>
      </c>
      <c r="AF78" s="103" t="s">
        <v>26</v>
      </c>
      <c r="AG78" s="103" t="s">
        <v>26</v>
      </c>
      <c r="AH78" s="103" t="s">
        <v>26</v>
      </c>
      <c r="AI78" s="103" t="s">
        <v>26</v>
      </c>
      <c r="AJ78" s="103" t="s">
        <v>26</v>
      </c>
    </row>
    <row r="79" spans="2:36" x14ac:dyDescent="0.25">
      <c r="B79" s="112"/>
      <c r="C79" s="112"/>
      <c r="D79" s="122"/>
      <c r="E79" s="119"/>
      <c r="F79" s="125"/>
      <c r="G79" s="130"/>
      <c r="H79" s="110"/>
      <c r="I79" s="104"/>
      <c r="J79" s="128"/>
      <c r="K79" s="104"/>
      <c r="L79" s="122"/>
      <c r="M79" s="116"/>
      <c r="N79" s="110"/>
      <c r="O79" s="110"/>
      <c r="P79" s="110"/>
      <c r="Q79" s="110"/>
      <c r="R79" s="45"/>
      <c r="S79" s="45"/>
      <c r="T79" s="45"/>
      <c r="U79" s="45"/>
      <c r="V79" s="45"/>
      <c r="W79" s="45"/>
      <c r="X79" s="45">
        <v>13</v>
      </c>
      <c r="Y79" s="45">
        <v>49</v>
      </c>
      <c r="Z79" s="45">
        <v>61</v>
      </c>
      <c r="AA79" s="45">
        <v>24</v>
      </c>
      <c r="AB79" s="45">
        <v>11</v>
      </c>
      <c r="AC79" s="45"/>
      <c r="AD79" s="112"/>
      <c r="AE79" s="104" t="s">
        <v>26</v>
      </c>
      <c r="AF79" s="104" t="s">
        <v>26</v>
      </c>
      <c r="AG79" s="104" t="s">
        <v>26</v>
      </c>
      <c r="AH79" s="104" t="s">
        <v>26</v>
      </c>
      <c r="AI79" s="104" t="s">
        <v>26</v>
      </c>
      <c r="AJ79" s="104" t="s">
        <v>26</v>
      </c>
    </row>
    <row r="80" spans="2:36" x14ac:dyDescent="0.25">
      <c r="B80" s="112"/>
      <c r="C80" s="112"/>
      <c r="D80" s="122"/>
      <c r="E80" s="119"/>
      <c r="F80" s="125"/>
      <c r="G80" s="130"/>
      <c r="H80" s="110"/>
      <c r="I80" s="104"/>
      <c r="J80" s="128"/>
      <c r="K80" s="104"/>
      <c r="L80" s="122"/>
      <c r="M80" s="116"/>
      <c r="N80" s="110"/>
      <c r="O80" s="110"/>
      <c r="P80" s="110"/>
      <c r="Q80" s="110"/>
      <c r="R80" s="39" t="s">
        <v>112</v>
      </c>
      <c r="S80" s="39" t="s">
        <v>112</v>
      </c>
      <c r="T80" s="39" t="s">
        <v>112</v>
      </c>
      <c r="U80" s="39" t="s">
        <v>112</v>
      </c>
      <c r="V80" s="39" t="s">
        <v>112</v>
      </c>
      <c r="W80" s="39" t="s">
        <v>112</v>
      </c>
      <c r="X80" s="39" t="s">
        <v>112</v>
      </c>
      <c r="Y80" s="39" t="s">
        <v>112</v>
      </c>
      <c r="Z80" s="39" t="s">
        <v>112</v>
      </c>
      <c r="AA80" s="39" t="s">
        <v>112</v>
      </c>
      <c r="AB80" s="39" t="s">
        <v>112</v>
      </c>
      <c r="AC80" s="39" t="s">
        <v>112</v>
      </c>
      <c r="AD80" s="112"/>
      <c r="AE80" s="104"/>
      <c r="AF80" s="104"/>
      <c r="AG80" s="104"/>
      <c r="AH80" s="104"/>
      <c r="AI80" s="104"/>
      <c r="AJ80" s="104"/>
    </row>
    <row r="81" spans="2:36" x14ac:dyDescent="0.25">
      <c r="B81" s="99"/>
      <c r="C81" s="99"/>
      <c r="D81" s="123"/>
      <c r="E81" s="120"/>
      <c r="F81" s="126"/>
      <c r="G81" s="131"/>
      <c r="H81" s="111"/>
      <c r="I81" s="105"/>
      <c r="J81" s="129"/>
      <c r="K81" s="105"/>
      <c r="L81" s="123"/>
      <c r="M81" s="117"/>
      <c r="N81" s="111"/>
      <c r="O81" s="111"/>
      <c r="P81" s="111"/>
      <c r="Q81" s="111"/>
      <c r="R81" s="72"/>
      <c r="S81" s="45"/>
      <c r="T81" s="45"/>
      <c r="U81" s="45"/>
      <c r="V81" s="45"/>
      <c r="W81" s="45"/>
      <c r="X81" s="45">
        <v>4.5</v>
      </c>
      <c r="Y81" s="45">
        <v>4.5</v>
      </c>
      <c r="Z81" s="45">
        <v>4.5</v>
      </c>
      <c r="AA81" s="45">
        <v>4.5</v>
      </c>
      <c r="AB81" s="45">
        <v>4.5</v>
      </c>
      <c r="AC81" s="45"/>
      <c r="AD81" s="99"/>
      <c r="AE81" s="105"/>
      <c r="AF81" s="105"/>
      <c r="AG81" s="105"/>
      <c r="AH81" s="105"/>
      <c r="AI81" s="105"/>
      <c r="AJ81" s="105"/>
    </row>
    <row r="82" spans="2:36" x14ac:dyDescent="0.25">
      <c r="B82" s="98">
        <v>7</v>
      </c>
      <c r="C82" s="98">
        <v>7</v>
      </c>
      <c r="D82" s="121" t="s">
        <v>367</v>
      </c>
      <c r="E82" s="118">
        <f>E78</f>
        <v>45105</v>
      </c>
      <c r="F82" s="124">
        <v>45194</v>
      </c>
      <c r="G82" s="127">
        <f>F82</f>
        <v>45194</v>
      </c>
      <c r="H82" s="109" t="s">
        <v>360</v>
      </c>
      <c r="I82" s="103" t="s">
        <v>26</v>
      </c>
      <c r="J82" s="127">
        <f t="shared" ref="J82" si="5">F82-30</f>
        <v>45164</v>
      </c>
      <c r="K82" s="103" t="s">
        <v>26</v>
      </c>
      <c r="L82" s="121" t="s">
        <v>375</v>
      </c>
      <c r="M82" s="115" t="s">
        <v>241</v>
      </c>
      <c r="N82" s="109" t="s">
        <v>361</v>
      </c>
      <c r="O82" s="109" t="s">
        <v>301</v>
      </c>
      <c r="P82" s="109"/>
      <c r="Q82" s="109"/>
      <c r="R82" s="39" t="s">
        <v>344</v>
      </c>
      <c r="S82" s="39" t="s">
        <v>344</v>
      </c>
      <c r="T82" s="39" t="s">
        <v>344</v>
      </c>
      <c r="U82" s="39" t="s">
        <v>344</v>
      </c>
      <c r="V82" s="39" t="s">
        <v>344</v>
      </c>
      <c r="W82" s="39" t="s">
        <v>344</v>
      </c>
      <c r="X82" s="39" t="s">
        <v>344</v>
      </c>
      <c r="Y82" s="39" t="s">
        <v>344</v>
      </c>
      <c r="Z82" s="39" t="s">
        <v>344</v>
      </c>
      <c r="AA82" s="39" t="s">
        <v>344</v>
      </c>
      <c r="AB82" s="39" t="s">
        <v>344</v>
      </c>
      <c r="AC82" s="39" t="s">
        <v>344</v>
      </c>
      <c r="AD82" s="98">
        <f>SUM(R83:AC83)</f>
        <v>1053</v>
      </c>
      <c r="AE82" s="103" t="s">
        <v>26</v>
      </c>
      <c r="AF82" s="103" t="s">
        <v>26</v>
      </c>
      <c r="AG82" s="103" t="s">
        <v>26</v>
      </c>
      <c r="AH82" s="103" t="s">
        <v>26</v>
      </c>
      <c r="AI82" s="103" t="s">
        <v>26</v>
      </c>
      <c r="AJ82" s="103" t="s">
        <v>26</v>
      </c>
    </row>
    <row r="83" spans="2:36" x14ac:dyDescent="0.25">
      <c r="B83" s="112"/>
      <c r="C83" s="112"/>
      <c r="D83" s="122"/>
      <c r="E83" s="119"/>
      <c r="F83" s="125"/>
      <c r="G83" s="130"/>
      <c r="H83" s="110"/>
      <c r="I83" s="104"/>
      <c r="J83" s="128"/>
      <c r="K83" s="104"/>
      <c r="L83" s="122"/>
      <c r="M83" s="116"/>
      <c r="N83" s="110"/>
      <c r="O83" s="110"/>
      <c r="P83" s="110"/>
      <c r="Q83" s="110"/>
      <c r="R83" s="45">
        <v>127</v>
      </c>
      <c r="S83" s="45">
        <v>263</v>
      </c>
      <c r="T83" s="45">
        <v>358</v>
      </c>
      <c r="U83" s="45">
        <v>200</v>
      </c>
      <c r="V83" s="45">
        <v>105</v>
      </c>
      <c r="W83" s="45"/>
      <c r="X83" s="45"/>
      <c r="Y83" s="45"/>
      <c r="Z83" s="45"/>
      <c r="AA83" s="45"/>
      <c r="AB83" s="45"/>
      <c r="AC83" s="45"/>
      <c r="AD83" s="112"/>
      <c r="AE83" s="104" t="s">
        <v>26</v>
      </c>
      <c r="AF83" s="104" t="s">
        <v>26</v>
      </c>
      <c r="AG83" s="104" t="s">
        <v>26</v>
      </c>
      <c r="AH83" s="104" t="s">
        <v>26</v>
      </c>
      <c r="AI83" s="104" t="s">
        <v>26</v>
      </c>
      <c r="AJ83" s="104" t="s">
        <v>26</v>
      </c>
    </row>
    <row r="84" spans="2:36" x14ac:dyDescent="0.25">
      <c r="B84" s="112"/>
      <c r="C84" s="112"/>
      <c r="D84" s="122"/>
      <c r="E84" s="119"/>
      <c r="F84" s="125"/>
      <c r="G84" s="130"/>
      <c r="H84" s="110"/>
      <c r="I84" s="104"/>
      <c r="J84" s="128"/>
      <c r="K84" s="104"/>
      <c r="L84" s="122"/>
      <c r="M84" s="116"/>
      <c r="N84" s="110"/>
      <c r="O84" s="110"/>
      <c r="P84" s="110"/>
      <c r="Q84" s="110"/>
      <c r="R84" s="39" t="s">
        <v>112</v>
      </c>
      <c r="S84" s="39" t="s">
        <v>112</v>
      </c>
      <c r="T84" s="39" t="s">
        <v>112</v>
      </c>
      <c r="U84" s="39" t="s">
        <v>112</v>
      </c>
      <c r="V84" s="39" t="s">
        <v>112</v>
      </c>
      <c r="W84" s="39" t="s">
        <v>112</v>
      </c>
      <c r="X84" s="39" t="s">
        <v>112</v>
      </c>
      <c r="Y84" s="39" t="s">
        <v>112</v>
      </c>
      <c r="Z84" s="39" t="s">
        <v>112</v>
      </c>
      <c r="AA84" s="39" t="s">
        <v>112</v>
      </c>
      <c r="AB84" s="39" t="s">
        <v>112</v>
      </c>
      <c r="AC84" s="39" t="s">
        <v>112</v>
      </c>
      <c r="AD84" s="112"/>
      <c r="AE84" s="104"/>
      <c r="AF84" s="104"/>
      <c r="AG84" s="104"/>
      <c r="AH84" s="104"/>
      <c r="AI84" s="104"/>
      <c r="AJ84" s="104"/>
    </row>
    <row r="85" spans="2:36" x14ac:dyDescent="0.25">
      <c r="B85" s="99"/>
      <c r="C85" s="99"/>
      <c r="D85" s="123"/>
      <c r="E85" s="120"/>
      <c r="F85" s="126"/>
      <c r="G85" s="131"/>
      <c r="H85" s="111"/>
      <c r="I85" s="105"/>
      <c r="J85" s="129"/>
      <c r="K85" s="105"/>
      <c r="L85" s="123"/>
      <c r="M85" s="117"/>
      <c r="N85" s="111"/>
      <c r="O85" s="111"/>
      <c r="P85" s="111"/>
      <c r="Q85" s="111"/>
      <c r="R85" s="72">
        <v>4.5</v>
      </c>
      <c r="S85" s="45">
        <v>4.5</v>
      </c>
      <c r="T85" s="45">
        <v>4.5</v>
      </c>
      <c r="U85" s="45">
        <v>4.5</v>
      </c>
      <c r="V85" s="45">
        <v>4.5</v>
      </c>
      <c r="W85" s="45"/>
      <c r="X85" s="45"/>
      <c r="Y85" s="45"/>
      <c r="Z85" s="45"/>
      <c r="AA85" s="45"/>
      <c r="AB85" s="45"/>
      <c r="AC85" s="45"/>
      <c r="AD85" s="99"/>
      <c r="AE85" s="105"/>
      <c r="AF85" s="105"/>
      <c r="AG85" s="105"/>
      <c r="AH85" s="105"/>
      <c r="AI85" s="105"/>
      <c r="AJ85" s="105"/>
    </row>
    <row r="86" spans="2:36" x14ac:dyDescent="0.25">
      <c r="B86" s="98">
        <v>8</v>
      </c>
      <c r="C86" s="98">
        <v>8</v>
      </c>
      <c r="D86" s="121" t="s">
        <v>367</v>
      </c>
      <c r="E86" s="118">
        <f>E82</f>
        <v>45105</v>
      </c>
      <c r="F86" s="124">
        <v>45194</v>
      </c>
      <c r="G86" s="127">
        <f>F86</f>
        <v>45194</v>
      </c>
      <c r="H86" s="109" t="s">
        <v>360</v>
      </c>
      <c r="I86" s="103" t="s">
        <v>26</v>
      </c>
      <c r="J86" s="127">
        <f t="shared" ref="J86" si="6">F86-30</f>
        <v>45164</v>
      </c>
      <c r="K86" s="103" t="s">
        <v>26</v>
      </c>
      <c r="L86" s="121" t="s">
        <v>362</v>
      </c>
      <c r="M86" s="115" t="s">
        <v>241</v>
      </c>
      <c r="N86" s="109" t="s">
        <v>361</v>
      </c>
      <c r="O86" s="109" t="s">
        <v>301</v>
      </c>
      <c r="P86" s="109"/>
      <c r="Q86" s="109"/>
      <c r="R86" s="39" t="s">
        <v>344</v>
      </c>
      <c r="S86" s="39" t="s">
        <v>344</v>
      </c>
      <c r="T86" s="39" t="s">
        <v>344</v>
      </c>
      <c r="U86" s="39" t="s">
        <v>344</v>
      </c>
      <c r="V86" s="39" t="s">
        <v>344</v>
      </c>
      <c r="W86" s="39" t="s">
        <v>344</v>
      </c>
      <c r="X86" s="39" t="s">
        <v>344</v>
      </c>
      <c r="Y86" s="39" t="s">
        <v>344</v>
      </c>
      <c r="Z86" s="39" t="s">
        <v>344</v>
      </c>
      <c r="AA86" s="39" t="s">
        <v>344</v>
      </c>
      <c r="AB86" s="39" t="s">
        <v>344</v>
      </c>
      <c r="AC86" s="39" t="s">
        <v>344</v>
      </c>
      <c r="AD86" s="98">
        <f>SUM(R87:AC87)</f>
        <v>219</v>
      </c>
      <c r="AE86" s="103" t="s">
        <v>26</v>
      </c>
      <c r="AF86" s="103" t="s">
        <v>26</v>
      </c>
      <c r="AG86" s="103" t="s">
        <v>26</v>
      </c>
      <c r="AH86" s="103" t="s">
        <v>26</v>
      </c>
      <c r="AI86" s="103" t="s">
        <v>26</v>
      </c>
      <c r="AJ86" s="103" t="s">
        <v>26</v>
      </c>
    </row>
    <row r="87" spans="2:36" x14ac:dyDescent="0.25">
      <c r="B87" s="112"/>
      <c r="C87" s="112"/>
      <c r="D87" s="122"/>
      <c r="E87" s="119"/>
      <c r="F87" s="125"/>
      <c r="G87" s="130"/>
      <c r="H87" s="110"/>
      <c r="I87" s="104"/>
      <c r="J87" s="128"/>
      <c r="K87" s="104"/>
      <c r="L87" s="122"/>
      <c r="M87" s="116"/>
      <c r="N87" s="110"/>
      <c r="O87" s="110"/>
      <c r="P87" s="110"/>
      <c r="Q87" s="110"/>
      <c r="R87" s="45">
        <v>24</v>
      </c>
      <c r="S87" s="45">
        <v>55</v>
      </c>
      <c r="T87" s="45">
        <v>63</v>
      </c>
      <c r="U87" s="45">
        <v>46</v>
      </c>
      <c r="V87" s="45">
        <v>31</v>
      </c>
      <c r="W87" s="45"/>
      <c r="X87" s="45"/>
      <c r="Y87" s="45"/>
      <c r="Z87" s="45"/>
      <c r="AA87" s="45"/>
      <c r="AB87" s="45"/>
      <c r="AC87" s="45"/>
      <c r="AD87" s="112"/>
      <c r="AE87" s="104" t="s">
        <v>26</v>
      </c>
      <c r="AF87" s="104" t="s">
        <v>26</v>
      </c>
      <c r="AG87" s="104" t="s">
        <v>26</v>
      </c>
      <c r="AH87" s="104" t="s">
        <v>26</v>
      </c>
      <c r="AI87" s="104" t="s">
        <v>26</v>
      </c>
      <c r="AJ87" s="104" t="s">
        <v>26</v>
      </c>
    </row>
    <row r="88" spans="2:36" x14ac:dyDescent="0.25">
      <c r="B88" s="112"/>
      <c r="C88" s="112"/>
      <c r="D88" s="122"/>
      <c r="E88" s="119"/>
      <c r="F88" s="125"/>
      <c r="G88" s="130"/>
      <c r="H88" s="110"/>
      <c r="I88" s="104"/>
      <c r="J88" s="128"/>
      <c r="K88" s="104"/>
      <c r="L88" s="122"/>
      <c r="M88" s="116"/>
      <c r="N88" s="110"/>
      <c r="O88" s="110"/>
      <c r="P88" s="110"/>
      <c r="Q88" s="110"/>
      <c r="R88" s="39" t="s">
        <v>112</v>
      </c>
      <c r="S88" s="39" t="s">
        <v>112</v>
      </c>
      <c r="T88" s="39" t="s">
        <v>112</v>
      </c>
      <c r="U88" s="39" t="s">
        <v>112</v>
      </c>
      <c r="V88" s="39" t="s">
        <v>112</v>
      </c>
      <c r="W88" s="39" t="s">
        <v>112</v>
      </c>
      <c r="X88" s="39" t="s">
        <v>112</v>
      </c>
      <c r="Y88" s="39" t="s">
        <v>112</v>
      </c>
      <c r="Z88" s="39" t="s">
        <v>112</v>
      </c>
      <c r="AA88" s="39" t="s">
        <v>112</v>
      </c>
      <c r="AB88" s="39" t="s">
        <v>112</v>
      </c>
      <c r="AC88" s="39" t="s">
        <v>112</v>
      </c>
      <c r="AD88" s="112"/>
      <c r="AE88" s="104"/>
      <c r="AF88" s="104"/>
      <c r="AG88" s="104"/>
      <c r="AH88" s="104"/>
      <c r="AI88" s="104"/>
      <c r="AJ88" s="104"/>
    </row>
    <row r="89" spans="2:36" x14ac:dyDescent="0.25">
      <c r="B89" s="99"/>
      <c r="C89" s="99"/>
      <c r="D89" s="123"/>
      <c r="E89" s="120"/>
      <c r="F89" s="126"/>
      <c r="G89" s="131"/>
      <c r="H89" s="111"/>
      <c r="I89" s="105"/>
      <c r="J89" s="129"/>
      <c r="K89" s="105"/>
      <c r="L89" s="123"/>
      <c r="M89" s="117"/>
      <c r="N89" s="111"/>
      <c r="O89" s="111"/>
      <c r="P89" s="111"/>
      <c r="Q89" s="111"/>
      <c r="R89" s="72">
        <v>4.5</v>
      </c>
      <c r="S89" s="45">
        <v>4.5</v>
      </c>
      <c r="T89" s="45">
        <v>4.5</v>
      </c>
      <c r="U89" s="45">
        <v>4.5</v>
      </c>
      <c r="V89" s="45">
        <v>4.5</v>
      </c>
      <c r="W89" s="45"/>
      <c r="X89" s="45"/>
      <c r="Y89" s="45"/>
      <c r="Z89" s="45"/>
      <c r="AA89" s="45"/>
      <c r="AB89" s="45"/>
      <c r="AC89" s="45"/>
      <c r="AD89" s="99"/>
      <c r="AE89" s="105"/>
      <c r="AF89" s="105"/>
      <c r="AG89" s="105"/>
      <c r="AH89" s="105"/>
      <c r="AI89" s="105"/>
      <c r="AJ89" s="105"/>
    </row>
    <row r="90" spans="2:36" x14ac:dyDescent="0.25">
      <c r="B90" s="98">
        <v>9</v>
      </c>
      <c r="C90" s="98">
        <v>9</v>
      </c>
      <c r="D90" s="121" t="s">
        <v>367</v>
      </c>
      <c r="E90" s="118">
        <f>E86</f>
        <v>45105</v>
      </c>
      <c r="F90" s="124">
        <v>45194</v>
      </c>
      <c r="G90" s="127">
        <f>F90</f>
        <v>45194</v>
      </c>
      <c r="H90" s="109" t="s">
        <v>360</v>
      </c>
      <c r="I90" s="103" t="s">
        <v>26</v>
      </c>
      <c r="J90" s="127">
        <f t="shared" ref="J90" si="7">F90-30</f>
        <v>45164</v>
      </c>
      <c r="K90" s="103" t="s">
        <v>26</v>
      </c>
      <c r="L90" s="121" t="s">
        <v>376</v>
      </c>
      <c r="M90" s="115" t="s">
        <v>241</v>
      </c>
      <c r="N90" s="109" t="s">
        <v>361</v>
      </c>
      <c r="O90" s="109" t="s">
        <v>301</v>
      </c>
      <c r="P90" s="109"/>
      <c r="Q90" s="109"/>
      <c r="R90" s="39" t="s">
        <v>344</v>
      </c>
      <c r="S90" s="39" t="s">
        <v>344</v>
      </c>
      <c r="T90" s="39" t="s">
        <v>344</v>
      </c>
      <c r="U90" s="39" t="s">
        <v>344</v>
      </c>
      <c r="V90" s="39" t="s">
        <v>344</v>
      </c>
      <c r="W90" s="39" t="s">
        <v>344</v>
      </c>
      <c r="X90" s="39" t="s">
        <v>344</v>
      </c>
      <c r="Y90" s="39" t="s">
        <v>344</v>
      </c>
      <c r="Z90" s="39" t="s">
        <v>344</v>
      </c>
      <c r="AA90" s="39" t="s">
        <v>344</v>
      </c>
      <c r="AB90" s="39" t="s">
        <v>344</v>
      </c>
      <c r="AC90" s="39" t="s">
        <v>344</v>
      </c>
      <c r="AD90" s="98">
        <f>SUM(R91:AC91)</f>
        <v>235</v>
      </c>
      <c r="AE90" s="103" t="s">
        <v>26</v>
      </c>
      <c r="AF90" s="103" t="s">
        <v>26</v>
      </c>
      <c r="AG90" s="103" t="s">
        <v>26</v>
      </c>
      <c r="AH90" s="103" t="s">
        <v>26</v>
      </c>
      <c r="AI90" s="103" t="s">
        <v>26</v>
      </c>
      <c r="AJ90" s="103" t="s">
        <v>26</v>
      </c>
    </row>
    <row r="91" spans="2:36" x14ac:dyDescent="0.25">
      <c r="B91" s="112"/>
      <c r="C91" s="112"/>
      <c r="D91" s="122"/>
      <c r="E91" s="119"/>
      <c r="F91" s="125"/>
      <c r="G91" s="130"/>
      <c r="H91" s="110"/>
      <c r="I91" s="104"/>
      <c r="J91" s="128"/>
      <c r="K91" s="104"/>
      <c r="L91" s="122"/>
      <c r="M91" s="116"/>
      <c r="N91" s="110"/>
      <c r="O91" s="110"/>
      <c r="P91" s="110"/>
      <c r="Q91" s="110"/>
      <c r="R91" s="45">
        <v>12</v>
      </c>
      <c r="S91" s="45">
        <v>47</v>
      </c>
      <c r="T91" s="45">
        <v>78</v>
      </c>
      <c r="U91" s="45">
        <v>63</v>
      </c>
      <c r="V91" s="45">
        <v>35</v>
      </c>
      <c r="W91" s="45"/>
      <c r="X91" s="45"/>
      <c r="Y91" s="45"/>
      <c r="Z91" s="45"/>
      <c r="AA91" s="45"/>
      <c r="AB91" s="45"/>
      <c r="AC91" s="45"/>
      <c r="AD91" s="112"/>
      <c r="AE91" s="104" t="s">
        <v>26</v>
      </c>
      <c r="AF91" s="104" t="s">
        <v>26</v>
      </c>
      <c r="AG91" s="104" t="s">
        <v>26</v>
      </c>
      <c r="AH91" s="104" t="s">
        <v>26</v>
      </c>
      <c r="AI91" s="104" t="s">
        <v>26</v>
      </c>
      <c r="AJ91" s="104" t="s">
        <v>26</v>
      </c>
    </row>
    <row r="92" spans="2:36" x14ac:dyDescent="0.25">
      <c r="B92" s="112"/>
      <c r="C92" s="112"/>
      <c r="D92" s="122"/>
      <c r="E92" s="119"/>
      <c r="F92" s="125"/>
      <c r="G92" s="130"/>
      <c r="H92" s="110"/>
      <c r="I92" s="104"/>
      <c r="J92" s="128"/>
      <c r="K92" s="104"/>
      <c r="L92" s="122"/>
      <c r="M92" s="116"/>
      <c r="N92" s="110"/>
      <c r="O92" s="110"/>
      <c r="P92" s="110"/>
      <c r="Q92" s="110"/>
      <c r="R92" s="39" t="s">
        <v>112</v>
      </c>
      <c r="S92" s="39" t="s">
        <v>112</v>
      </c>
      <c r="T92" s="39" t="s">
        <v>112</v>
      </c>
      <c r="U92" s="39" t="s">
        <v>112</v>
      </c>
      <c r="V92" s="39" t="s">
        <v>112</v>
      </c>
      <c r="W92" s="39" t="s">
        <v>112</v>
      </c>
      <c r="X92" s="39" t="s">
        <v>112</v>
      </c>
      <c r="Y92" s="39" t="s">
        <v>112</v>
      </c>
      <c r="Z92" s="39" t="s">
        <v>112</v>
      </c>
      <c r="AA92" s="39" t="s">
        <v>112</v>
      </c>
      <c r="AB92" s="39" t="s">
        <v>112</v>
      </c>
      <c r="AC92" s="39" t="s">
        <v>112</v>
      </c>
      <c r="AD92" s="112"/>
      <c r="AE92" s="104"/>
      <c r="AF92" s="104"/>
      <c r="AG92" s="104"/>
      <c r="AH92" s="104"/>
      <c r="AI92" s="104"/>
      <c r="AJ92" s="104"/>
    </row>
    <row r="93" spans="2:36" x14ac:dyDescent="0.25">
      <c r="B93" s="99"/>
      <c r="C93" s="99"/>
      <c r="D93" s="123"/>
      <c r="E93" s="120"/>
      <c r="F93" s="126"/>
      <c r="G93" s="131"/>
      <c r="H93" s="111"/>
      <c r="I93" s="105"/>
      <c r="J93" s="129"/>
      <c r="K93" s="105"/>
      <c r="L93" s="123"/>
      <c r="M93" s="117"/>
      <c r="N93" s="111"/>
      <c r="O93" s="111"/>
      <c r="P93" s="111"/>
      <c r="Q93" s="111"/>
      <c r="R93" s="72">
        <v>4.5</v>
      </c>
      <c r="S93" s="45">
        <v>4.5</v>
      </c>
      <c r="T93" s="45">
        <v>4.5</v>
      </c>
      <c r="U93" s="45">
        <v>4.5</v>
      </c>
      <c r="V93" s="45">
        <v>4.5</v>
      </c>
      <c r="W93" s="45"/>
      <c r="X93" s="45"/>
      <c r="Y93" s="45"/>
      <c r="Z93" s="45"/>
      <c r="AA93" s="45"/>
      <c r="AB93" s="45"/>
      <c r="AC93" s="45"/>
      <c r="AD93" s="99"/>
      <c r="AE93" s="105"/>
      <c r="AF93" s="105"/>
      <c r="AG93" s="105"/>
      <c r="AH93" s="105"/>
      <c r="AI93" s="105"/>
      <c r="AJ93" s="105"/>
    </row>
    <row r="94" spans="2:36" x14ac:dyDescent="0.25">
      <c r="B94" s="98">
        <v>9</v>
      </c>
      <c r="C94" s="98">
        <v>9</v>
      </c>
      <c r="D94" s="121" t="s">
        <v>367</v>
      </c>
      <c r="E94" s="118">
        <f>E90</f>
        <v>45105</v>
      </c>
      <c r="F94" s="124">
        <v>45194</v>
      </c>
      <c r="G94" s="127">
        <f>F94</f>
        <v>45194</v>
      </c>
      <c r="H94" s="109" t="s">
        <v>360</v>
      </c>
      <c r="I94" s="103" t="s">
        <v>26</v>
      </c>
      <c r="J94" s="127">
        <f t="shared" ref="J94" si="8">F94-30</f>
        <v>45164</v>
      </c>
      <c r="K94" s="103" t="s">
        <v>26</v>
      </c>
      <c r="L94" s="121" t="s">
        <v>377</v>
      </c>
      <c r="M94" s="115" t="s">
        <v>241</v>
      </c>
      <c r="N94" s="109" t="s">
        <v>361</v>
      </c>
      <c r="O94" s="109" t="s">
        <v>301</v>
      </c>
      <c r="P94" s="109"/>
      <c r="Q94" s="109"/>
      <c r="R94" s="39" t="s">
        <v>344</v>
      </c>
      <c r="S94" s="39" t="s">
        <v>344</v>
      </c>
      <c r="T94" s="39" t="s">
        <v>344</v>
      </c>
      <c r="U94" s="39" t="s">
        <v>344</v>
      </c>
      <c r="V94" s="39" t="s">
        <v>344</v>
      </c>
      <c r="W94" s="39" t="s">
        <v>344</v>
      </c>
      <c r="X94" s="39" t="s">
        <v>344</v>
      </c>
      <c r="Y94" s="39" t="s">
        <v>344</v>
      </c>
      <c r="Z94" s="39" t="s">
        <v>344</v>
      </c>
      <c r="AA94" s="39" t="s">
        <v>344</v>
      </c>
      <c r="AB94" s="39" t="s">
        <v>344</v>
      </c>
      <c r="AC94" s="39" t="s">
        <v>344</v>
      </c>
      <c r="AD94" s="98">
        <f>SUM(R95:AC95)</f>
        <v>52</v>
      </c>
      <c r="AE94" s="103" t="s">
        <v>26</v>
      </c>
      <c r="AF94" s="103" t="s">
        <v>26</v>
      </c>
      <c r="AG94" s="103" t="s">
        <v>26</v>
      </c>
      <c r="AH94" s="103" t="s">
        <v>26</v>
      </c>
      <c r="AI94" s="103" t="s">
        <v>26</v>
      </c>
      <c r="AJ94" s="103" t="s">
        <v>26</v>
      </c>
    </row>
    <row r="95" spans="2:36" x14ac:dyDescent="0.25">
      <c r="B95" s="112"/>
      <c r="C95" s="112"/>
      <c r="D95" s="122"/>
      <c r="E95" s="119"/>
      <c r="F95" s="125"/>
      <c r="G95" s="130"/>
      <c r="H95" s="110"/>
      <c r="I95" s="104"/>
      <c r="J95" s="128"/>
      <c r="K95" s="104"/>
      <c r="L95" s="122"/>
      <c r="M95" s="116"/>
      <c r="N95" s="110"/>
      <c r="O95" s="110"/>
      <c r="P95" s="110"/>
      <c r="Q95" s="110"/>
      <c r="R95" s="45"/>
      <c r="S95" s="45"/>
      <c r="T95" s="45"/>
      <c r="U95" s="45"/>
      <c r="V95" s="45"/>
      <c r="W95" s="45"/>
      <c r="X95" s="45">
        <v>3</v>
      </c>
      <c r="Y95" s="45">
        <v>12</v>
      </c>
      <c r="Z95" s="45">
        <v>18</v>
      </c>
      <c r="AA95" s="45">
        <v>11</v>
      </c>
      <c r="AB95" s="45">
        <v>8</v>
      </c>
      <c r="AC95" s="45"/>
      <c r="AD95" s="112"/>
      <c r="AE95" s="104" t="s">
        <v>26</v>
      </c>
      <c r="AF95" s="104" t="s">
        <v>26</v>
      </c>
      <c r="AG95" s="104" t="s">
        <v>26</v>
      </c>
      <c r="AH95" s="104" t="s">
        <v>26</v>
      </c>
      <c r="AI95" s="104" t="s">
        <v>26</v>
      </c>
      <c r="AJ95" s="104" t="s">
        <v>26</v>
      </c>
    </row>
    <row r="96" spans="2:36" x14ac:dyDescent="0.25">
      <c r="B96" s="112"/>
      <c r="C96" s="112"/>
      <c r="D96" s="122"/>
      <c r="E96" s="119"/>
      <c r="F96" s="125"/>
      <c r="G96" s="130"/>
      <c r="H96" s="110"/>
      <c r="I96" s="104"/>
      <c r="J96" s="128"/>
      <c r="K96" s="104"/>
      <c r="L96" s="122"/>
      <c r="M96" s="116"/>
      <c r="N96" s="110"/>
      <c r="O96" s="110"/>
      <c r="P96" s="110"/>
      <c r="Q96" s="110"/>
      <c r="R96" s="39" t="s">
        <v>112</v>
      </c>
      <c r="S96" s="39" t="s">
        <v>112</v>
      </c>
      <c r="T96" s="39" t="s">
        <v>112</v>
      </c>
      <c r="U96" s="39" t="s">
        <v>112</v>
      </c>
      <c r="V96" s="39" t="s">
        <v>112</v>
      </c>
      <c r="W96" s="39" t="s">
        <v>112</v>
      </c>
      <c r="X96" s="39" t="s">
        <v>112</v>
      </c>
      <c r="Y96" s="39" t="s">
        <v>112</v>
      </c>
      <c r="Z96" s="39" t="s">
        <v>112</v>
      </c>
      <c r="AA96" s="39" t="s">
        <v>112</v>
      </c>
      <c r="AB96" s="39" t="s">
        <v>112</v>
      </c>
      <c r="AC96" s="39" t="s">
        <v>112</v>
      </c>
      <c r="AD96" s="112"/>
      <c r="AE96" s="104"/>
      <c r="AF96" s="104"/>
      <c r="AG96" s="104"/>
      <c r="AH96" s="104"/>
      <c r="AI96" s="104"/>
      <c r="AJ96" s="104"/>
    </row>
    <row r="97" spans="2:36" x14ac:dyDescent="0.25">
      <c r="B97" s="99"/>
      <c r="C97" s="99"/>
      <c r="D97" s="123"/>
      <c r="E97" s="120"/>
      <c r="F97" s="126"/>
      <c r="G97" s="131"/>
      <c r="H97" s="111"/>
      <c r="I97" s="105"/>
      <c r="J97" s="129"/>
      <c r="K97" s="105"/>
      <c r="L97" s="123"/>
      <c r="M97" s="117"/>
      <c r="N97" s="111"/>
      <c r="O97" s="111"/>
      <c r="P97" s="111"/>
      <c r="Q97" s="111"/>
      <c r="R97" s="72"/>
      <c r="S97" s="45"/>
      <c r="T97" s="45"/>
      <c r="U97" s="45"/>
      <c r="V97" s="45"/>
      <c r="W97" s="45"/>
      <c r="X97" s="45">
        <v>4.46</v>
      </c>
      <c r="Y97" s="45">
        <v>4.46</v>
      </c>
      <c r="Z97" s="45">
        <v>4.46</v>
      </c>
      <c r="AA97" s="45">
        <v>4.46</v>
      </c>
      <c r="AB97" s="45">
        <v>4.46</v>
      </c>
      <c r="AC97" s="45"/>
      <c r="AD97" s="99"/>
      <c r="AE97" s="105"/>
      <c r="AF97" s="105"/>
      <c r="AG97" s="105"/>
      <c r="AH97" s="105"/>
      <c r="AI97" s="105"/>
      <c r="AJ97" s="105"/>
    </row>
    <row r="98" spans="2:36" x14ac:dyDescent="0.25">
      <c r="B98" s="98">
        <v>10</v>
      </c>
      <c r="C98" s="98">
        <v>10</v>
      </c>
      <c r="D98" s="121" t="s">
        <v>367</v>
      </c>
      <c r="E98" s="118">
        <f>E94</f>
        <v>45105</v>
      </c>
      <c r="F98" s="124">
        <v>45194</v>
      </c>
      <c r="G98" s="127">
        <f>F98</f>
        <v>45194</v>
      </c>
      <c r="H98" s="109" t="s">
        <v>360</v>
      </c>
      <c r="I98" s="103" t="s">
        <v>26</v>
      </c>
      <c r="J98" s="127">
        <f t="shared" ref="J98" si="9">F98-30</f>
        <v>45164</v>
      </c>
      <c r="K98" s="103" t="s">
        <v>26</v>
      </c>
      <c r="L98" s="121" t="s">
        <v>378</v>
      </c>
      <c r="M98" s="115" t="s">
        <v>241</v>
      </c>
      <c r="N98" s="109" t="s">
        <v>361</v>
      </c>
      <c r="O98" s="109" t="s">
        <v>301</v>
      </c>
      <c r="P98" s="109"/>
      <c r="Q98" s="109"/>
      <c r="R98" s="39" t="s">
        <v>344</v>
      </c>
      <c r="S98" s="39" t="s">
        <v>344</v>
      </c>
      <c r="T98" s="39" t="s">
        <v>344</v>
      </c>
      <c r="U98" s="39" t="s">
        <v>344</v>
      </c>
      <c r="V98" s="39" t="s">
        <v>344</v>
      </c>
      <c r="W98" s="39" t="s">
        <v>344</v>
      </c>
      <c r="X98" s="39" t="s">
        <v>344</v>
      </c>
      <c r="Y98" s="39" t="s">
        <v>344</v>
      </c>
      <c r="Z98" s="39" t="s">
        <v>344</v>
      </c>
      <c r="AA98" s="39" t="s">
        <v>344</v>
      </c>
      <c r="AB98" s="39" t="s">
        <v>344</v>
      </c>
      <c r="AC98" s="39" t="s">
        <v>344</v>
      </c>
      <c r="AD98" s="98">
        <f>SUM(R99:AC99)</f>
        <v>205</v>
      </c>
      <c r="AE98" s="103" t="s">
        <v>26</v>
      </c>
      <c r="AF98" s="103" t="s">
        <v>26</v>
      </c>
      <c r="AG98" s="103" t="s">
        <v>26</v>
      </c>
      <c r="AH98" s="103" t="s">
        <v>26</v>
      </c>
      <c r="AI98" s="103" t="s">
        <v>26</v>
      </c>
      <c r="AJ98" s="103" t="s">
        <v>26</v>
      </c>
    </row>
    <row r="99" spans="2:36" x14ac:dyDescent="0.25">
      <c r="B99" s="112"/>
      <c r="C99" s="112"/>
      <c r="D99" s="122"/>
      <c r="E99" s="119"/>
      <c r="F99" s="125"/>
      <c r="G99" s="130"/>
      <c r="H99" s="110"/>
      <c r="I99" s="104"/>
      <c r="J99" s="128"/>
      <c r="K99" s="104"/>
      <c r="L99" s="122"/>
      <c r="M99" s="116"/>
      <c r="N99" s="110"/>
      <c r="O99" s="110"/>
      <c r="P99" s="110"/>
      <c r="Q99" s="110"/>
      <c r="R99" s="45"/>
      <c r="S99" s="45"/>
      <c r="T99" s="45"/>
      <c r="U99" s="45"/>
      <c r="V99" s="45"/>
      <c r="W99" s="45"/>
      <c r="X99" s="45">
        <v>24</v>
      </c>
      <c r="Y99" s="45">
        <v>31</v>
      </c>
      <c r="Z99" s="45">
        <v>78</v>
      </c>
      <c r="AA99" s="45">
        <v>37</v>
      </c>
      <c r="AB99" s="45">
        <v>35</v>
      </c>
      <c r="AC99" s="45"/>
      <c r="AD99" s="112"/>
      <c r="AE99" s="104" t="s">
        <v>26</v>
      </c>
      <c r="AF99" s="104" t="s">
        <v>26</v>
      </c>
      <c r="AG99" s="104" t="s">
        <v>26</v>
      </c>
      <c r="AH99" s="104" t="s">
        <v>26</v>
      </c>
      <c r="AI99" s="104" t="s">
        <v>26</v>
      </c>
      <c r="AJ99" s="104" t="s">
        <v>26</v>
      </c>
    </row>
    <row r="100" spans="2:36" x14ac:dyDescent="0.25">
      <c r="B100" s="112"/>
      <c r="C100" s="112"/>
      <c r="D100" s="122"/>
      <c r="E100" s="119"/>
      <c r="F100" s="125"/>
      <c r="G100" s="130"/>
      <c r="H100" s="110"/>
      <c r="I100" s="104"/>
      <c r="J100" s="128"/>
      <c r="K100" s="104"/>
      <c r="L100" s="122"/>
      <c r="M100" s="116"/>
      <c r="N100" s="110"/>
      <c r="O100" s="110"/>
      <c r="P100" s="110"/>
      <c r="Q100" s="110"/>
      <c r="R100" s="39" t="s">
        <v>112</v>
      </c>
      <c r="S100" s="39" t="s">
        <v>112</v>
      </c>
      <c r="T100" s="39" t="s">
        <v>112</v>
      </c>
      <c r="U100" s="39" t="s">
        <v>112</v>
      </c>
      <c r="V100" s="39" t="s">
        <v>112</v>
      </c>
      <c r="W100" s="39" t="s">
        <v>112</v>
      </c>
      <c r="X100" s="39" t="s">
        <v>112</v>
      </c>
      <c r="Y100" s="39" t="s">
        <v>112</v>
      </c>
      <c r="Z100" s="39" t="s">
        <v>112</v>
      </c>
      <c r="AA100" s="39" t="s">
        <v>112</v>
      </c>
      <c r="AB100" s="39" t="s">
        <v>112</v>
      </c>
      <c r="AC100" s="39" t="s">
        <v>112</v>
      </c>
      <c r="AD100" s="112"/>
      <c r="AE100" s="104"/>
      <c r="AF100" s="104"/>
      <c r="AG100" s="104"/>
      <c r="AH100" s="104"/>
      <c r="AI100" s="104"/>
      <c r="AJ100" s="104"/>
    </row>
    <row r="101" spans="2:36" x14ac:dyDescent="0.25">
      <c r="B101" s="99"/>
      <c r="C101" s="99"/>
      <c r="D101" s="123"/>
      <c r="E101" s="120"/>
      <c r="F101" s="126"/>
      <c r="G101" s="131"/>
      <c r="H101" s="111"/>
      <c r="I101" s="105"/>
      <c r="J101" s="129"/>
      <c r="K101" s="105"/>
      <c r="L101" s="123"/>
      <c r="M101" s="117"/>
      <c r="N101" s="111"/>
      <c r="O101" s="111"/>
      <c r="P101" s="111"/>
      <c r="Q101" s="111"/>
      <c r="R101" s="72"/>
      <c r="S101" s="45"/>
      <c r="T101" s="45"/>
      <c r="U101" s="45"/>
      <c r="V101" s="45"/>
      <c r="W101" s="45"/>
      <c r="X101" s="45">
        <v>4.5</v>
      </c>
      <c r="Y101" s="45">
        <v>4.5</v>
      </c>
      <c r="Z101" s="45">
        <v>4.5</v>
      </c>
      <c r="AA101" s="45">
        <v>4.5</v>
      </c>
      <c r="AB101" s="45">
        <v>4.5</v>
      </c>
      <c r="AC101" s="45"/>
      <c r="AD101" s="99"/>
      <c r="AE101" s="105"/>
      <c r="AF101" s="105"/>
      <c r="AG101" s="105"/>
      <c r="AH101" s="105"/>
      <c r="AI101" s="105"/>
      <c r="AJ101" s="105"/>
    </row>
    <row r="102" spans="2:36" x14ac:dyDescent="0.25">
      <c r="B102" s="98">
        <v>10</v>
      </c>
      <c r="C102" s="98">
        <v>10</v>
      </c>
      <c r="D102" s="121" t="s">
        <v>367</v>
      </c>
      <c r="E102" s="118">
        <f>E98</f>
        <v>45105</v>
      </c>
      <c r="F102" s="124">
        <v>45194</v>
      </c>
      <c r="G102" s="127">
        <f>F102</f>
        <v>45194</v>
      </c>
      <c r="H102" s="109" t="s">
        <v>360</v>
      </c>
      <c r="I102" s="103" t="s">
        <v>26</v>
      </c>
      <c r="J102" s="127">
        <f t="shared" ref="J102" si="10">F102-30</f>
        <v>45164</v>
      </c>
      <c r="K102" s="103" t="s">
        <v>26</v>
      </c>
      <c r="L102" s="121" t="s">
        <v>379</v>
      </c>
      <c r="M102" s="115" t="s">
        <v>241</v>
      </c>
      <c r="N102" s="109" t="s">
        <v>361</v>
      </c>
      <c r="O102" s="109" t="s">
        <v>301</v>
      </c>
      <c r="P102" s="109"/>
      <c r="Q102" s="109"/>
      <c r="R102" s="39" t="s">
        <v>344</v>
      </c>
      <c r="S102" s="39" t="s">
        <v>344</v>
      </c>
      <c r="T102" s="39" t="s">
        <v>344</v>
      </c>
      <c r="U102" s="39" t="s">
        <v>344</v>
      </c>
      <c r="V102" s="39" t="s">
        <v>344</v>
      </c>
      <c r="W102" s="39" t="s">
        <v>344</v>
      </c>
      <c r="X102" s="39" t="s">
        <v>344</v>
      </c>
      <c r="Y102" s="39" t="s">
        <v>344</v>
      </c>
      <c r="Z102" s="39" t="s">
        <v>344</v>
      </c>
      <c r="AA102" s="39" t="s">
        <v>344</v>
      </c>
      <c r="AB102" s="39" t="s">
        <v>344</v>
      </c>
      <c r="AC102" s="39" t="s">
        <v>344</v>
      </c>
      <c r="AD102" s="98">
        <f>SUM(R103:AC103)</f>
        <v>381</v>
      </c>
      <c r="AE102" s="103" t="s">
        <v>26</v>
      </c>
      <c r="AF102" s="103" t="s">
        <v>26</v>
      </c>
      <c r="AG102" s="103" t="s">
        <v>26</v>
      </c>
      <c r="AH102" s="103" t="s">
        <v>26</v>
      </c>
      <c r="AI102" s="103" t="s">
        <v>26</v>
      </c>
      <c r="AJ102" s="103" t="s">
        <v>26</v>
      </c>
    </row>
    <row r="103" spans="2:36" x14ac:dyDescent="0.25">
      <c r="B103" s="112"/>
      <c r="C103" s="112"/>
      <c r="D103" s="122"/>
      <c r="E103" s="119"/>
      <c r="F103" s="125"/>
      <c r="G103" s="130"/>
      <c r="H103" s="110"/>
      <c r="I103" s="104"/>
      <c r="J103" s="128"/>
      <c r="K103" s="104"/>
      <c r="L103" s="122"/>
      <c r="M103" s="116"/>
      <c r="N103" s="110"/>
      <c r="O103" s="110"/>
      <c r="P103" s="110"/>
      <c r="Q103" s="110"/>
      <c r="R103" s="45">
        <v>27</v>
      </c>
      <c r="S103" s="45">
        <v>72</v>
      </c>
      <c r="T103" s="45">
        <v>156</v>
      </c>
      <c r="U103" s="45">
        <v>84</v>
      </c>
      <c r="V103" s="45">
        <v>42</v>
      </c>
      <c r="W103" s="45"/>
      <c r="X103" s="45"/>
      <c r="Y103" s="45"/>
      <c r="Z103" s="45"/>
      <c r="AA103" s="45"/>
      <c r="AB103" s="45"/>
      <c r="AC103" s="45"/>
      <c r="AD103" s="112"/>
      <c r="AE103" s="104" t="s">
        <v>26</v>
      </c>
      <c r="AF103" s="104" t="s">
        <v>26</v>
      </c>
      <c r="AG103" s="104" t="s">
        <v>26</v>
      </c>
      <c r="AH103" s="104" t="s">
        <v>26</v>
      </c>
      <c r="AI103" s="104" t="s">
        <v>26</v>
      </c>
      <c r="AJ103" s="104" t="s">
        <v>26</v>
      </c>
    </row>
    <row r="104" spans="2:36" x14ac:dyDescent="0.25">
      <c r="B104" s="112"/>
      <c r="C104" s="112"/>
      <c r="D104" s="122"/>
      <c r="E104" s="119"/>
      <c r="F104" s="125"/>
      <c r="G104" s="130"/>
      <c r="H104" s="110"/>
      <c r="I104" s="104"/>
      <c r="J104" s="128"/>
      <c r="K104" s="104"/>
      <c r="L104" s="122"/>
      <c r="M104" s="116"/>
      <c r="N104" s="110"/>
      <c r="O104" s="110"/>
      <c r="P104" s="110"/>
      <c r="Q104" s="110"/>
      <c r="R104" s="39" t="s">
        <v>112</v>
      </c>
      <c r="S104" s="39" t="s">
        <v>112</v>
      </c>
      <c r="T104" s="39" t="s">
        <v>112</v>
      </c>
      <c r="U104" s="39" t="s">
        <v>112</v>
      </c>
      <c r="V104" s="39" t="s">
        <v>112</v>
      </c>
      <c r="W104" s="39" t="s">
        <v>112</v>
      </c>
      <c r="X104" s="39" t="s">
        <v>112</v>
      </c>
      <c r="Y104" s="39" t="s">
        <v>112</v>
      </c>
      <c r="Z104" s="39" t="s">
        <v>112</v>
      </c>
      <c r="AA104" s="39" t="s">
        <v>112</v>
      </c>
      <c r="AB104" s="39" t="s">
        <v>112</v>
      </c>
      <c r="AC104" s="39" t="s">
        <v>112</v>
      </c>
      <c r="AD104" s="112"/>
      <c r="AE104" s="104"/>
      <c r="AF104" s="104"/>
      <c r="AG104" s="104"/>
      <c r="AH104" s="104"/>
      <c r="AI104" s="104"/>
      <c r="AJ104" s="104"/>
    </row>
    <row r="105" spans="2:36" x14ac:dyDescent="0.25">
      <c r="B105" s="99"/>
      <c r="C105" s="99"/>
      <c r="D105" s="123"/>
      <c r="E105" s="120"/>
      <c r="F105" s="126"/>
      <c r="G105" s="131"/>
      <c r="H105" s="111"/>
      <c r="I105" s="105"/>
      <c r="J105" s="129"/>
      <c r="K105" s="105"/>
      <c r="L105" s="123"/>
      <c r="M105" s="117"/>
      <c r="N105" s="111"/>
      <c r="O105" s="111"/>
      <c r="P105" s="111"/>
      <c r="Q105" s="111"/>
      <c r="R105" s="72">
        <v>4.5</v>
      </c>
      <c r="S105" s="45">
        <v>4.5</v>
      </c>
      <c r="T105" s="45">
        <v>4.5</v>
      </c>
      <c r="U105" s="45">
        <v>4.5</v>
      </c>
      <c r="V105" s="45">
        <v>4.5</v>
      </c>
      <c r="W105" s="45"/>
      <c r="X105" s="45"/>
      <c r="Y105" s="45"/>
      <c r="Z105" s="45"/>
      <c r="AA105" s="45"/>
      <c r="AB105" s="45"/>
      <c r="AC105" s="45"/>
      <c r="AD105" s="99"/>
      <c r="AE105" s="105"/>
      <c r="AF105" s="105"/>
      <c r="AG105" s="105"/>
      <c r="AH105" s="105"/>
      <c r="AI105" s="105"/>
      <c r="AJ105" s="105"/>
    </row>
    <row r="106" spans="2:36" x14ac:dyDescent="0.25">
      <c r="B106" s="98">
        <v>10</v>
      </c>
      <c r="C106" s="98">
        <v>10</v>
      </c>
      <c r="D106" s="121" t="s">
        <v>367</v>
      </c>
      <c r="E106" s="118">
        <f>E102</f>
        <v>45105</v>
      </c>
      <c r="F106" s="124">
        <v>45194</v>
      </c>
      <c r="G106" s="127">
        <f>F106</f>
        <v>45194</v>
      </c>
      <c r="H106" s="109" t="s">
        <v>360</v>
      </c>
      <c r="I106" s="103" t="s">
        <v>26</v>
      </c>
      <c r="J106" s="127">
        <f t="shared" ref="J106" si="11">F106-30</f>
        <v>45164</v>
      </c>
      <c r="K106" s="103" t="s">
        <v>26</v>
      </c>
      <c r="L106" s="121" t="s">
        <v>380</v>
      </c>
      <c r="M106" s="115" t="s">
        <v>241</v>
      </c>
      <c r="N106" s="109" t="s">
        <v>361</v>
      </c>
      <c r="O106" s="109" t="s">
        <v>301</v>
      </c>
      <c r="P106" s="109"/>
      <c r="Q106" s="109"/>
      <c r="R106" s="39" t="s">
        <v>344</v>
      </c>
      <c r="S106" s="39" t="s">
        <v>344</v>
      </c>
      <c r="T106" s="39" t="s">
        <v>344</v>
      </c>
      <c r="U106" s="39" t="s">
        <v>344</v>
      </c>
      <c r="V106" s="39" t="s">
        <v>344</v>
      </c>
      <c r="W106" s="39" t="s">
        <v>344</v>
      </c>
      <c r="X106" s="39" t="s">
        <v>344</v>
      </c>
      <c r="Y106" s="39" t="s">
        <v>344</v>
      </c>
      <c r="Z106" s="39" t="s">
        <v>344</v>
      </c>
      <c r="AA106" s="39" t="s">
        <v>344</v>
      </c>
      <c r="AB106" s="39" t="s">
        <v>344</v>
      </c>
      <c r="AC106" s="39" t="s">
        <v>344</v>
      </c>
      <c r="AD106" s="98">
        <f>SUM(R107:AC107)</f>
        <v>131</v>
      </c>
      <c r="AE106" s="103" t="s">
        <v>26</v>
      </c>
      <c r="AF106" s="103" t="s">
        <v>26</v>
      </c>
      <c r="AG106" s="103" t="s">
        <v>26</v>
      </c>
      <c r="AH106" s="103" t="s">
        <v>26</v>
      </c>
      <c r="AI106" s="103" t="s">
        <v>26</v>
      </c>
      <c r="AJ106" s="103" t="s">
        <v>26</v>
      </c>
    </row>
    <row r="107" spans="2:36" x14ac:dyDescent="0.25">
      <c r="B107" s="112"/>
      <c r="C107" s="112"/>
      <c r="D107" s="122"/>
      <c r="E107" s="119"/>
      <c r="F107" s="125"/>
      <c r="G107" s="130"/>
      <c r="H107" s="110"/>
      <c r="I107" s="104"/>
      <c r="J107" s="128"/>
      <c r="K107" s="104"/>
      <c r="L107" s="122"/>
      <c r="M107" s="116"/>
      <c r="N107" s="110"/>
      <c r="O107" s="110"/>
      <c r="P107" s="110"/>
      <c r="Q107" s="110"/>
      <c r="R107" s="45"/>
      <c r="S107" s="45"/>
      <c r="T107" s="45"/>
      <c r="U107" s="45"/>
      <c r="V107" s="45"/>
      <c r="W107" s="45"/>
      <c r="X107" s="45">
        <v>6</v>
      </c>
      <c r="Y107" s="45">
        <v>30</v>
      </c>
      <c r="Z107" s="45">
        <v>58</v>
      </c>
      <c r="AA107" s="45">
        <v>25</v>
      </c>
      <c r="AB107" s="45">
        <v>12</v>
      </c>
      <c r="AC107" s="45"/>
      <c r="AD107" s="112"/>
      <c r="AE107" s="104" t="s">
        <v>26</v>
      </c>
      <c r="AF107" s="104" t="s">
        <v>26</v>
      </c>
      <c r="AG107" s="104" t="s">
        <v>26</v>
      </c>
      <c r="AH107" s="104" t="s">
        <v>26</v>
      </c>
      <c r="AI107" s="104" t="s">
        <v>26</v>
      </c>
      <c r="AJ107" s="104" t="s">
        <v>26</v>
      </c>
    </row>
    <row r="108" spans="2:36" x14ac:dyDescent="0.25">
      <c r="B108" s="112"/>
      <c r="C108" s="112"/>
      <c r="D108" s="122"/>
      <c r="E108" s="119"/>
      <c r="F108" s="125"/>
      <c r="G108" s="130"/>
      <c r="H108" s="110"/>
      <c r="I108" s="104"/>
      <c r="J108" s="128"/>
      <c r="K108" s="104"/>
      <c r="L108" s="122"/>
      <c r="M108" s="116"/>
      <c r="N108" s="110"/>
      <c r="O108" s="110"/>
      <c r="P108" s="110"/>
      <c r="Q108" s="110"/>
      <c r="R108" s="39" t="s">
        <v>112</v>
      </c>
      <c r="S108" s="39" t="s">
        <v>112</v>
      </c>
      <c r="T108" s="39" t="s">
        <v>112</v>
      </c>
      <c r="U108" s="39" t="s">
        <v>112</v>
      </c>
      <c r="V108" s="39" t="s">
        <v>112</v>
      </c>
      <c r="W108" s="39" t="s">
        <v>112</v>
      </c>
      <c r="X108" s="39" t="s">
        <v>112</v>
      </c>
      <c r="Y108" s="39" t="s">
        <v>112</v>
      </c>
      <c r="Z108" s="39" t="s">
        <v>112</v>
      </c>
      <c r="AA108" s="39" t="s">
        <v>112</v>
      </c>
      <c r="AB108" s="39" t="s">
        <v>112</v>
      </c>
      <c r="AC108" s="39" t="s">
        <v>112</v>
      </c>
      <c r="AD108" s="112"/>
      <c r="AE108" s="104"/>
      <c r="AF108" s="104"/>
      <c r="AG108" s="104"/>
      <c r="AH108" s="104"/>
      <c r="AI108" s="104"/>
      <c r="AJ108" s="104"/>
    </row>
    <row r="109" spans="2:36" x14ac:dyDescent="0.25">
      <c r="B109" s="99"/>
      <c r="C109" s="99"/>
      <c r="D109" s="123"/>
      <c r="E109" s="120"/>
      <c r="F109" s="126"/>
      <c r="G109" s="131"/>
      <c r="H109" s="111"/>
      <c r="I109" s="105"/>
      <c r="J109" s="129"/>
      <c r="K109" s="105"/>
      <c r="L109" s="123"/>
      <c r="M109" s="117"/>
      <c r="N109" s="111"/>
      <c r="O109" s="111"/>
      <c r="P109" s="111"/>
      <c r="Q109" s="111"/>
      <c r="R109" s="72"/>
      <c r="S109" s="45"/>
      <c r="T109" s="45"/>
      <c r="U109" s="45"/>
      <c r="V109" s="45"/>
      <c r="W109" s="45"/>
      <c r="X109" s="45">
        <v>4.5</v>
      </c>
      <c r="Y109" s="45">
        <v>4.5</v>
      </c>
      <c r="Z109" s="45">
        <v>4.5</v>
      </c>
      <c r="AA109" s="45">
        <v>4.5</v>
      </c>
      <c r="AB109" s="45">
        <v>4.5</v>
      </c>
      <c r="AC109" s="45"/>
      <c r="AD109" s="99"/>
      <c r="AE109" s="105"/>
      <c r="AF109" s="105"/>
      <c r="AG109" s="105"/>
      <c r="AH109" s="105"/>
      <c r="AI109" s="105"/>
      <c r="AJ109" s="105"/>
    </row>
    <row r="110" spans="2:36" x14ac:dyDescent="0.25">
      <c r="B110" s="98">
        <v>10</v>
      </c>
      <c r="C110" s="98">
        <v>10</v>
      </c>
      <c r="D110" s="121" t="s">
        <v>367</v>
      </c>
      <c r="E110" s="118">
        <f>E106</f>
        <v>45105</v>
      </c>
      <c r="F110" s="124">
        <v>45194</v>
      </c>
      <c r="G110" s="127">
        <f>F110</f>
        <v>45194</v>
      </c>
      <c r="H110" s="109" t="s">
        <v>360</v>
      </c>
      <c r="I110" s="103" t="s">
        <v>26</v>
      </c>
      <c r="J110" s="127">
        <f t="shared" ref="J110" si="12">F110-30</f>
        <v>45164</v>
      </c>
      <c r="K110" s="103" t="s">
        <v>26</v>
      </c>
      <c r="L110" s="121" t="s">
        <v>381</v>
      </c>
      <c r="M110" s="115" t="s">
        <v>241</v>
      </c>
      <c r="N110" s="109" t="s">
        <v>361</v>
      </c>
      <c r="O110" s="109" t="s">
        <v>301</v>
      </c>
      <c r="P110" s="109"/>
      <c r="Q110" s="109"/>
      <c r="R110" s="39" t="s">
        <v>344</v>
      </c>
      <c r="S110" s="39" t="s">
        <v>344</v>
      </c>
      <c r="T110" s="39" t="s">
        <v>344</v>
      </c>
      <c r="U110" s="39" t="s">
        <v>344</v>
      </c>
      <c r="V110" s="39" t="s">
        <v>344</v>
      </c>
      <c r="W110" s="39" t="s">
        <v>344</v>
      </c>
      <c r="X110" s="39" t="s">
        <v>344</v>
      </c>
      <c r="Y110" s="39" t="s">
        <v>344</v>
      </c>
      <c r="Z110" s="39" t="s">
        <v>344</v>
      </c>
      <c r="AA110" s="39" t="s">
        <v>344</v>
      </c>
      <c r="AB110" s="39" t="s">
        <v>344</v>
      </c>
      <c r="AC110" s="39" t="s">
        <v>344</v>
      </c>
      <c r="AD110" s="98">
        <f>SUM(R111:AC111)</f>
        <v>53</v>
      </c>
      <c r="AE110" s="103" t="s">
        <v>26</v>
      </c>
      <c r="AF110" s="103" t="s">
        <v>26</v>
      </c>
      <c r="AG110" s="103" t="s">
        <v>26</v>
      </c>
      <c r="AH110" s="103" t="s">
        <v>26</v>
      </c>
      <c r="AI110" s="103" t="s">
        <v>26</v>
      </c>
      <c r="AJ110" s="103" t="s">
        <v>26</v>
      </c>
    </row>
    <row r="111" spans="2:36" x14ac:dyDescent="0.25">
      <c r="B111" s="112"/>
      <c r="C111" s="112"/>
      <c r="D111" s="122"/>
      <c r="E111" s="119"/>
      <c r="F111" s="125"/>
      <c r="G111" s="130"/>
      <c r="H111" s="110"/>
      <c r="I111" s="104"/>
      <c r="J111" s="128"/>
      <c r="K111" s="104"/>
      <c r="L111" s="122"/>
      <c r="M111" s="116"/>
      <c r="N111" s="110"/>
      <c r="O111" s="110"/>
      <c r="P111" s="110"/>
      <c r="Q111" s="110"/>
      <c r="R111" s="45">
        <v>3</v>
      </c>
      <c r="S111" s="45">
        <v>10</v>
      </c>
      <c r="T111" s="45">
        <v>19</v>
      </c>
      <c r="U111" s="45">
        <v>13</v>
      </c>
      <c r="V111" s="45">
        <v>8</v>
      </c>
      <c r="W111" s="45"/>
      <c r="X111" s="45"/>
      <c r="Y111" s="45"/>
      <c r="Z111" s="45"/>
      <c r="AA111" s="45"/>
      <c r="AB111" s="45"/>
      <c r="AC111" s="45"/>
      <c r="AD111" s="112"/>
      <c r="AE111" s="104" t="s">
        <v>26</v>
      </c>
      <c r="AF111" s="104" t="s">
        <v>26</v>
      </c>
      <c r="AG111" s="104" t="s">
        <v>26</v>
      </c>
      <c r="AH111" s="104" t="s">
        <v>26</v>
      </c>
      <c r="AI111" s="104" t="s">
        <v>26</v>
      </c>
      <c r="AJ111" s="104" t="s">
        <v>26</v>
      </c>
    </row>
    <row r="112" spans="2:36" x14ac:dyDescent="0.25">
      <c r="B112" s="112"/>
      <c r="C112" s="112"/>
      <c r="D112" s="122"/>
      <c r="E112" s="119"/>
      <c r="F112" s="125"/>
      <c r="G112" s="130"/>
      <c r="H112" s="110"/>
      <c r="I112" s="104"/>
      <c r="J112" s="128"/>
      <c r="K112" s="104"/>
      <c r="L112" s="122"/>
      <c r="M112" s="116"/>
      <c r="N112" s="110"/>
      <c r="O112" s="110"/>
      <c r="P112" s="110"/>
      <c r="Q112" s="110"/>
      <c r="R112" s="39" t="s">
        <v>112</v>
      </c>
      <c r="S112" s="39" t="s">
        <v>112</v>
      </c>
      <c r="T112" s="39" t="s">
        <v>112</v>
      </c>
      <c r="U112" s="39" t="s">
        <v>112</v>
      </c>
      <c r="V112" s="39" t="s">
        <v>112</v>
      </c>
      <c r="W112" s="39" t="s">
        <v>112</v>
      </c>
      <c r="X112" s="39" t="s">
        <v>112</v>
      </c>
      <c r="Y112" s="39" t="s">
        <v>112</v>
      </c>
      <c r="Z112" s="39" t="s">
        <v>112</v>
      </c>
      <c r="AA112" s="39" t="s">
        <v>112</v>
      </c>
      <c r="AB112" s="39" t="s">
        <v>112</v>
      </c>
      <c r="AC112" s="39" t="s">
        <v>112</v>
      </c>
      <c r="AD112" s="112"/>
      <c r="AE112" s="104"/>
      <c r="AF112" s="104"/>
      <c r="AG112" s="104"/>
      <c r="AH112" s="104"/>
      <c r="AI112" s="104"/>
      <c r="AJ112" s="104"/>
    </row>
    <row r="113" spans="2:36" x14ac:dyDescent="0.25">
      <c r="B113" s="99"/>
      <c r="C113" s="99"/>
      <c r="D113" s="123"/>
      <c r="E113" s="120"/>
      <c r="F113" s="126"/>
      <c r="G113" s="131"/>
      <c r="H113" s="111"/>
      <c r="I113" s="105"/>
      <c r="J113" s="129"/>
      <c r="K113" s="105"/>
      <c r="L113" s="123"/>
      <c r="M113" s="117"/>
      <c r="N113" s="111"/>
      <c r="O113" s="111"/>
      <c r="P113" s="111"/>
      <c r="Q113" s="111"/>
      <c r="R113" s="72">
        <v>4.5</v>
      </c>
      <c r="S113" s="45">
        <v>4.5</v>
      </c>
      <c r="T113" s="45">
        <v>4.5</v>
      </c>
      <c r="U113" s="45">
        <v>4.5</v>
      </c>
      <c r="V113" s="45">
        <v>4.5</v>
      </c>
      <c r="W113" s="45"/>
      <c r="X113" s="45"/>
      <c r="Y113" s="45"/>
      <c r="Z113" s="45"/>
      <c r="AA113" s="45"/>
      <c r="AB113" s="45"/>
      <c r="AC113" s="45"/>
      <c r="AD113" s="99"/>
      <c r="AE113" s="105"/>
      <c r="AF113" s="105"/>
      <c r="AG113" s="105"/>
      <c r="AH113" s="105"/>
      <c r="AI113" s="105"/>
      <c r="AJ113" s="105"/>
    </row>
    <row r="114" spans="2:36" x14ac:dyDescent="0.25">
      <c r="B114" s="98">
        <v>10</v>
      </c>
      <c r="C114" s="98">
        <v>10</v>
      </c>
      <c r="D114" s="121" t="s">
        <v>367</v>
      </c>
      <c r="E114" s="118">
        <f>E110</f>
        <v>45105</v>
      </c>
      <c r="F114" s="124">
        <v>45194</v>
      </c>
      <c r="G114" s="127">
        <f>F114</f>
        <v>45194</v>
      </c>
      <c r="H114" s="109" t="s">
        <v>360</v>
      </c>
      <c r="I114" s="103" t="s">
        <v>26</v>
      </c>
      <c r="J114" s="127">
        <f t="shared" ref="J114" si="13">F114-30</f>
        <v>45164</v>
      </c>
      <c r="K114" s="103" t="s">
        <v>26</v>
      </c>
      <c r="L114" s="121" t="s">
        <v>382</v>
      </c>
      <c r="M114" s="115" t="s">
        <v>241</v>
      </c>
      <c r="N114" s="109" t="s">
        <v>361</v>
      </c>
      <c r="O114" s="109" t="s">
        <v>301</v>
      </c>
      <c r="P114" s="109"/>
      <c r="Q114" s="109"/>
      <c r="R114" s="39" t="s">
        <v>344</v>
      </c>
      <c r="S114" s="39" t="s">
        <v>344</v>
      </c>
      <c r="T114" s="39" t="s">
        <v>344</v>
      </c>
      <c r="U114" s="39" t="s">
        <v>344</v>
      </c>
      <c r="V114" s="39" t="s">
        <v>344</v>
      </c>
      <c r="W114" s="39" t="s">
        <v>344</v>
      </c>
      <c r="X114" s="39" t="s">
        <v>344</v>
      </c>
      <c r="Y114" s="39" t="s">
        <v>344</v>
      </c>
      <c r="Z114" s="39" t="s">
        <v>344</v>
      </c>
      <c r="AA114" s="39" t="s">
        <v>344</v>
      </c>
      <c r="AB114" s="39" t="s">
        <v>344</v>
      </c>
      <c r="AC114" s="39" t="s">
        <v>344</v>
      </c>
      <c r="AD114" s="98">
        <f>SUM(R115:AC115)</f>
        <v>154</v>
      </c>
      <c r="AE114" s="103" t="s">
        <v>26</v>
      </c>
      <c r="AF114" s="103" t="s">
        <v>26</v>
      </c>
      <c r="AG114" s="103" t="s">
        <v>26</v>
      </c>
      <c r="AH114" s="103" t="s">
        <v>26</v>
      </c>
      <c r="AI114" s="103" t="s">
        <v>26</v>
      </c>
      <c r="AJ114" s="103" t="s">
        <v>26</v>
      </c>
    </row>
    <row r="115" spans="2:36" x14ac:dyDescent="0.25">
      <c r="B115" s="112"/>
      <c r="C115" s="112"/>
      <c r="D115" s="122"/>
      <c r="E115" s="119"/>
      <c r="F115" s="125"/>
      <c r="G115" s="130"/>
      <c r="H115" s="110"/>
      <c r="I115" s="104"/>
      <c r="J115" s="128"/>
      <c r="K115" s="104"/>
      <c r="L115" s="122"/>
      <c r="M115" s="116"/>
      <c r="N115" s="110"/>
      <c r="O115" s="110"/>
      <c r="P115" s="110"/>
      <c r="Q115" s="110"/>
      <c r="R115" s="45">
        <v>8</v>
      </c>
      <c r="S115" s="45">
        <v>31</v>
      </c>
      <c r="T115" s="45">
        <v>55</v>
      </c>
      <c r="U115" s="45">
        <v>37</v>
      </c>
      <c r="V115" s="45">
        <v>23</v>
      </c>
      <c r="W115" s="45"/>
      <c r="X115" s="45"/>
      <c r="Y115" s="45"/>
      <c r="Z115" s="45"/>
      <c r="AA115" s="45"/>
      <c r="AB115" s="45"/>
      <c r="AC115" s="45"/>
      <c r="AD115" s="112"/>
      <c r="AE115" s="104" t="s">
        <v>26</v>
      </c>
      <c r="AF115" s="104" t="s">
        <v>26</v>
      </c>
      <c r="AG115" s="104" t="s">
        <v>26</v>
      </c>
      <c r="AH115" s="104" t="s">
        <v>26</v>
      </c>
      <c r="AI115" s="104" t="s">
        <v>26</v>
      </c>
      <c r="AJ115" s="104" t="s">
        <v>26</v>
      </c>
    </row>
    <row r="116" spans="2:36" x14ac:dyDescent="0.25">
      <c r="B116" s="112"/>
      <c r="C116" s="112"/>
      <c r="D116" s="122"/>
      <c r="E116" s="119"/>
      <c r="F116" s="125"/>
      <c r="G116" s="130"/>
      <c r="H116" s="110"/>
      <c r="I116" s="104"/>
      <c r="J116" s="128"/>
      <c r="K116" s="104"/>
      <c r="L116" s="122"/>
      <c r="M116" s="116"/>
      <c r="N116" s="110"/>
      <c r="O116" s="110"/>
      <c r="P116" s="110"/>
      <c r="Q116" s="110"/>
      <c r="R116" s="39" t="s">
        <v>112</v>
      </c>
      <c r="S116" s="39" t="s">
        <v>112</v>
      </c>
      <c r="T116" s="39" t="s">
        <v>112</v>
      </c>
      <c r="U116" s="39" t="s">
        <v>112</v>
      </c>
      <c r="V116" s="39" t="s">
        <v>112</v>
      </c>
      <c r="W116" s="39" t="s">
        <v>112</v>
      </c>
      <c r="X116" s="39" t="s">
        <v>112</v>
      </c>
      <c r="Y116" s="39" t="s">
        <v>112</v>
      </c>
      <c r="Z116" s="39" t="s">
        <v>112</v>
      </c>
      <c r="AA116" s="39" t="s">
        <v>112</v>
      </c>
      <c r="AB116" s="39" t="s">
        <v>112</v>
      </c>
      <c r="AC116" s="39" t="s">
        <v>112</v>
      </c>
      <c r="AD116" s="112"/>
      <c r="AE116" s="104"/>
      <c r="AF116" s="104"/>
      <c r="AG116" s="104"/>
      <c r="AH116" s="104"/>
      <c r="AI116" s="104"/>
      <c r="AJ116" s="104"/>
    </row>
    <row r="117" spans="2:36" x14ac:dyDescent="0.25">
      <c r="B117" s="99"/>
      <c r="C117" s="99"/>
      <c r="D117" s="123"/>
      <c r="E117" s="120"/>
      <c r="F117" s="126"/>
      <c r="G117" s="131"/>
      <c r="H117" s="111"/>
      <c r="I117" s="105"/>
      <c r="J117" s="129"/>
      <c r="K117" s="105"/>
      <c r="L117" s="123"/>
      <c r="M117" s="117"/>
      <c r="N117" s="111"/>
      <c r="O117" s="111"/>
      <c r="P117" s="111"/>
      <c r="Q117" s="111"/>
      <c r="R117" s="72">
        <v>4.5</v>
      </c>
      <c r="S117" s="45">
        <v>4.5</v>
      </c>
      <c r="T117" s="45">
        <v>4.5</v>
      </c>
      <c r="U117" s="45">
        <v>4.5</v>
      </c>
      <c r="V117" s="45">
        <v>4.5</v>
      </c>
      <c r="W117" s="45"/>
      <c r="X117" s="45"/>
      <c r="Y117" s="45"/>
      <c r="Z117" s="45"/>
      <c r="AA117" s="45"/>
      <c r="AB117" s="45"/>
      <c r="AC117" s="45"/>
      <c r="AD117" s="99"/>
      <c r="AE117" s="105"/>
      <c r="AF117" s="105"/>
      <c r="AG117" s="105"/>
      <c r="AH117" s="105"/>
      <c r="AI117" s="105"/>
      <c r="AJ117" s="105"/>
    </row>
  </sheetData>
  <mergeCells count="346">
    <mergeCell ref="R56:AC56"/>
    <mergeCell ref="B58:B61"/>
    <mergeCell ref="C58:C61"/>
    <mergeCell ref="E58:E61"/>
    <mergeCell ref="F58:F61"/>
    <mergeCell ref="G58:G61"/>
    <mergeCell ref="H58:H61"/>
    <mergeCell ref="I58:I61"/>
    <mergeCell ref="J58:J61"/>
    <mergeCell ref="D58:D61"/>
    <mergeCell ref="AI58:AI61"/>
    <mergeCell ref="AJ58:AJ61"/>
    <mergeCell ref="B62:B65"/>
    <mergeCell ref="C62:C65"/>
    <mergeCell ref="E62:E65"/>
    <mergeCell ref="F62:F65"/>
    <mergeCell ref="G62:G65"/>
    <mergeCell ref="H62:H65"/>
    <mergeCell ref="I62:I65"/>
    <mergeCell ref="Q58:Q61"/>
    <mergeCell ref="AD58:AD61"/>
    <mergeCell ref="AE58:AE61"/>
    <mergeCell ref="AF58:AF61"/>
    <mergeCell ref="AG58:AG61"/>
    <mergeCell ref="AH58:AH61"/>
    <mergeCell ref="K58:K61"/>
    <mergeCell ref="L58:L61"/>
    <mergeCell ref="M58:M61"/>
    <mergeCell ref="N58:N61"/>
    <mergeCell ref="O58:O61"/>
    <mergeCell ref="P58:P61"/>
    <mergeCell ref="AH62:AH65"/>
    <mergeCell ref="AI62:AI65"/>
    <mergeCell ref="AJ62:AJ65"/>
    <mergeCell ref="B66:B69"/>
    <mergeCell ref="C66:C69"/>
    <mergeCell ref="E66:E69"/>
    <mergeCell ref="F66:F69"/>
    <mergeCell ref="G66:G69"/>
    <mergeCell ref="H66:H69"/>
    <mergeCell ref="P62:P65"/>
    <mergeCell ref="Q62:Q65"/>
    <mergeCell ref="AD62:AD65"/>
    <mergeCell ref="D62:D65"/>
    <mergeCell ref="D66:D69"/>
    <mergeCell ref="AE62:AE65"/>
    <mergeCell ref="AF62:AF65"/>
    <mergeCell ref="AG62:AG65"/>
    <mergeCell ref="J62:J65"/>
    <mergeCell ref="K62:K65"/>
    <mergeCell ref="L62:L65"/>
    <mergeCell ref="M62:M65"/>
    <mergeCell ref="N62:N65"/>
    <mergeCell ref="O62:O65"/>
    <mergeCell ref="AG66:AG69"/>
    <mergeCell ref="AH66:AH69"/>
    <mergeCell ref="AI66:AI69"/>
    <mergeCell ref="AJ66:AJ69"/>
    <mergeCell ref="B70:B73"/>
    <mergeCell ref="C70:C73"/>
    <mergeCell ref="E70:E73"/>
    <mergeCell ref="F70:F73"/>
    <mergeCell ref="G70:G73"/>
    <mergeCell ref="O66:O69"/>
    <mergeCell ref="P66:P69"/>
    <mergeCell ref="Q66:Q69"/>
    <mergeCell ref="AD66:AD69"/>
    <mergeCell ref="AE66:AE69"/>
    <mergeCell ref="AF66:AF69"/>
    <mergeCell ref="I66:I69"/>
    <mergeCell ref="J66:J69"/>
    <mergeCell ref="K66:K69"/>
    <mergeCell ref="L66:L69"/>
    <mergeCell ref="M66:M69"/>
    <mergeCell ref="N66:N69"/>
    <mergeCell ref="AI70:AI73"/>
    <mergeCell ref="AJ70:AJ73"/>
    <mergeCell ref="AE70:AE73"/>
    <mergeCell ref="B74:B77"/>
    <mergeCell ref="C74:C77"/>
    <mergeCell ref="E74:E77"/>
    <mergeCell ref="F74:F77"/>
    <mergeCell ref="N70:N73"/>
    <mergeCell ref="O70:O73"/>
    <mergeCell ref="P70:P73"/>
    <mergeCell ref="Q70:Q73"/>
    <mergeCell ref="AD70:AD73"/>
    <mergeCell ref="H70:H73"/>
    <mergeCell ref="I70:I73"/>
    <mergeCell ref="J70:J73"/>
    <mergeCell ref="K70:K73"/>
    <mergeCell ref="L70:L73"/>
    <mergeCell ref="M70:M73"/>
    <mergeCell ref="G74:G77"/>
    <mergeCell ref="H74:H77"/>
    <mergeCell ref="I74:I77"/>
    <mergeCell ref="J74:J77"/>
    <mergeCell ref="K74:K77"/>
    <mergeCell ref="L74:L77"/>
    <mergeCell ref="M74:M77"/>
    <mergeCell ref="N74:N77"/>
    <mergeCell ref="O74:O77"/>
    <mergeCell ref="AF70:AF73"/>
    <mergeCell ref="AG70:AG73"/>
    <mergeCell ref="AH70:AH73"/>
    <mergeCell ref="AE74:AE77"/>
    <mergeCell ref="AF74:AF77"/>
    <mergeCell ref="AG74:AG77"/>
    <mergeCell ref="AH74:AH77"/>
    <mergeCell ref="AI74:AI77"/>
    <mergeCell ref="AJ74:AJ77"/>
    <mergeCell ref="P74:P77"/>
    <mergeCell ref="Q74:Q77"/>
    <mergeCell ref="AD74:AD77"/>
    <mergeCell ref="AI78:AI81"/>
    <mergeCell ref="AJ78:AJ81"/>
    <mergeCell ref="B82:B85"/>
    <mergeCell ref="C82:C85"/>
    <mergeCell ref="E82:E85"/>
    <mergeCell ref="F82:F85"/>
    <mergeCell ref="N78:N81"/>
    <mergeCell ref="O78:O81"/>
    <mergeCell ref="P78:P81"/>
    <mergeCell ref="Q78:Q81"/>
    <mergeCell ref="AD78:AD81"/>
    <mergeCell ref="AE78:AE81"/>
    <mergeCell ref="H78:H81"/>
    <mergeCell ref="I78:I81"/>
    <mergeCell ref="J78:J81"/>
    <mergeCell ref="K78:K81"/>
    <mergeCell ref="L78:L81"/>
    <mergeCell ref="M78:M81"/>
    <mergeCell ref="B78:B81"/>
    <mergeCell ref="C78:C81"/>
    <mergeCell ref="E78:E81"/>
    <mergeCell ref="F78:F81"/>
    <mergeCell ref="G78:G81"/>
    <mergeCell ref="G82:G85"/>
    <mergeCell ref="H82:H85"/>
    <mergeCell ref="I82:I85"/>
    <mergeCell ref="J82:J85"/>
    <mergeCell ref="K82:K85"/>
    <mergeCell ref="L82:L85"/>
    <mergeCell ref="AF78:AF81"/>
    <mergeCell ref="AG78:AG81"/>
    <mergeCell ref="AH78:AH81"/>
    <mergeCell ref="AE82:AE85"/>
    <mergeCell ref="AF82:AF85"/>
    <mergeCell ref="AG82:AG85"/>
    <mergeCell ref="AH82:AH85"/>
    <mergeCell ref="AI82:AI85"/>
    <mergeCell ref="AJ82:AJ85"/>
    <mergeCell ref="M82:M85"/>
    <mergeCell ref="N82:N85"/>
    <mergeCell ref="O82:O85"/>
    <mergeCell ref="P82:P85"/>
    <mergeCell ref="Q82:Q85"/>
    <mergeCell ref="AD82:AD85"/>
    <mergeCell ref="AI86:AI89"/>
    <mergeCell ref="AJ86:AJ89"/>
    <mergeCell ref="AE86:AE89"/>
    <mergeCell ref="B90:B93"/>
    <mergeCell ref="C90:C93"/>
    <mergeCell ref="E90:E93"/>
    <mergeCell ref="F90:F93"/>
    <mergeCell ref="N86:N89"/>
    <mergeCell ref="O86:O89"/>
    <mergeCell ref="P86:P89"/>
    <mergeCell ref="Q86:Q89"/>
    <mergeCell ref="AD86:AD89"/>
    <mergeCell ref="H86:H89"/>
    <mergeCell ref="I86:I89"/>
    <mergeCell ref="J86:J89"/>
    <mergeCell ref="K86:K89"/>
    <mergeCell ref="L86:L89"/>
    <mergeCell ref="M86:M89"/>
    <mergeCell ref="B86:B89"/>
    <mergeCell ref="C86:C89"/>
    <mergeCell ref="E86:E89"/>
    <mergeCell ref="F86:F89"/>
    <mergeCell ref="G86:G89"/>
    <mergeCell ref="G90:G93"/>
    <mergeCell ref="H90:H93"/>
    <mergeCell ref="I90:I93"/>
    <mergeCell ref="J90:J93"/>
    <mergeCell ref="K90:K93"/>
    <mergeCell ref="L90:L93"/>
    <mergeCell ref="AF94:AF97"/>
    <mergeCell ref="AF86:AF89"/>
    <mergeCell ref="AG86:AG89"/>
    <mergeCell ref="AH86:AH89"/>
    <mergeCell ref="AE90:AE93"/>
    <mergeCell ref="AF90:AF93"/>
    <mergeCell ref="AG90:AG93"/>
    <mergeCell ref="AH90:AH93"/>
    <mergeCell ref="AI90:AI93"/>
    <mergeCell ref="AJ90:AJ93"/>
    <mergeCell ref="M90:M93"/>
    <mergeCell ref="N90:N93"/>
    <mergeCell ref="O90:O93"/>
    <mergeCell ref="P90:P93"/>
    <mergeCell ref="Q90:Q93"/>
    <mergeCell ref="AD90:AD93"/>
    <mergeCell ref="AI94:AI97"/>
    <mergeCell ref="AJ94:AJ97"/>
    <mergeCell ref="AE94:AE97"/>
    <mergeCell ref="B98:B101"/>
    <mergeCell ref="C98:C101"/>
    <mergeCell ref="E98:E101"/>
    <mergeCell ref="F98:F101"/>
    <mergeCell ref="N94:N97"/>
    <mergeCell ref="O94:O97"/>
    <mergeCell ref="P94:P97"/>
    <mergeCell ref="Q94:Q97"/>
    <mergeCell ref="AD94:AD97"/>
    <mergeCell ref="H94:H97"/>
    <mergeCell ref="I94:I97"/>
    <mergeCell ref="J94:J97"/>
    <mergeCell ref="K94:K97"/>
    <mergeCell ref="L94:L97"/>
    <mergeCell ref="M94:M97"/>
    <mergeCell ref="B94:B97"/>
    <mergeCell ref="C94:C97"/>
    <mergeCell ref="E94:E97"/>
    <mergeCell ref="F94:F97"/>
    <mergeCell ref="G94:G97"/>
    <mergeCell ref="G98:G101"/>
    <mergeCell ref="H98:H101"/>
    <mergeCell ref="I98:I101"/>
    <mergeCell ref="J98:J101"/>
    <mergeCell ref="K98:K101"/>
    <mergeCell ref="L98:L101"/>
    <mergeCell ref="AF102:AF105"/>
    <mergeCell ref="AG102:AG105"/>
    <mergeCell ref="AH102:AH105"/>
    <mergeCell ref="AE106:AE109"/>
    <mergeCell ref="AG94:AG97"/>
    <mergeCell ref="AH94:AH97"/>
    <mergeCell ref="AE98:AE101"/>
    <mergeCell ref="AF98:AF101"/>
    <mergeCell ref="AG98:AG101"/>
    <mergeCell ref="AH98:AH101"/>
    <mergeCell ref="AI98:AI101"/>
    <mergeCell ref="AJ98:AJ101"/>
    <mergeCell ref="M98:M101"/>
    <mergeCell ref="N98:N101"/>
    <mergeCell ref="O98:O101"/>
    <mergeCell ref="P98:P101"/>
    <mergeCell ref="Q98:Q101"/>
    <mergeCell ref="AD98:AD101"/>
    <mergeCell ref="AI102:AI105"/>
    <mergeCell ref="AJ102:AJ105"/>
    <mergeCell ref="AE102:AE105"/>
    <mergeCell ref="B106:B109"/>
    <mergeCell ref="C106:C109"/>
    <mergeCell ref="E106:E109"/>
    <mergeCell ref="F106:F109"/>
    <mergeCell ref="N102:N105"/>
    <mergeCell ref="O102:O105"/>
    <mergeCell ref="P102:P105"/>
    <mergeCell ref="Q102:Q105"/>
    <mergeCell ref="AD102:AD105"/>
    <mergeCell ref="H102:H105"/>
    <mergeCell ref="I102:I105"/>
    <mergeCell ref="J102:J105"/>
    <mergeCell ref="K102:K105"/>
    <mergeCell ref="L102:L105"/>
    <mergeCell ref="M102:M105"/>
    <mergeCell ref="B102:B105"/>
    <mergeCell ref="C102:C105"/>
    <mergeCell ref="D106:D109"/>
    <mergeCell ref="E102:E105"/>
    <mergeCell ref="F102:F105"/>
    <mergeCell ref="G102:G105"/>
    <mergeCell ref="G106:G109"/>
    <mergeCell ref="H106:H109"/>
    <mergeCell ref="I106:I109"/>
    <mergeCell ref="I114:I117"/>
    <mergeCell ref="J114:J117"/>
    <mergeCell ref="AI106:AI109"/>
    <mergeCell ref="AJ106:AJ109"/>
    <mergeCell ref="M106:M109"/>
    <mergeCell ref="N106:N109"/>
    <mergeCell ref="O106:O109"/>
    <mergeCell ref="P106:P109"/>
    <mergeCell ref="Q106:Q109"/>
    <mergeCell ref="AD106:AD109"/>
    <mergeCell ref="AI110:AI113"/>
    <mergeCell ref="AJ110:AJ113"/>
    <mergeCell ref="AE110:AE113"/>
    <mergeCell ref="K106:K109"/>
    <mergeCell ref="L106:L109"/>
    <mergeCell ref="AF110:AF113"/>
    <mergeCell ref="AG110:AG113"/>
    <mergeCell ref="AH110:AH113"/>
    <mergeCell ref="AE114:AE117"/>
    <mergeCell ref="AF106:AF109"/>
    <mergeCell ref="AG106:AG109"/>
    <mergeCell ref="AH106:AH109"/>
    <mergeCell ref="J106:J109"/>
    <mergeCell ref="AI114:AI117"/>
    <mergeCell ref="B114:B117"/>
    <mergeCell ref="C114:C117"/>
    <mergeCell ref="E114:E117"/>
    <mergeCell ref="F114:F117"/>
    <mergeCell ref="N110:N113"/>
    <mergeCell ref="O110:O113"/>
    <mergeCell ref="P110:P113"/>
    <mergeCell ref="Q110:Q113"/>
    <mergeCell ref="AD110:AD113"/>
    <mergeCell ref="H110:H113"/>
    <mergeCell ref="I110:I113"/>
    <mergeCell ref="J110:J113"/>
    <mergeCell ref="K110:K113"/>
    <mergeCell ref="L110:L113"/>
    <mergeCell ref="M110:M113"/>
    <mergeCell ref="B110:B113"/>
    <mergeCell ref="C110:C113"/>
    <mergeCell ref="D110:D113"/>
    <mergeCell ref="D114:D117"/>
    <mergeCell ref="E110:E113"/>
    <mergeCell ref="F110:F113"/>
    <mergeCell ref="G110:G113"/>
    <mergeCell ref="G114:G117"/>
    <mergeCell ref="H114:H117"/>
    <mergeCell ref="AJ114:AJ117"/>
    <mergeCell ref="M114:M117"/>
    <mergeCell ref="N114:N117"/>
    <mergeCell ref="O114:O117"/>
    <mergeCell ref="P114:P117"/>
    <mergeCell ref="Q114:Q117"/>
    <mergeCell ref="AD114:AD117"/>
    <mergeCell ref="K114:K117"/>
    <mergeCell ref="L114:L117"/>
    <mergeCell ref="AF114:AF117"/>
    <mergeCell ref="AG114:AG117"/>
    <mergeCell ref="AH114:AH117"/>
    <mergeCell ref="D70:D73"/>
    <mergeCell ref="D74:D77"/>
    <mergeCell ref="D78:D81"/>
    <mergeCell ref="D82:D85"/>
    <mergeCell ref="D86:D89"/>
    <mergeCell ref="D90:D93"/>
    <mergeCell ref="D94:D97"/>
    <mergeCell ref="D98:D101"/>
    <mergeCell ref="D102:D10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27A0-720D-479B-9FB9-44ACB14A14FB}">
  <dimension ref="B1:L30"/>
  <sheetViews>
    <sheetView showGridLines="0" workbookViewId="0">
      <selection activeCell="I13" sqref="I13"/>
    </sheetView>
  </sheetViews>
  <sheetFormatPr defaultRowHeight="15" x14ac:dyDescent="0.25"/>
  <cols>
    <col min="1" max="1" width="1.7109375" customWidth="1"/>
    <col min="3" max="3" width="20.85546875" bestFit="1" customWidth="1"/>
    <col min="4" max="4" width="18.140625" customWidth="1"/>
    <col min="5" max="5" width="2.28515625" customWidth="1"/>
    <col min="6" max="6" width="11.140625" customWidth="1"/>
    <col min="7" max="7" width="19.7109375" bestFit="1" customWidth="1"/>
    <col min="9" max="9" width="9.7109375" bestFit="1" customWidth="1"/>
  </cols>
  <sheetData>
    <row r="1" spans="2:7" ht="18.75" x14ac:dyDescent="0.3">
      <c r="B1" s="1" t="s">
        <v>227</v>
      </c>
      <c r="F1" s="67"/>
      <c r="G1" s="22" t="s">
        <v>409</v>
      </c>
    </row>
    <row r="2" spans="2:7" ht="15.75" x14ac:dyDescent="0.25">
      <c r="B2" s="3" t="s">
        <v>411</v>
      </c>
      <c r="F2" s="35"/>
      <c r="G2" s="22" t="s">
        <v>408</v>
      </c>
    </row>
    <row r="3" spans="2:7" x14ac:dyDescent="0.25">
      <c r="B3" s="73" t="s">
        <v>430</v>
      </c>
      <c r="F3" s="28"/>
      <c r="G3" s="22" t="s">
        <v>410</v>
      </c>
    </row>
    <row r="4" spans="2:7" ht="15.75" x14ac:dyDescent="0.25">
      <c r="B4" s="3"/>
    </row>
    <row r="6" spans="2:7" x14ac:dyDescent="0.25">
      <c r="C6" s="21" t="s">
        <v>14</v>
      </c>
      <c r="D6" s="28" t="s">
        <v>15</v>
      </c>
    </row>
    <row r="7" spans="2:7" x14ac:dyDescent="0.25">
      <c r="C7" s="21" t="s">
        <v>13</v>
      </c>
      <c r="D7" s="67" t="s">
        <v>1</v>
      </c>
    </row>
    <row r="8" spans="2:7" x14ac:dyDescent="0.25">
      <c r="C8" s="21" t="s">
        <v>16</v>
      </c>
      <c r="D8" s="67">
        <v>1334</v>
      </c>
    </row>
    <row r="9" spans="2:7" x14ac:dyDescent="0.25">
      <c r="C9" s="21" t="s">
        <v>17</v>
      </c>
      <c r="D9" s="12" t="s">
        <v>228</v>
      </c>
    </row>
    <row r="10" spans="2:7" x14ac:dyDescent="0.25">
      <c r="C10" s="21" t="s">
        <v>224</v>
      </c>
      <c r="D10" s="28" t="s">
        <v>384</v>
      </c>
    </row>
    <row r="12" spans="2:7" x14ac:dyDescent="0.25">
      <c r="C12" s="9" t="s">
        <v>21</v>
      </c>
    </row>
    <row r="14" spans="2:7" x14ac:dyDescent="0.25">
      <c r="C14" s="21" t="s">
        <v>231</v>
      </c>
      <c r="D14" s="28" t="s">
        <v>225</v>
      </c>
    </row>
    <row r="15" spans="2:7" x14ac:dyDescent="0.25">
      <c r="C15" s="21" t="s">
        <v>232</v>
      </c>
      <c r="D15" s="28" t="s">
        <v>239</v>
      </c>
    </row>
    <row r="16" spans="2:7" x14ac:dyDescent="0.25">
      <c r="C16" s="21" t="s">
        <v>233</v>
      </c>
      <c r="D16" s="67" t="s">
        <v>240</v>
      </c>
    </row>
    <row r="17" spans="2:12" x14ac:dyDescent="0.25">
      <c r="C17" s="21" t="s">
        <v>234</v>
      </c>
      <c r="D17" s="67" t="s">
        <v>241</v>
      </c>
    </row>
    <row r="18" spans="2:12" x14ac:dyDescent="0.25">
      <c r="C18" s="21" t="s">
        <v>236</v>
      </c>
      <c r="D18" s="75">
        <v>45105</v>
      </c>
    </row>
    <row r="20" spans="2:12" x14ac:dyDescent="0.25">
      <c r="C20" s="9" t="s">
        <v>44</v>
      </c>
    </row>
    <row r="22" spans="2:12" s="11" customFormat="1" ht="38.1" customHeight="1" x14ac:dyDescent="0.25">
      <c r="B22"/>
      <c r="C22"/>
      <c r="D22"/>
      <c r="F22" s="70" t="s">
        <v>314</v>
      </c>
      <c r="G22" s="70" t="s">
        <v>316</v>
      </c>
      <c r="H22" s="70" t="s">
        <v>318</v>
      </c>
      <c r="I22" s="70" t="s">
        <v>321</v>
      </c>
      <c r="J22" s="70" t="s">
        <v>346</v>
      </c>
      <c r="L22"/>
    </row>
    <row r="23" spans="2:12" s="11" customFormat="1" x14ac:dyDescent="0.25">
      <c r="C23" s="136" t="s">
        <v>364</v>
      </c>
      <c r="D23" s="132"/>
      <c r="E23" s="79"/>
      <c r="F23" s="98">
        <v>1</v>
      </c>
      <c r="G23" s="98">
        <v>1</v>
      </c>
      <c r="H23" s="115" t="s">
        <v>359</v>
      </c>
      <c r="I23" s="118">
        <v>45194</v>
      </c>
      <c r="J23" s="98">
        <v>29000</v>
      </c>
      <c r="L23"/>
    </row>
    <row r="24" spans="2:12" x14ac:dyDescent="0.25">
      <c r="C24" s="136"/>
      <c r="D24" s="133"/>
      <c r="E24" s="80"/>
      <c r="F24" s="112"/>
      <c r="G24" s="112"/>
      <c r="H24" s="116"/>
      <c r="I24" s="119"/>
      <c r="J24" s="112"/>
    </row>
    <row r="25" spans="2:12" x14ac:dyDescent="0.25">
      <c r="C25" s="134" t="s">
        <v>365</v>
      </c>
      <c r="D25" s="132"/>
      <c r="E25" s="80"/>
      <c r="F25" s="112"/>
      <c r="G25" s="112"/>
      <c r="H25" s="116"/>
      <c r="I25" s="119"/>
      <c r="J25" s="112"/>
    </row>
    <row r="26" spans="2:12" x14ac:dyDescent="0.25">
      <c r="C26" s="135"/>
      <c r="D26" s="133"/>
      <c r="E26" s="81"/>
      <c r="F26" s="99"/>
      <c r="G26" s="99"/>
      <c r="H26" s="117"/>
      <c r="I26" s="120"/>
      <c r="J26" s="99"/>
    </row>
    <row r="27" spans="2:12" x14ac:dyDescent="0.25">
      <c r="C27" s="136" t="s">
        <v>364</v>
      </c>
      <c r="D27" s="132"/>
      <c r="E27" s="82"/>
      <c r="F27" s="98"/>
      <c r="G27" s="98"/>
      <c r="H27" s="115"/>
      <c r="I27" s="118"/>
      <c r="J27" s="98"/>
    </row>
    <row r="28" spans="2:12" x14ac:dyDescent="0.25">
      <c r="C28" s="136"/>
      <c r="D28" s="133"/>
      <c r="E28" s="80"/>
      <c r="F28" s="112"/>
      <c r="G28" s="112"/>
      <c r="H28" s="116"/>
      <c r="I28" s="119"/>
      <c r="J28" s="112"/>
    </row>
    <row r="29" spans="2:12" x14ac:dyDescent="0.25">
      <c r="C29" s="134" t="s">
        <v>365</v>
      </c>
      <c r="D29" s="132"/>
      <c r="E29" s="80"/>
      <c r="F29" s="112"/>
      <c r="G29" s="112"/>
      <c r="H29" s="116"/>
      <c r="I29" s="119"/>
      <c r="J29" s="112"/>
    </row>
    <row r="30" spans="2:12" x14ac:dyDescent="0.25">
      <c r="C30" s="135"/>
      <c r="D30" s="133"/>
      <c r="E30" s="81"/>
      <c r="F30" s="99"/>
      <c r="G30" s="99"/>
      <c r="H30" s="117"/>
      <c r="I30" s="120"/>
      <c r="J30" s="99"/>
    </row>
  </sheetData>
  <mergeCells count="18">
    <mergeCell ref="D27:D28"/>
    <mergeCell ref="C29:C30"/>
    <mergeCell ref="D29:D30"/>
    <mergeCell ref="C27:C28"/>
    <mergeCell ref="C23:C24"/>
    <mergeCell ref="D23:D24"/>
    <mergeCell ref="C25:C26"/>
    <mergeCell ref="D25:D26"/>
    <mergeCell ref="J23:J26"/>
    <mergeCell ref="F23:F26"/>
    <mergeCell ref="F27:F30"/>
    <mergeCell ref="G27:G30"/>
    <mergeCell ref="H27:H30"/>
    <mergeCell ref="I27:I30"/>
    <mergeCell ref="J27:J30"/>
    <mergeCell ref="G23:G26"/>
    <mergeCell ref="H23:H26"/>
    <mergeCell ref="I23:I26"/>
  </mergeCells>
  <dataValidations disablePrompts="1" count="1">
    <dataValidation type="list" allowBlank="1" showInputMessage="1" showErrorMessage="1" sqref="D6" xr:uid="{28319A4A-CBF4-44AC-909F-51F5F8175571}">
      <formula1>"Birichina , Celsius"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crobat Document" dvAspect="DVASPECT_ICON" shapeId="13316" r:id="rId3">
          <objectPr defaultSize="0" autoPict="0" r:id="rId4">
            <anchor moveWithCells="1">
              <from>
                <xdr:col>3</xdr:col>
                <xdr:colOff>438150</xdr:colOff>
                <xdr:row>22</xdr:row>
                <xdr:rowOff>28575</xdr:rowOff>
              </from>
              <to>
                <xdr:col>3</xdr:col>
                <xdr:colOff>809625</xdr:colOff>
                <xdr:row>23</xdr:row>
                <xdr:rowOff>123825</xdr:rowOff>
              </to>
            </anchor>
          </objectPr>
        </oleObject>
      </mc:Choice>
      <mc:Fallback>
        <oleObject progId="Acrobat Document" dvAspect="DVASPECT_ICON" shapeId="13316" r:id="rId3"/>
      </mc:Fallback>
    </mc:AlternateContent>
    <mc:AlternateContent xmlns:mc="http://schemas.openxmlformats.org/markup-compatibility/2006">
      <mc:Choice Requires="x14">
        <oleObject progId="Acrobat Document" dvAspect="DVASPECT_ICON" shapeId="13317" r:id="rId5">
          <objectPr defaultSize="0" autoPict="0" r:id="rId6">
            <anchor moveWithCells="1">
              <from>
                <xdr:col>3</xdr:col>
                <xdr:colOff>390525</xdr:colOff>
                <xdr:row>24</xdr:row>
                <xdr:rowOff>28575</xdr:rowOff>
              </from>
              <to>
                <xdr:col>3</xdr:col>
                <xdr:colOff>819150</xdr:colOff>
                <xdr:row>25</xdr:row>
                <xdr:rowOff>133350</xdr:rowOff>
              </to>
            </anchor>
          </objectPr>
        </oleObject>
      </mc:Choice>
      <mc:Fallback>
        <oleObject progId="Acrobat Document" dvAspect="DVASPECT_ICON" shapeId="13317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Content</vt:lpstr>
      <vt:lpstr>1. SR Submission_TP &amp; Kit pack</vt:lpstr>
      <vt:lpstr>2. WFX fields_TP &amp; Kit Pack</vt:lpstr>
      <vt:lpstr>3.Revision SR for TP &amp; KP</vt:lpstr>
      <vt:lpstr>4.SR - OC creation without BPO</vt:lpstr>
      <vt:lpstr>5.WFX fields_OC creation</vt:lpstr>
      <vt:lpstr>6.SR - OC creation with BPO</vt:lpstr>
      <vt:lpstr>7. WFX fields_OC creation</vt:lpstr>
      <vt:lpstr>8.SR Revision OC creation</vt:lpstr>
      <vt:lpstr>9 WFX fields_OC 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Rathnayaka (ERP Analyst, COE, SQ Group)</dc:creator>
  <cp:lastModifiedBy>Prasanna Samarasinghe</cp:lastModifiedBy>
  <cp:lastPrinted>2023-10-15T11:29:20Z</cp:lastPrinted>
  <dcterms:created xsi:type="dcterms:W3CDTF">2015-06-05T18:17:20Z</dcterms:created>
  <dcterms:modified xsi:type="dcterms:W3CDTF">2023-10-24T17:58:47Z</dcterms:modified>
</cp:coreProperties>
</file>