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ojp/Desktop/Prasanna/LJMU/LJMU/XAI/Thesis Report/"/>
    </mc:Choice>
  </mc:AlternateContent>
  <xr:revisionPtr revIDLastSave="0" documentId="13_ncr:1_{F833EB3D-8E1A-2947-BDF2-02032CE85083}" xr6:coauthVersionLast="36" xr6:coauthVersionMax="36" xr10:uidLastSave="{00000000-0000-0000-0000-000000000000}"/>
  <bookViews>
    <workbookView xWindow="380" yWindow="460" windowWidth="28040" windowHeight="15800" xr2:uid="{48679905-FDED-2B4E-A377-38E6E1A55BC4}"/>
  </bookViews>
  <sheets>
    <sheet name="Data pre processing" sheetId="5" r:id="rId1"/>
    <sheet name="Before Apply Domain" sheetId="1" r:id="rId2"/>
    <sheet name="After Apply Domain" sheetId="2" r:id="rId3"/>
    <sheet name="Afterdomain with feature import" sheetId="3" r:id="rId4"/>
    <sheet name="Only with domain features" sheetId="4" r:id="rId5"/>
    <sheet name="Result sheet" sheetId="7" r:id="rId6"/>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06" i="7" l="1"/>
  <c r="T103" i="7"/>
  <c r="T100" i="7"/>
  <c r="T97" i="7"/>
  <c r="T94" i="7"/>
  <c r="T91" i="7"/>
  <c r="T88" i="7"/>
  <c r="T85" i="7"/>
  <c r="T82" i="7"/>
  <c r="S106" i="7"/>
  <c r="S103" i="7"/>
  <c r="S100" i="7"/>
  <c r="S97" i="7"/>
  <c r="S94" i="7"/>
  <c r="S91" i="7"/>
  <c r="S88" i="7"/>
  <c r="S82" i="7"/>
  <c r="S85" i="7" s="1"/>
  <c r="M106" i="7"/>
  <c r="M103" i="7"/>
  <c r="M100" i="7"/>
  <c r="M97" i="7"/>
  <c r="M94" i="7"/>
  <c r="M91" i="7"/>
  <c r="M88" i="7"/>
  <c r="M82" i="7"/>
  <c r="M85" i="7" s="1"/>
  <c r="E88" i="7"/>
  <c r="F88" i="7"/>
  <c r="G88" i="7"/>
  <c r="H88" i="7"/>
  <c r="E91" i="7"/>
  <c r="F91" i="7"/>
  <c r="G91" i="7"/>
  <c r="H91" i="7"/>
  <c r="E94" i="7"/>
  <c r="F94" i="7"/>
  <c r="G94" i="7"/>
  <c r="H94" i="7"/>
  <c r="E97" i="7"/>
  <c r="F97" i="7"/>
  <c r="G97" i="7"/>
  <c r="H97" i="7"/>
  <c r="E100" i="7"/>
  <c r="F100" i="7"/>
  <c r="G100" i="7"/>
  <c r="H100" i="7"/>
  <c r="E103" i="7"/>
  <c r="F103" i="7"/>
  <c r="G103" i="7"/>
  <c r="H103" i="7"/>
  <c r="E106" i="7"/>
  <c r="F106" i="7"/>
  <c r="G106" i="7"/>
  <c r="H106" i="7"/>
  <c r="I106" i="7"/>
  <c r="D106" i="7"/>
  <c r="D103" i="7"/>
  <c r="D100" i="7"/>
  <c r="D97" i="7"/>
  <c r="D94" i="7"/>
  <c r="D91" i="7"/>
  <c r="I88" i="7"/>
  <c r="E85" i="7"/>
  <c r="F85" i="7"/>
  <c r="G85" i="7"/>
  <c r="H85" i="7"/>
  <c r="I85" i="7"/>
  <c r="E82" i="7"/>
  <c r="F82" i="7"/>
  <c r="G82" i="7"/>
  <c r="H82" i="7"/>
  <c r="I82" i="7"/>
  <c r="D88" i="7"/>
  <c r="D85" i="7"/>
  <c r="D82" i="7"/>
  <c r="O104" i="7"/>
  <c r="N104" i="7"/>
  <c r="O101" i="7"/>
  <c r="N101" i="7"/>
  <c r="O98" i="7"/>
  <c r="N98" i="7"/>
  <c r="O95" i="7"/>
  <c r="N95" i="7"/>
  <c r="O92" i="7"/>
  <c r="N92" i="7"/>
  <c r="O89" i="7"/>
  <c r="N89" i="7"/>
  <c r="O86" i="7"/>
  <c r="N86" i="7"/>
  <c r="O83" i="7"/>
  <c r="N83" i="7"/>
  <c r="O80" i="7"/>
  <c r="N80" i="7"/>
  <c r="O55" i="7"/>
  <c r="N55" i="7"/>
  <c r="O54" i="7"/>
  <c r="N54" i="7"/>
  <c r="O53" i="7"/>
  <c r="N53" i="7"/>
  <c r="O52" i="7"/>
  <c r="N52" i="7"/>
  <c r="O51" i="7"/>
  <c r="N51" i="7"/>
  <c r="O50" i="7"/>
  <c r="N50" i="7"/>
  <c r="O49" i="7"/>
  <c r="N49" i="7"/>
  <c r="O48" i="7"/>
  <c r="N48" i="7"/>
  <c r="O47" i="7"/>
  <c r="N47" i="7"/>
  <c r="O40" i="7"/>
  <c r="N40" i="7"/>
  <c r="O39" i="7"/>
  <c r="N39" i="7"/>
  <c r="O38" i="7"/>
  <c r="N38" i="7"/>
  <c r="O37" i="7"/>
  <c r="N37" i="7"/>
  <c r="O36" i="7"/>
  <c r="N36" i="7"/>
  <c r="O35" i="7"/>
  <c r="N35" i="7"/>
  <c r="O34" i="7"/>
  <c r="N34" i="7"/>
  <c r="O33" i="7"/>
  <c r="N33" i="7"/>
  <c r="O32" i="7"/>
  <c r="N32" i="7"/>
  <c r="O26" i="7"/>
  <c r="N26" i="7"/>
  <c r="O25" i="7"/>
  <c r="N25" i="7"/>
  <c r="O24" i="7"/>
  <c r="N24" i="7"/>
  <c r="O23" i="7"/>
  <c r="N23" i="7"/>
  <c r="O22" i="7"/>
  <c r="N22" i="7"/>
  <c r="O21" i="7"/>
  <c r="N21" i="7"/>
  <c r="O20" i="7"/>
  <c r="N20" i="7"/>
  <c r="O19" i="7"/>
  <c r="N19" i="7"/>
  <c r="O18" i="7"/>
  <c r="N18" i="7"/>
  <c r="M43" i="2"/>
  <c r="N43" i="2"/>
  <c r="N38" i="4"/>
  <c r="N39" i="4"/>
  <c r="N40" i="4"/>
  <c r="N41" i="4"/>
  <c r="N42" i="4"/>
  <c r="N43" i="4"/>
  <c r="N44" i="4"/>
  <c r="N45" i="4"/>
  <c r="N37" i="4"/>
  <c r="M38" i="4"/>
  <c r="M39" i="4"/>
  <c r="M40" i="4"/>
  <c r="M41" i="4"/>
  <c r="M42" i="4"/>
  <c r="M43" i="4"/>
  <c r="M44" i="4"/>
  <c r="M45" i="4"/>
  <c r="M37" i="4"/>
  <c r="M38" i="3"/>
  <c r="M39" i="3"/>
  <c r="M40" i="3"/>
  <c r="M41" i="3"/>
  <c r="M42" i="3"/>
  <c r="M43" i="3"/>
  <c r="M44" i="3"/>
  <c r="M45" i="3"/>
  <c r="M37" i="3"/>
  <c r="N38" i="3"/>
  <c r="N39" i="3"/>
  <c r="N40" i="3"/>
  <c r="N41" i="3"/>
  <c r="N42" i="3"/>
  <c r="N43" i="3"/>
  <c r="N44" i="3"/>
  <c r="N45" i="3"/>
  <c r="N37" i="3"/>
  <c r="N37" i="2"/>
  <c r="N39" i="2"/>
  <c r="N40" i="2"/>
  <c r="N41" i="2"/>
  <c r="N42" i="2"/>
  <c r="N44" i="2"/>
  <c r="N45" i="2"/>
  <c r="N38" i="2"/>
  <c r="M37" i="2"/>
  <c r="M39" i="2"/>
  <c r="M40" i="2"/>
  <c r="M41" i="2"/>
  <c r="M42" i="2"/>
  <c r="M44" i="2"/>
  <c r="M45" i="2"/>
  <c r="M38" i="2"/>
  <c r="M37" i="1"/>
  <c r="N38" i="1"/>
  <c r="N39" i="1"/>
  <c r="N40" i="1"/>
  <c r="N41" i="1"/>
  <c r="N42" i="1"/>
  <c r="N43" i="1"/>
  <c r="N44" i="1"/>
  <c r="N45" i="1"/>
  <c r="M38" i="1"/>
  <c r="M39" i="1"/>
  <c r="M40" i="1"/>
  <c r="M41" i="1"/>
  <c r="M42" i="1"/>
  <c r="M43" i="1"/>
  <c r="M44" i="1"/>
  <c r="M45" i="1"/>
  <c r="N37" i="1"/>
</calcChain>
</file>

<file path=xl/sharedStrings.xml><?xml version="1.0" encoding="utf-8"?>
<sst xmlns="http://schemas.openxmlformats.org/spreadsheetml/2006/main" count="2000" uniqueCount="947">
  <si>
    <t>Train Dataset shape</t>
  </si>
  <si>
    <t>Test Dataset Shape</t>
  </si>
  <si>
    <t>Result Table</t>
  </si>
  <si>
    <t>Algorith Name</t>
  </si>
  <si>
    <t>Accuracy</t>
  </si>
  <si>
    <t>Precision</t>
  </si>
  <si>
    <t>Recal</t>
  </si>
  <si>
    <t>Fscore</t>
  </si>
  <si>
    <t>ROC-AUC</t>
  </si>
  <si>
    <t>True positives</t>
  </si>
  <si>
    <t>True Negatives</t>
  </si>
  <si>
    <t>False Positive</t>
  </si>
  <si>
    <t>False Negatives</t>
  </si>
  <si>
    <t>Time Taken for execution</t>
  </si>
  <si>
    <t>Eli5 Analysis</t>
  </si>
  <si>
    <t>LIME Analysis</t>
  </si>
  <si>
    <t>SHAP Analysis</t>
  </si>
  <si>
    <t>Logistic Regression</t>
  </si>
  <si>
    <t>Naïve Bayers</t>
  </si>
  <si>
    <t>Random Forest</t>
  </si>
  <si>
    <t>Decision Tree</t>
  </si>
  <si>
    <t>Ada Boost</t>
  </si>
  <si>
    <t>Gradient Boosting</t>
  </si>
  <si>
    <t>Artificial Neural Network</t>
  </si>
  <si>
    <t>SVM linear</t>
  </si>
  <si>
    <t>XG boost</t>
  </si>
  <si>
    <t>Number of Features</t>
  </si>
  <si>
    <t>List of Features Names considered</t>
  </si>
  <si>
    <t>After Applying Domain Knowledge and finding the features based on feature importance.</t>
  </si>
  <si>
    <t>File Reference</t>
  </si>
  <si>
    <t>Credit Risk analysis - 11 - Important Domain Features -   Apply various algorithms for analysis on Domain Applied Processed Data_After getting Only Important features</t>
  </si>
  <si>
    <t>Train - Before processing</t>
  </si>
  <si>
    <t>298608, 97</t>
  </si>
  <si>
    <t>Test - Before processing</t>
  </si>
  <si>
    <t>(18638, 97)</t>
  </si>
  <si>
    <t>Processing using</t>
  </si>
  <si>
    <t>RandomForestRegressor</t>
  </si>
  <si>
    <t>for identification of the feature importance. Order the items and get the Top 50 features for further processing.</t>
  </si>
  <si>
    <t>Top 50 features with high important and with their Importance score.</t>
  </si>
  <si>
    <t>character</t>
  </si>
  <si>
    <t>conditions</t>
  </si>
  <si>
    <t>capacity</t>
  </si>
  <si>
    <t>capital</t>
  </si>
  <si>
    <t>collateral</t>
  </si>
  <si>
    <t>total_acc:28-51</t>
  </si>
  <si>
    <t>mths_since_issue_d:65-84</t>
  </si>
  <si>
    <t>total_rev_hi_lim:10K-20K</t>
  </si>
  <si>
    <t>dti:22.4-35</t>
  </si>
  <si>
    <t>initial_list_status:w</t>
  </si>
  <si>
    <t>dti:10.5-16.1</t>
  </si>
  <si>
    <t>dti:16.1-20.3</t>
  </si>
  <si>
    <t>home_ownership:MORTGAGE</t>
  </si>
  <si>
    <t>emp_length:2-4</t>
  </si>
  <si>
    <t>verification_status:Not Verified</t>
  </si>
  <si>
    <t>emp_length:10</t>
  </si>
  <si>
    <t>total_rev_hi_lim:5K-10K</t>
  </si>
  <si>
    <t>emp_length:7-9</t>
  </si>
  <si>
    <t>inq_last_6mths:0</t>
  </si>
  <si>
    <t>inq_last_6mths:1-2</t>
  </si>
  <si>
    <t>verification_status:Source Verified</t>
  </si>
  <si>
    <t>int_rate:12.025-15.74</t>
  </si>
  <si>
    <t>addr_state:AR_MI_PA_OH_MN</t>
  </si>
  <si>
    <t>purpose:debt_consolidation</t>
  </si>
  <si>
    <t>total_rev_hi_lim:20K-30K</t>
  </si>
  <si>
    <t>annual_inc:30K-40K</t>
  </si>
  <si>
    <t>open_acc:13-17</t>
  </si>
  <si>
    <t>annual_inc:50K-60K</t>
  </si>
  <si>
    <t>annual_inc:60K-70K</t>
  </si>
  <si>
    <t>annual_inc:70K-80K</t>
  </si>
  <si>
    <t>dti:3.5-7.7</t>
  </si>
  <si>
    <t>addr_state:OK_TN_MO_LA_MD_NC</t>
  </si>
  <si>
    <t>total_rev_hi_lim:40K-55K</t>
  </si>
  <si>
    <t>addr_state:CA</t>
  </si>
  <si>
    <t>total_rev_hi_lim:30K-40K</t>
  </si>
  <si>
    <t>open_acc:4-12</t>
  </si>
  <si>
    <t>addr_state:UT_KY_AZ_NJ</t>
  </si>
  <si>
    <t>annual_inc:40K-50K</t>
  </si>
  <si>
    <t>int_rate:15.74-20.281</t>
  </si>
  <si>
    <t>dti:7.7-10.5</t>
  </si>
  <si>
    <t>addr_state:TX</t>
  </si>
  <si>
    <t>annual_inc:80K-90K</t>
  </si>
  <si>
    <t>term:36</t>
  </si>
  <si>
    <t>grade:B</t>
  </si>
  <si>
    <t>addr_state:GA_WA_OR</t>
  </si>
  <si>
    <t>emp_length:1</t>
  </si>
  <si>
    <t>addr_state:KS_SC_CO_VT_AK_MS</t>
  </si>
  <si>
    <t>int_rate:9.548-12.025</t>
  </si>
  <si>
    <t>grade:D</t>
  </si>
  <si>
    <t>purpose:major_purch__car__home_impr</t>
  </si>
  <si>
    <t>feature Index</t>
  </si>
  <si>
    <t>Feature Importance</t>
  </si>
  <si>
    <t>Feature Name</t>
  </si>
  <si>
    <t>Train Dataset shape - After Processing</t>
  </si>
  <si>
    <t>Test Dataset Shape - After processing</t>
  </si>
  <si>
    <t>298608, 50</t>
  </si>
  <si>
    <t>(18638, 50)</t>
  </si>
  <si>
    <t>After Applying Domain Knowledge and with ONLY Domain Features run the experiments</t>
  </si>
  <si>
    <t>Filter the column based on newly build domain features</t>
  </si>
  <si>
    <t>'character','capacity','capital','conditions','collateral'</t>
  </si>
  <si>
    <t>298608, 5</t>
  </si>
  <si>
    <t>(18638, 5)</t>
  </si>
  <si>
    <t>Credit Risk analysis - 12 - ONLY Domain Features -   Apply various algorithms for analysis on Domain Applied Processed Data_After Only DOMAIN features</t>
  </si>
  <si>
    <t>Before Applying Domain Knowledge analysis</t>
  </si>
  <si>
    <t>Credit Risk analysis - 9 -  Apply Various algorithms for analysis</t>
  </si>
  <si>
    <t>(373028, 318)</t>
  </si>
  <si>
    <t>(93257, 318)</t>
  </si>
  <si>
    <t>Using the Weight of evidence and the proper feature list - we can remove the features which are not importance.</t>
  </si>
  <si>
    <t>(373028, 89)</t>
  </si>
  <si>
    <t>(93257, 89)</t>
  </si>
  <si>
    <t>[('int_rate:&lt;9.548 &lt;= 0.00', -0.09904742013956067), ('grade:B &lt;= 0.00', -0.08058981499688454), ('mths_since_issue_d:65-84 &lt;= 0.00', -0.07551394824682475), ('annual_inc:20K-30K &lt;= 0.00', 0.058772203943201845), ('dti:21.7-22.4 &lt;= 0.00', 0.0458165232022913), ('annual_inc:30K-40K &lt;= 0.00', 0.04386977818641453), ('dti:22.4-35 &lt;= 0.00', 0.0430534223330664), ('open_acc:&gt;=31 &lt;= 0.00', 0.04215739923637615), ('0.00 &lt; int_rate:12.025-15.74 &lt;= 1.00', 0.04041458260910934), ('pub_rec:&gt;=5 &lt;= 0.00', 0.03203957889614625)]</t>
  </si>
  <si>
    <t>Feature List Selected</t>
  </si>
  <si>
    <t>['grade:A',</t>
  </si>
  <si>
    <t>'grade:B',</t>
  </si>
  <si>
    <t>'grade:C',</t>
  </si>
  <si>
    <t>'grade:D',</t>
  </si>
  <si>
    <t>'grade:E',</t>
  </si>
  <si>
    <t>'grade:F',</t>
  </si>
  <si>
    <t>'grade:G',</t>
  </si>
  <si>
    <t>'home_ownership:RENT_OTHER_NONE_ANY',</t>
  </si>
  <si>
    <t>'home_ownership:OWN',</t>
  </si>
  <si>
    <t>'home_ownership:MORTGAGE',</t>
  </si>
  <si>
    <t>'addr_state:ND_NE_IA_NV_FL_HI_AL',</t>
  </si>
  <si>
    <t>'addr_state:NM_VA',</t>
  </si>
  <si>
    <t>'addr_state:NY',</t>
  </si>
  <si>
    <t>'addr_state:OK_TN_MO_LA_MD_NC',</t>
  </si>
  <si>
    <t>'addr_state:CA',</t>
  </si>
  <si>
    <t>'addr_state:UT_KY_AZ_NJ',</t>
  </si>
  <si>
    <t>'addr_state:AR_MI_PA_OH_MN',</t>
  </si>
  <si>
    <t>'addr_state:RI_MA_DE_SD_IN',</t>
  </si>
  <si>
    <t>'addr_state:GA_WA_OR',</t>
  </si>
  <si>
    <t>'addr_state:WI_MT',</t>
  </si>
  <si>
    <t>'addr_state:TX',</t>
  </si>
  <si>
    <t>'addr_state:IL_CT',</t>
  </si>
  <si>
    <t>'addr_state:KS_SC_CO_VT_AK_MS',</t>
  </si>
  <si>
    <t>'addr_state:WV_NH_WY_DC_ME_ID',</t>
  </si>
  <si>
    <t>'verification_status:Not Verified',</t>
  </si>
  <si>
    <t>'verification_status:Source Verified',</t>
  </si>
  <si>
    <t>'verification_status:Verified',</t>
  </si>
  <si>
    <t>'purpose:educ__sm_b__wedd__ren_en__mov__house',</t>
  </si>
  <si>
    <t>'purpose:credit_card',</t>
  </si>
  <si>
    <t>'purpose:debt_consolidation',</t>
  </si>
  <si>
    <t>'purpose:oth__med__vacation',</t>
  </si>
  <si>
    <t>'purpose:major_purch__car__home_impr',</t>
  </si>
  <si>
    <t>'initial_list_status:f',</t>
  </si>
  <si>
    <t>'initial_list_status:w',</t>
  </si>
  <si>
    <t>'term:36',</t>
  </si>
  <si>
    <t>'term:60',</t>
  </si>
  <si>
    <t>'emp_length:0',</t>
  </si>
  <si>
    <t>'emp_length:1',</t>
  </si>
  <si>
    <t>'emp_length:2-4',</t>
  </si>
  <si>
    <t>'emp_length:5-6',</t>
  </si>
  <si>
    <t>'emp_length:7-9',</t>
  </si>
  <si>
    <t>'emp_length:10',</t>
  </si>
  <si>
    <t>'mths_since_issue_d:&lt;38',</t>
  </si>
  <si>
    <t>'mths_since_issue_d:38-39',</t>
  </si>
  <si>
    <t>'mths_since_issue_d:40-41',</t>
  </si>
  <si>
    <t>'mths_since_issue_d:42-48',</t>
  </si>
  <si>
    <t>'mths_since_issue_d:49-52',</t>
  </si>
  <si>
    <t>'mths_since_issue_d:53-64',</t>
  </si>
  <si>
    <t>'mths_since_issue_d:65-84',</t>
  </si>
  <si>
    <t>'mths_since_issue_d:&gt;84',</t>
  </si>
  <si>
    <t>'int_rate:&lt;9.548',</t>
  </si>
  <si>
    <t>'int_rate:9.548-12.025',</t>
  </si>
  <si>
    <t>'int_rate:12.025-15.74',</t>
  </si>
  <si>
    <t>'int_rate:15.74-20.281',</t>
  </si>
  <si>
    <t>'int_rate:&gt;20.281',</t>
  </si>
  <si>
    <t>'delinq_2yrs:0',</t>
  </si>
  <si>
    <t>'delinq_2yrs:1-3',</t>
  </si>
  <si>
    <t>'delinq_2yrs:&gt;=4',</t>
  </si>
  <si>
    <t>'inq_last_6mths:0',</t>
  </si>
  <si>
    <t>'inq_last_6mths:1-2',</t>
  </si>
  <si>
    <t>'inq_last_6mths:3-6',</t>
  </si>
  <si>
    <t>'inq_last_6mths:&gt;6',</t>
  </si>
  <si>
    <t>'open_acc:0',</t>
  </si>
  <si>
    <t>'open_acc:1-3',</t>
  </si>
  <si>
    <t>'open_acc:4-12',</t>
  </si>
  <si>
    <t>'open_acc:13-17',</t>
  </si>
  <si>
    <t>'open_acc:18-22',</t>
  </si>
  <si>
    <t>'open_acc:23-25',</t>
  </si>
  <si>
    <t>'open_acc:26-30',</t>
  </si>
  <si>
    <t>'open_acc:&gt;=31',</t>
  </si>
  <si>
    <t>'pub_rec:0-2',</t>
  </si>
  <si>
    <t>'pub_rec:3-4',</t>
  </si>
  <si>
    <t>'pub_rec:&gt;=5',</t>
  </si>
  <si>
    <t>'total_acc:&lt;=27',</t>
  </si>
  <si>
    <t>'total_acc:28-51',</t>
  </si>
  <si>
    <t>'total_acc:&gt;=52',</t>
  </si>
  <si>
    <t>'acc_now_delinq:0',</t>
  </si>
  <si>
    <t>'acc_now_delinq:&gt;=1',</t>
  </si>
  <si>
    <t>'total_rev_hi_lim:&lt;=5K',</t>
  </si>
  <si>
    <t>'total_rev_hi_lim:5K-10K',</t>
  </si>
  <si>
    <t>'total_rev_hi_lim:10K-20K',</t>
  </si>
  <si>
    <t>'total_rev_hi_lim:20K-30K',</t>
  </si>
  <si>
    <t>'total_rev_hi_lim:30K-40K',</t>
  </si>
  <si>
    <t>'total_rev_hi_lim:40K-55K',</t>
  </si>
  <si>
    <t>'total_rev_hi_lim:55K-95K',</t>
  </si>
  <si>
    <t>'total_rev_hi_lim:&gt;95K',</t>
  </si>
  <si>
    <t>'annual_inc:&lt;20K',</t>
  </si>
  <si>
    <t>'annual_inc:20K-30K',</t>
  </si>
  <si>
    <t>'annual_inc:30K-40K',</t>
  </si>
  <si>
    <t>'annual_inc:40K-50K',</t>
  </si>
  <si>
    <t>'annual_inc:50K-60K',</t>
  </si>
  <si>
    <t>'annual_inc:60K-70K',</t>
  </si>
  <si>
    <t>'annual_inc:70K-80K',</t>
  </si>
  <si>
    <t>'annual_inc:80K-90K',</t>
  </si>
  <si>
    <t>'annual_inc:90K-100K',</t>
  </si>
  <si>
    <t>'annual_inc:100K-120K',</t>
  </si>
  <si>
    <t>'annual_inc:120K-140K',</t>
  </si>
  <si>
    <t>'annual_inc:&gt;140K',</t>
  </si>
  <si>
    <t>'dti:&lt;=1.4',</t>
  </si>
  <si>
    <t>'dti:1.4-3.5',</t>
  </si>
  <si>
    <t>'dti:3.5-7.7',</t>
  </si>
  <si>
    <t>'dti:7.7-10.5',</t>
  </si>
  <si>
    <t>'dti:10.5-16.1',</t>
  </si>
  <si>
    <t>'dti:16.1-20.3',</t>
  </si>
  <si>
    <t>'dti:20.3-21.7',</t>
  </si>
  <si>
    <t>'dti:21.7-22.4',</t>
  </si>
  <si>
    <t>'dti:22.4-35',</t>
  </si>
  <si>
    <t>'dti:&gt;35'</t>
  </si>
  <si>
    <t>]]</t>
  </si>
  <si>
    <t>Feature removed</t>
  </si>
  <si>
    <t>['grade:G',</t>
  </si>
  <si>
    <t>'dti:&gt;35',</t>
  </si>
  <si>
    <t>]</t>
  </si>
  <si>
    <t>After Applying Domain Knowledge analysis - Adding Domain features</t>
  </si>
  <si>
    <t xml:space="preserve">       'grade:C', 'grade:D', 'grade:E', 'grade:F', 'character',</t>
  </si>
  <si>
    <t xml:space="preserve">       'home_ownership:OWN', 'capacity', 'capital', 'conditions',</t>
  </si>
  <si>
    <t xml:space="preserve">       'collateral', 'home_ownership:MORTGAGE', 'addr_state:NM_VA',</t>
  </si>
  <si>
    <t xml:space="preserve">       'addr_state:NY', 'addr_state:OK_TN_MO_LA_MD_NC', 'addr_state:CA',</t>
  </si>
  <si>
    <t xml:space="preserve">       'addr_state:UT_KY_AZ_NJ', 'addr_state:AR_MI_PA_OH_MN',</t>
  </si>
  <si>
    <t xml:space="preserve">       'addr_state:RI_MA_DE_SD_IN', 'addr_state:GA_WA_OR',</t>
  </si>
  <si>
    <t xml:space="preserve">       'addr_state:WI_MT', 'addr_state:TX', 'addr_state:IL_CT',</t>
  </si>
  <si>
    <t xml:space="preserve">       'addr_state:KS_SC_CO_VT_AK_MS', 'addr_state:WV_NH_WY_DC_ME_ID',</t>
  </si>
  <si>
    <t xml:space="preserve">       'verification_status:Not Verified',</t>
  </si>
  <si>
    <t xml:space="preserve">       'verification_status:Source Verified', 'purpose:credit_card',</t>
  </si>
  <si>
    <t xml:space="preserve">       'purpose:debt_consolidation', 'purpose:oth__med__vacation',</t>
  </si>
  <si>
    <t xml:space="preserve">       'purpose:major_purch__car__home_impr', 'initial_list_status:w',</t>
  </si>
  <si>
    <t xml:space="preserve">       'term:36', 'emp_length:1', 'emp_length:2-4', 'emp_length:5-6',</t>
  </si>
  <si>
    <t xml:space="preserve">       'emp_length:7-9', 'emp_length:10', 'mths_since_issue_d:&lt;38',</t>
  </si>
  <si>
    <t xml:space="preserve">       'mths_since_issue_d:38-39', 'mths_since_issue_d:40-41',</t>
  </si>
  <si>
    <t xml:space="preserve">       'mths_since_issue_d:42-48', 'mths_since_issue_d:49-52',</t>
  </si>
  <si>
    <t xml:space="preserve">       'mths_since_issue_d:53-64', 'mths_since_issue_d:65-84',</t>
  </si>
  <si>
    <t xml:space="preserve">       'int_rate:&lt;9.548', 'int_rate:9.548-12.025',</t>
  </si>
  <si>
    <t xml:space="preserve">       'int_rate:12.025-15.74', 'int_rate:15.74-20.281', 'delinq_2yrs:0',</t>
  </si>
  <si>
    <t xml:space="preserve">       'delinq_2yrs:1-3', 'inq_last_6mths:0', 'inq_last_6mths:1-2',</t>
  </si>
  <si>
    <t xml:space="preserve">       'inq_last_6mths:3-6', 'open_acc:1-3', 'open_acc:4-12',</t>
  </si>
  <si>
    <t xml:space="preserve">       'open_acc:13-17', 'open_acc:18-22', 'open_acc:23-25',</t>
  </si>
  <si>
    <t xml:space="preserve">       'open_acc:26-30', 'open_acc:&gt;=31', 'pub_rec:3-4', 'pub_rec:&gt;=5',</t>
  </si>
  <si>
    <t xml:space="preserve">       'total_acc:28-51', 'total_acc:&gt;=52', 'acc_now_delinq:&gt;=1',</t>
  </si>
  <si>
    <t xml:space="preserve">       'total_rev_hi_lim:5K-10K', 'total_rev_hi_lim:10K-20K',</t>
  </si>
  <si>
    <t xml:space="preserve">       'total_rev_hi_lim:20K-30K', 'total_rev_hi_lim:30K-40K',</t>
  </si>
  <si>
    <t xml:space="preserve">       'total_rev_hi_lim:40K-55K', 'total_rev_hi_lim:55K-95K',</t>
  </si>
  <si>
    <t xml:space="preserve">       'total_rev_hi_lim:&gt;95K', 'annual_inc:20K-30K',</t>
  </si>
  <si>
    <t xml:space="preserve">       'annual_inc:30K-40K', 'annual_inc:40K-50K', 'annual_inc:50K-60K',</t>
  </si>
  <si>
    <t xml:space="preserve">       'annual_inc:60K-70K', 'annual_inc:70K-80K', 'annual_inc:80K-90K',</t>
  </si>
  <si>
    <t xml:space="preserve">       'annual_inc:90K-100K', 'annual_inc:100K-120K',</t>
  </si>
  <si>
    <t xml:space="preserve">       'annual_inc:120K-140K', 'annual_inc:&gt;140K', 'dti:&lt;=1.4',</t>
  </si>
  <si>
    <t xml:space="preserve">       'dti:1.4-3.5', 'dti:3.5-7.7', 'dti:7.7-10.5', 'dti:10.5-16.1',</t>
  </si>
  <si>
    <t xml:space="preserve">       'dti:16.1-20.3', 'dti:20.3-21.7', 'dti:21.7-22.4', 'dti:22.4-35'],</t>
  </si>
  <si>
    <t xml:space="preserve">      dtype=object</t>
  </si>
  <si>
    <t>grade:A', 'grade:B',</t>
  </si>
  <si>
    <t>(298608, 94)</t>
  </si>
  <si>
    <t>(18638, 94)</t>
  </si>
  <si>
    <t>Approach for adding the domain feature:</t>
  </si>
  <si>
    <t>Using the featire coorelation derive the domain feature for the domain knowledge.</t>
  </si>
  <si>
    <t>Time Taken for Execution</t>
  </si>
  <si>
    <t>Sensitivity</t>
  </si>
  <si>
    <t>Specificity</t>
  </si>
  <si>
    <t>Original Dataset received consist of following structure.</t>
  </si>
  <si>
    <t>Original Shape:</t>
  </si>
  <si>
    <t>466285 rows × 75 columns</t>
  </si>
  <si>
    <t>Processing Features with proper values:</t>
  </si>
  <si>
    <t xml:space="preserve">Emp_length </t>
  </si>
  <si>
    <t>various values in the emp_length are grouped under</t>
  </si>
  <si>
    <t>'10+ years', '&lt; 1 year', '1 year', '3 years', '8 years', '9 years',</t>
  </si>
  <si>
    <t xml:space="preserve">       '4 years', '5 years', '6 years', '2 years', '7 years', nan</t>
  </si>
  <si>
    <t>Process them and convert the string values to numerical values</t>
  </si>
  <si>
    <t>term</t>
  </si>
  <si>
    <t>various term details are</t>
  </si>
  <si>
    <t>36 months</t>
  </si>
  <si>
    <t>60 months</t>
  </si>
  <si>
    <t>process them as numerical values</t>
  </si>
  <si>
    <t>earliest_cr_line</t>
  </si>
  <si>
    <t>string to date formatted with number of dayes</t>
  </si>
  <si>
    <t>mnths_since_earlier_cr_line</t>
  </si>
  <si>
    <t>issue_d</t>
  </si>
  <si>
    <t>Processing Discrete variables</t>
  </si>
  <si>
    <t>grade</t>
  </si>
  <si>
    <t>'B', 'C', 'A', 'E', 'F', 'D', 'G</t>
  </si>
  <si>
    <t>hence 7 new columns are created to represent the grade details,</t>
  </si>
  <si>
    <t>sub_grade</t>
  </si>
  <si>
    <t>home_ownership</t>
  </si>
  <si>
    <t>verification_status</t>
  </si>
  <si>
    <t>loan_status</t>
  </si>
  <si>
    <t>purpose</t>
  </si>
  <si>
    <t>addr_state</t>
  </si>
  <si>
    <t>initial_list_status</t>
  </si>
  <si>
    <t>sub_grade:A1', 'sub_grade:A2', 'sub_grade:A3', 'sub_grade:A4',</t>
  </si>
  <si>
    <t xml:space="preserve">       'sub_grade:A5', 'sub_grade:B1', 'sub_grade:B2', 'sub_grade:B3',</t>
  </si>
  <si>
    <t xml:space="preserve">       'sub_grade:B4', 'sub_grade:B5', 'sub_grade:C1', 'sub_grade:C2',</t>
  </si>
  <si>
    <t xml:space="preserve">       'sub_grade:C3', 'sub_grade:C4', 'sub_grade:C5', 'sub_grade:D1',</t>
  </si>
  <si>
    <t xml:space="preserve">       'sub_grade:D2', 'sub_grade:D3', 'sub_grade:D4', 'sub_grade:D5',</t>
  </si>
  <si>
    <t xml:space="preserve">       'sub_grade:E1', 'sub_grade:E2', 'sub_grade:E3', 'sub_grade:E4',</t>
  </si>
  <si>
    <t xml:space="preserve">       'sub_grade:E5', 'sub_grade:F1', 'sub_grade:F2', 'sub_grade:F3',</t>
  </si>
  <si>
    <t xml:space="preserve">       'sub_grade:F4', 'sub_grade:F5', 'sub_grade:G1', 'sub_grade:G2',</t>
  </si>
  <si>
    <t xml:space="preserve">       'sub_grade:G3', 'sub_grade:G4', 'sub_grade:G5</t>
  </si>
  <si>
    <t>home_ownership:ANY', 'home_ownership:MORTGAGE',</t>
  </si>
  <si>
    <t xml:space="preserve">       'home_ownership:NONE', 'home_ownership:OTHER',</t>
  </si>
  <si>
    <t xml:space="preserve">       'home_ownership:OWN', 'home_ownership:RENT'</t>
  </si>
  <si>
    <t>verification_status:Not Verified',</t>
  </si>
  <si>
    <t xml:space="preserve">       'verification_status:Source Verified',</t>
  </si>
  <si>
    <t xml:space="preserve">       'verification_status:Verified</t>
  </si>
  <si>
    <t>'loan_status:Charged Off',</t>
  </si>
  <si>
    <t xml:space="preserve">       'loan_status:Current', 'loan_status:Default',</t>
  </si>
  <si>
    <t xml:space="preserve">       'loan_status:Does not meet the credit policy. Status:Charged Off',</t>
  </si>
  <si>
    <t xml:space="preserve">       'loan_status:Does not meet the credit policy. Status:Fully Paid',</t>
  </si>
  <si>
    <t xml:space="preserve">       'loan_status:Fully Paid', 'loan_status:In Grace Period',</t>
  </si>
  <si>
    <t xml:space="preserve">       'loan_status:Late (16-30 days)', 'loan_status:Late (31-120 days)',</t>
  </si>
  <si>
    <t>'purpose:car', 'purpose:credit_card', 'purpose:debt_consolidation',</t>
  </si>
  <si>
    <t xml:space="preserve">       'purpose:educational', 'purpose:home_improvement', 'purpose:house',</t>
  </si>
  <si>
    <t xml:space="preserve">       'purpose:major_purchase', 'purpose:medical', 'purpose:moving',</t>
  </si>
  <si>
    <t xml:space="preserve">       'purpose:other', 'purpose:renewable_energy',</t>
  </si>
  <si>
    <t xml:space="preserve">       'purpose:small_business', 'purpose:vacation', 'purpose:wedding',</t>
  </si>
  <si>
    <t>'addr_state:AK', 'addr_state:AL', 'addr_state:AR', 'addr_state:AZ',</t>
  </si>
  <si>
    <t xml:space="preserve">       'addr_state:CA', 'addr_state:CO', 'addr_state:CT', 'addr_state:DC',</t>
  </si>
  <si>
    <t xml:space="preserve">       'addr_state:DE', 'addr_state:FL', 'addr_state:GA', 'addr_state:HI',</t>
  </si>
  <si>
    <t xml:space="preserve">       'addr_state:IA', 'addr_state:ID', 'addr_state:IL', 'addr_state:IN',</t>
  </si>
  <si>
    <t xml:space="preserve">       'addr_state:KS', 'addr_state:KY', 'addr_state:LA', 'addr_state:MA',</t>
  </si>
  <si>
    <t xml:space="preserve">       'addr_state:MD', 'addr_state:ME', 'addr_state:MI', 'addr_state:MN',</t>
  </si>
  <si>
    <t xml:space="preserve">       'addr_state:MO', 'addr_state:MS', 'addr_state:MT', 'addr_state:NC',</t>
  </si>
  <si>
    <t xml:space="preserve">       'addr_state:NE', 'addr_state:NH', 'addr_state:NJ', 'addr_state:NM',</t>
  </si>
  <si>
    <t xml:space="preserve">       'addr_state:NV', 'addr_state:NY', 'addr_state:OH', 'addr_state:OK',</t>
  </si>
  <si>
    <t xml:space="preserve">       'addr_state:OR', 'addr_state:PA', 'addr_state:RI', 'addr_state:SC',</t>
  </si>
  <si>
    <t xml:space="preserve">       'addr_state:SD', 'addr_state:TN', 'addr_state:TX', 'addr_state:UT',</t>
  </si>
  <si>
    <t xml:space="preserve">       'addr_state:VA', 'addr_state:VT', 'addr_state:WA', 'addr_state:WI',</t>
  </si>
  <si>
    <t xml:space="preserve">       'addr_state:WV', 'addr_state:WY', </t>
  </si>
  <si>
    <t>initial_list_status:f',</t>
  </si>
  <si>
    <t xml:space="preserve">       'initial_list_status:w'</t>
  </si>
  <si>
    <t>Missing Value analysis</t>
  </si>
  <si>
    <t>total_rev_hi_lim</t>
  </si>
  <si>
    <t>annual_inc</t>
  </si>
  <si>
    <t>processed with zero</t>
  </si>
  <si>
    <t>acc_now_delinq</t>
  </si>
  <si>
    <t>total_acc</t>
  </si>
  <si>
    <t>pub_rec</t>
  </si>
  <si>
    <t>open_acc</t>
  </si>
  <si>
    <t>inq_last_6mths</t>
  </si>
  <si>
    <t>delinq_2yrs</t>
  </si>
  <si>
    <t>emp_length_int</t>
  </si>
  <si>
    <t xml:space="preserve">Our Y variable </t>
  </si>
  <si>
    <t xml:space="preserve"> If they are 90 days pased the payment overdue.</t>
  </si>
  <si>
    <t>Current                                                224226</t>
  </si>
  <si>
    <t>Fully Paid                                             184739</t>
  </si>
  <si>
    <t>Charged Off                                             42475</t>
  </si>
  <si>
    <t>Late (31-120 days)                                       6900</t>
  </si>
  <si>
    <t>In Grace Period                                          3146</t>
  </si>
  <si>
    <t>Does not meet the credit policy. Status:Fully Paid       1988</t>
  </si>
  <si>
    <t>Late (16-30 days)                                        1218</t>
  </si>
  <si>
    <t>Default                                                   832</t>
  </si>
  <si>
    <t>Does not meet the credit policy. Status:Charged Off       761</t>
  </si>
  <si>
    <t>Current                                                0.480878</t>
  </si>
  <si>
    <t>Fully Paid                                             0.396193</t>
  </si>
  <si>
    <t>Charged Off                                            0.091092</t>
  </si>
  <si>
    <t>Late (31-120 days)                                     0.014798</t>
  </si>
  <si>
    <t>In Grace Period                                        0.006747</t>
  </si>
  <si>
    <t>Does not meet the credit policy. Status:Fully Paid     0.004263</t>
  </si>
  <si>
    <t>Late (16-30 days)                                      0.002612</t>
  </si>
  <si>
    <t>Default                                                0.001784</t>
  </si>
  <si>
    <t>Does not meet the credit policy. Status:Charged Off    0.001632</t>
  </si>
  <si>
    <t>Charged Off','Late (31-120 days)','Default','Does not meet the credit policy. Status:Charged Off'</t>
  </si>
  <si>
    <t>Group them as defauled.</t>
  </si>
  <si>
    <t>Others are considered as not default</t>
  </si>
  <si>
    <t>After proceesing shape of the dataset</t>
  </si>
  <si>
    <t>(116572, 207)</t>
  </si>
  <si>
    <t>Spliting the data for training and testing</t>
  </si>
  <si>
    <t>Split percentage of - 80 / 20</t>
  </si>
  <si>
    <t>80 percent for the training</t>
  </si>
  <si>
    <t>20 percent for the testing</t>
  </si>
  <si>
    <t>Shape of the training and test</t>
  </si>
  <si>
    <t>Training</t>
  </si>
  <si>
    <t>(373028, 207)</t>
  </si>
  <si>
    <t>(93257, 207)</t>
  </si>
  <si>
    <t>Test</t>
  </si>
  <si>
    <t>Weight of evidence analysis for the features</t>
  </si>
  <si>
    <t>number of obervation / sum of observation</t>
  </si>
  <si>
    <t>Grouping based on the default rate.</t>
  </si>
  <si>
    <t>A</t>
  </si>
  <si>
    <t>B</t>
  </si>
  <si>
    <t>C</t>
  </si>
  <si>
    <t>D</t>
  </si>
  <si>
    <t>E</t>
  </si>
  <si>
    <t>F</t>
  </si>
  <si>
    <t>G</t>
  </si>
  <si>
    <t>n_obs</t>
  </si>
  <si>
    <t>prop_good</t>
  </si>
  <si>
    <t>prop_n_obs</t>
  </si>
  <si>
    <t>n_good</t>
  </si>
  <si>
    <t>n_bad</t>
  </si>
  <si>
    <t>prop_n_good</t>
  </si>
  <si>
    <t>prop_n_bad</t>
  </si>
  <si>
    <t>OTHER</t>
  </si>
  <si>
    <t>NaN</t>
  </si>
  <si>
    <t>NONE</t>
  </si>
  <si>
    <t>RENT</t>
  </si>
  <si>
    <t>OWN</t>
  </si>
  <si>
    <t>MORTGAGE</t>
  </si>
  <si>
    <t>WoE</t>
  </si>
  <si>
    <t>diff_prop_good</t>
  </si>
  <si>
    <t>diff_WoE</t>
  </si>
  <si>
    <t>IV</t>
  </si>
  <si>
    <t>NE</t>
  </si>
  <si>
    <t>-inf</t>
  </si>
  <si>
    <t>inf</t>
  </si>
  <si>
    <t>ID</t>
  </si>
  <si>
    <t>NV</t>
  </si>
  <si>
    <t>HI</t>
  </si>
  <si>
    <t>FL</t>
  </si>
  <si>
    <t>AL</t>
  </si>
  <si>
    <t>NJ</t>
  </si>
  <si>
    <t>LA</t>
  </si>
  <si>
    <t>NY</t>
  </si>
  <si>
    <t>RI</t>
  </si>
  <si>
    <t>NC</t>
  </si>
  <si>
    <t>MI</t>
  </si>
  <si>
    <t>DE</t>
  </si>
  <si>
    <t>MD</t>
  </si>
  <si>
    <t>OK</t>
  </si>
  <si>
    <t>MO</t>
  </si>
  <si>
    <t>AR</t>
  </si>
  <si>
    <t>PA</t>
  </si>
  <si>
    <t>SD</t>
  </si>
  <si>
    <t>AZ</t>
  </si>
  <si>
    <t>NM</t>
  </si>
  <si>
    <t>CA</t>
  </si>
  <si>
    <t>MA</t>
  </si>
  <si>
    <t>GA</t>
  </si>
  <si>
    <t>IN</t>
  </si>
  <si>
    <t>VA</t>
  </si>
  <si>
    <t>NH</t>
  </si>
  <si>
    <t>OH</t>
  </si>
  <si>
    <t>UT</t>
  </si>
  <si>
    <t>WI</t>
  </si>
  <si>
    <t>MN</t>
  </si>
  <si>
    <t>WA</t>
  </si>
  <si>
    <t>CO</t>
  </si>
  <si>
    <t>TX</t>
  </si>
  <si>
    <t>SC</t>
  </si>
  <si>
    <t>TN</t>
  </si>
  <si>
    <t>OR</t>
  </si>
  <si>
    <t>IL</t>
  </si>
  <si>
    <t>KY</t>
  </si>
  <si>
    <t>CT</t>
  </si>
  <si>
    <t>WV</t>
  </si>
  <si>
    <t>WY</t>
  </si>
  <si>
    <t>AK</t>
  </si>
  <si>
    <t>KS</t>
  </si>
  <si>
    <t>VT</t>
  </si>
  <si>
    <t>DC</t>
  </si>
  <si>
    <t>MS</t>
  </si>
  <si>
    <t>MT</t>
  </si>
  <si>
    <t>ME</t>
  </si>
  <si>
    <t>IA</t>
  </si>
  <si>
    <t>Verified</t>
  </si>
  <si>
    <t>Source Verified</t>
  </si>
  <si>
    <t>Not Verified</t>
  </si>
  <si>
    <t>educational</t>
  </si>
  <si>
    <t>renewable_energy</t>
  </si>
  <si>
    <t>small_business</t>
  </si>
  <si>
    <t>medical</t>
  </si>
  <si>
    <t>house</t>
  </si>
  <si>
    <t>other</t>
  </si>
  <si>
    <t>wedding</t>
  </si>
  <si>
    <t>moving</t>
  </si>
  <si>
    <t>vacation</t>
  </si>
  <si>
    <t>debt_consolidation</t>
  </si>
  <si>
    <t>major_purchase</t>
  </si>
  <si>
    <t>home_improvement</t>
  </si>
  <si>
    <t>car</t>
  </si>
  <si>
    <t>credit_card</t>
  </si>
  <si>
    <t>f</t>
  </si>
  <si>
    <t>w</t>
  </si>
  <si>
    <t>term_int</t>
  </si>
  <si>
    <t>mths_since_issue_d_factor</t>
  </si>
  <si>
    <t>(66.91, 68.8]</t>
  </si>
  <si>
    <t>(68.8, 70.6]</t>
  </si>
  <si>
    <t>(70.6, 72.4]</t>
  </si>
  <si>
    <t>(72.4, 74.2]</t>
  </si>
  <si>
    <t>(74.2, 76.0]</t>
  </si>
  <si>
    <t>(76.0, 77.8]</t>
  </si>
  <si>
    <t>(77.8, 79.6]</t>
  </si>
  <si>
    <t>(79.6, 81.4]</t>
  </si>
  <si>
    <t>(81.4, 83.2]</t>
  </si>
  <si>
    <t>(83.2, 85.0]</t>
  </si>
  <si>
    <t>(85.0, 86.8]</t>
  </si>
  <si>
    <t>(86.8, 88.6]</t>
  </si>
  <si>
    <t>(88.6, 90.4]</t>
  </si>
  <si>
    <t>(90.4, 92.2]</t>
  </si>
  <si>
    <t>(92.2, 94.0]</t>
  </si>
  <si>
    <t>(94.0, 95.8]</t>
  </si>
  <si>
    <t>(95.8, 97.6]</t>
  </si>
  <si>
    <t>(97.6, 99.4]</t>
  </si>
  <si>
    <t>(99.4, 101.2]</t>
  </si>
  <si>
    <t>(101.2, 103.0]</t>
  </si>
  <si>
    <t>(103.0, 104.8]</t>
  </si>
  <si>
    <t>(104.8, 106.6]</t>
  </si>
  <si>
    <t>(106.6, 108.4]</t>
  </si>
  <si>
    <t>(108.4, 110.2]</t>
  </si>
  <si>
    <t>(110.2, 112.0]</t>
  </si>
  <si>
    <t>(112.0, 113.8]</t>
  </si>
  <si>
    <t>(113.8, 115.6]</t>
  </si>
  <si>
    <t>(115.6, 117.4]</t>
  </si>
  <si>
    <t>(117.4, 119.2]</t>
  </si>
  <si>
    <t>(119.2, 121.0]</t>
  </si>
  <si>
    <t>(121.0, 122.8]</t>
  </si>
  <si>
    <t>(122.8, 124.6]</t>
  </si>
  <si>
    <t>(124.6, 126.4]</t>
  </si>
  <si>
    <t>(126.4, 128.2]</t>
  </si>
  <si>
    <t>(128.2, 130.0]</t>
  </si>
  <si>
    <t>(130.0, 131.8]</t>
  </si>
  <si>
    <t>(131.8, 133.6]</t>
  </si>
  <si>
    <t>(133.6, 135.4]</t>
  </si>
  <si>
    <t>(135.4, 137.2]</t>
  </si>
  <si>
    <t>(137.2, 139.0]</t>
  </si>
  <si>
    <t>(139.0, 140.8]</t>
  </si>
  <si>
    <t>(140.8, 142.6]</t>
  </si>
  <si>
    <t>(142.6, 144.4]</t>
  </si>
  <si>
    <t>(144.4, 146.2]</t>
  </si>
  <si>
    <t>(146.2, 148.0]</t>
  </si>
  <si>
    <t>(148.0, 149.8]</t>
  </si>
  <si>
    <t>(149.8, 151.6]</t>
  </si>
  <si>
    <t>(151.6, 153.4]</t>
  </si>
  <si>
    <t>(153.4, 155.2]</t>
  </si>
  <si>
    <t>(155.2, 157.0]</t>
  </si>
  <si>
    <t>int_rate_factor</t>
  </si>
  <si>
    <t>funded_amnt_factor</t>
  </si>
  <si>
    <t>mths_since_last_delinq</t>
  </si>
  <si>
    <t>total_rev_hi_lim_factor</t>
  </si>
  <si>
    <t>installment_factor</t>
  </si>
  <si>
    <t>annual_inc_factor</t>
  </si>
  <si>
    <t>dti_factor</t>
  </si>
  <si>
    <t>mths_since_last_record_factor</t>
  </si>
  <si>
    <t>df_inputs_prepr['mths_since_last_record:Missing'] = np.where((df_inputs_prepr['mths_since_last_record'].isnull()), 1, 0)</t>
  </si>
  <si>
    <t>df_inputs_prepr['mths_since_last_record:0-2'] = np.where((df_inputs_prepr['mths_since_last_record'] &gt;= 0) &amp; (df_inputs_prepr['mths_since_last_record'] &lt;= 2), 1, 0)</t>
  </si>
  <si>
    <t>df_inputs_prepr['mths_since_last_record:3-20'] = np.where((df_inputs_prepr['mths_since_last_record'] &gt;= 3) &amp; (df_inputs_prepr['mths_since_last_record'] &lt;= 20), 1, 0)</t>
  </si>
  <si>
    <t>df_inputs_prepr['mths_since_last_record:21-31'] = np.where((df_inputs_prepr['mths_since_last_record'] &gt;= 21) &amp; (df_inputs_prepr['mths_since_last_record'] &lt;= 31), 1, 0)</t>
  </si>
  <si>
    <t>df_inputs_prepr['mths_since_last_record:32-80'] = np.where((df_inputs_prepr['mths_since_last_record'] &gt;= 32) &amp; (df_inputs_prepr['mths_since_last_record'] &lt;= 80), 1, 0)</t>
  </si>
  <si>
    <t>df_inputs_prepr['mths_since_last_record:81-86'] = np.where((df_inputs_prepr['mths_since_last_record'] &gt;= 81) &amp; (df_inputs_prepr['mths_since_last_record'] &lt;= 86), 1, 0)</t>
  </si>
  <si>
    <t>df_inputs_prepr['mths_since_last_record:&gt;86'] = np.where((df_inputs_prepr['mths_since_last_record'] &gt; 86), 1, 0)</t>
  </si>
  <si>
    <t>Probability of Default Modelling</t>
  </si>
  <si>
    <t>List of features considered for the Probability of default analysis</t>
  </si>
  <si>
    <t>Based on the weight of evidence analysis following items are removed from the list of features selected</t>
  </si>
  <si>
    <t>All the same processing was done and the final outcome of the data set was saved in to the test and training data set</t>
  </si>
  <si>
    <t>Shape of the Training and Test data set considered for the analysis</t>
  </si>
  <si>
    <t xml:space="preserve">After removing the details final list of columns considered for the analysis are </t>
  </si>
  <si>
    <t xml:space="preserve">GINI </t>
  </si>
  <si>
    <t>KS Statistics for analysis</t>
  </si>
  <si>
    <t>4 model analysis</t>
  </si>
  <si>
    <t>Processed data evalation using the algorithms</t>
  </si>
  <si>
    <t>Apply domain knowledge and evaluate using the algorithms</t>
  </si>
  <si>
    <t>Identify important featurs based on the domain knowledge and utilize only the important featurs along with the domain featurs for the evaluation using the algortim</t>
  </si>
  <si>
    <t>Perform the evaluation only with the domain knowledge</t>
  </si>
  <si>
    <t>Data Set Column Name</t>
  </si>
  <si>
    <t>Feature Description</t>
  </si>
  <si>
    <t>Data Type</t>
  </si>
  <si>
    <t>id</t>
  </si>
  <si>
    <t xml:space="preserve">A unique Lending club assigned ID for the loan. </t>
  </si>
  <si>
    <t>int64</t>
  </si>
  <si>
    <t>member_id</t>
  </si>
  <si>
    <t xml:space="preserve">A unique Lending club  assigned Id for the borrower member. </t>
  </si>
  <si>
    <t>loan_amnt</t>
  </si>
  <si>
    <t xml:space="preserve">The listed amount of the loan applied for by the borrower. If at some point in time, the credit department reduces the loan amount, then it will be reflected in this value. </t>
  </si>
  <si>
    <t>funded_amnt</t>
  </si>
  <si>
    <t xml:space="preserve">The total amount committed to that loan at that point in time. </t>
  </si>
  <si>
    <t>funded_amnt_inv</t>
  </si>
  <si>
    <t xml:space="preserve">The total amount committed by investors for that loan at that point in time. </t>
  </si>
  <si>
    <t>float64</t>
  </si>
  <si>
    <t xml:space="preserve">The number of payments on the loan. Values are in months and can be either 36 or 60. </t>
  </si>
  <si>
    <t>object</t>
  </si>
  <si>
    <t>int_rate</t>
  </si>
  <si>
    <t xml:space="preserve">Interest Rate on the loan </t>
  </si>
  <si>
    <t>installment</t>
  </si>
  <si>
    <t xml:space="preserve">The monthly payment owed by the borrower if the loan originates. </t>
  </si>
  <si>
    <t xml:space="preserve">LENDING CLUB  assigned loan grade </t>
  </si>
  <si>
    <t xml:space="preserve">LENDING CLUB  assigned loan subgrade </t>
  </si>
  <si>
    <t>emp_title</t>
  </si>
  <si>
    <t xml:space="preserve">The job title supplied by the Borrower when applying for the loan </t>
  </si>
  <si>
    <t>emp_length</t>
  </si>
  <si>
    <t xml:space="preserve">Employment length in years. Possible values are between 0 and 10 where 0 means less than one year and 10 means ten or more years. </t>
  </si>
  <si>
    <t xml:space="preserve">The home ownership status provided by the 19 home_ownership borrower during registration. Our values are: </t>
  </si>
  <si>
    <t xml:space="preserve">RENT, OWN, MORTGAGE, OTHE </t>
  </si>
  <si>
    <t xml:space="preserve">The self-reported annual income provided by the borrower during registration. </t>
  </si>
  <si>
    <t>W16hether the verification is done are not –17 status information.</t>
  </si>
  <si>
    <t xml:space="preserve">The month which18h the loan was funded </t>
  </si>
  <si>
    <t xml:space="preserve">Current status of the loan </t>
  </si>
  <si>
    <t>pymnt_plan</t>
  </si>
  <si>
    <t xml:space="preserve">Indicates if a payment plan has been put in place for the loan </t>
  </si>
  <si>
    <t>url</t>
  </si>
  <si>
    <t xml:space="preserve">URL for the LENDING CLUB  page with listing data. </t>
  </si>
  <si>
    <t>desc</t>
  </si>
  <si>
    <t xml:space="preserve">Loan description provided by the borrower </t>
  </si>
  <si>
    <t>A category provided by the borrower for the loan request.</t>
  </si>
  <si>
    <t>title</t>
  </si>
  <si>
    <t xml:space="preserve">The loan title provided by the borrower </t>
  </si>
  <si>
    <t>zip_code</t>
  </si>
  <si>
    <t xml:space="preserve">The first 3 numbers of the zip code provided by the borrower in the loan application. </t>
  </si>
  <si>
    <t xml:space="preserve">The state provided by the borrower in the loan application </t>
  </si>
  <si>
    <t>dti</t>
  </si>
  <si>
    <t xml:space="preserve">A ratio calculated using the borrower’s total monthly debt payments on the total debt obligations, excluding mortgage and the requested Lending club loan, divided by the borrower’s self- reported monthly income. </t>
  </si>
  <si>
    <t xml:space="preserve">The number of 30+ days past-due incidences of delinquency in the borrower's credit file for the past 2 years </t>
  </si>
  <si>
    <t>The month the borrower's earliest reported credit line was opened</t>
  </si>
  <si>
    <t xml:space="preserve">The number of inquiries in past 6 months (excluding auto and mortgage inquiries) </t>
  </si>
  <si>
    <t xml:space="preserve">The number of months since the borrower's last delinquency. </t>
  </si>
  <si>
    <t>mths_since_last_record</t>
  </si>
  <si>
    <t xml:space="preserve">The number of months since the last public record. </t>
  </si>
  <si>
    <t xml:space="preserve">The number of open credit lines in the borrower's credit file. </t>
  </si>
  <si>
    <t xml:space="preserve">Number of derogatory public records </t>
  </si>
  <si>
    <t>revol_bal</t>
  </si>
  <si>
    <t xml:space="preserve">Total credit revolving balance </t>
  </si>
  <si>
    <t>revol_util</t>
  </si>
  <si>
    <t xml:space="preserve">Revolving line utilization rate, or the amount of credit the borrower is using relative to all available revolving credit. </t>
  </si>
  <si>
    <t>The total number of credit lines currently in the borrower's credit file</t>
  </si>
  <si>
    <t xml:space="preserve">The initial listing status of the loan. </t>
  </si>
  <si>
    <t>out_prncp</t>
  </si>
  <si>
    <t xml:space="preserve">Remaining outstanding principal for total amount funded </t>
  </si>
  <si>
    <t>out_prncp_inv</t>
  </si>
  <si>
    <t xml:space="preserve">Remaining outstanding principal for portion of total amount funded by investors </t>
  </si>
  <si>
    <t>total_pymnt</t>
  </si>
  <si>
    <t>Payments received to date for total amount funded</t>
  </si>
  <si>
    <t>total_pymnt_inv</t>
  </si>
  <si>
    <t xml:space="preserve">Payments received to date for portion of total amount funded by investors </t>
  </si>
  <si>
    <t>total_rec_prncp</t>
  </si>
  <si>
    <t xml:space="preserve">Principal received to date </t>
  </si>
  <si>
    <t>total_rec_int</t>
  </si>
  <si>
    <t xml:space="preserve">Interest received to date </t>
  </si>
  <si>
    <t>total_rec_late_fee</t>
  </si>
  <si>
    <t xml:space="preserve">Late fees received to date </t>
  </si>
  <si>
    <t>recoveries</t>
  </si>
  <si>
    <t xml:space="preserve">post charge off gross recovery </t>
  </si>
  <si>
    <t>collection_recovery_fee</t>
  </si>
  <si>
    <t xml:space="preserve">post charge off collection fee </t>
  </si>
  <si>
    <t>last_pymnt_d</t>
  </si>
  <si>
    <t xml:space="preserve">Last month payment was received </t>
  </si>
  <si>
    <t>last_pymnt_amnt</t>
  </si>
  <si>
    <t xml:space="preserve">Last total payment amount received </t>
  </si>
  <si>
    <t>next_pymnt_d</t>
  </si>
  <si>
    <t xml:space="preserve">Next scheduled payment date </t>
  </si>
  <si>
    <t>last_credit_pull_d</t>
  </si>
  <si>
    <t xml:space="preserve">The most recent month LC pulled credit for this loan </t>
  </si>
  <si>
    <t>collections_12_mths_ex_med</t>
  </si>
  <si>
    <t xml:space="preserve">Number of collections in 12 months excluding medical collections </t>
  </si>
  <si>
    <t>mths_since_last_major_derog</t>
  </si>
  <si>
    <t xml:space="preserve">Months since most recent worse rating </t>
  </si>
  <si>
    <t>policy_code</t>
  </si>
  <si>
    <t>publicly available policy_code=1</t>
  </si>
  <si>
    <t xml:space="preserve">new products not publicly available policy_code=2 </t>
  </si>
  <si>
    <t>application_type</t>
  </si>
  <si>
    <t xml:space="preserve">Indicates whether the loan is an individual application or a joint application with two co- borrowers </t>
  </si>
  <si>
    <t>annual_inc_joint</t>
  </si>
  <si>
    <t xml:space="preserve">The combined self-reported annual income provided by the co-borrowers during registration </t>
  </si>
  <si>
    <t>dti_joint</t>
  </si>
  <si>
    <t xml:space="preserve">A ratio calculated using the co-borrower’s total monthly payments on the total debt obligations, excluding mortgages and the requested LC loan, divided by the co-borrowers' combined self- reported monthly income </t>
  </si>
  <si>
    <t>verification_status_joint</t>
  </si>
  <si>
    <t>Whether the verification for join holder is complete.</t>
  </si>
  <si>
    <t xml:space="preserve">The number of accounts on which the borrower is now delinquent. </t>
  </si>
  <si>
    <t>tot_coll_amt</t>
  </si>
  <si>
    <t xml:space="preserve">Total collection amounts ever owed </t>
  </si>
  <si>
    <t>tot_cur_bal</t>
  </si>
  <si>
    <t xml:space="preserve">Total current balance of all accounts </t>
  </si>
  <si>
    <t>open_acc_6m</t>
  </si>
  <si>
    <t xml:space="preserve">Number of open trades in last 6 months </t>
  </si>
  <si>
    <t>open_il_6m</t>
  </si>
  <si>
    <t xml:space="preserve">Number of currently active installment trades </t>
  </si>
  <si>
    <t>open_il_12m</t>
  </si>
  <si>
    <t>Number of installment accounts opened in past 12 months</t>
  </si>
  <si>
    <t>open_il_24m</t>
  </si>
  <si>
    <t>Number of installment accounts opened in past 24 months</t>
  </si>
  <si>
    <t>mths_since_rcnt_il</t>
  </si>
  <si>
    <t xml:space="preserve">Months since most recent installment accounts opened </t>
  </si>
  <si>
    <t>total_bal_il</t>
  </si>
  <si>
    <t xml:space="preserve">Total current balance of all installment accounts </t>
  </si>
  <si>
    <t>il_util</t>
  </si>
  <si>
    <t>Ratio of total current balance to high credit/credit limit on all install acct</t>
  </si>
  <si>
    <t>open_rv_12m</t>
  </si>
  <si>
    <t>Number of revolving trades opened in past 12 months</t>
  </si>
  <si>
    <t>open_rv_24m</t>
  </si>
  <si>
    <t xml:space="preserve">Number of revolving trades opened in past 24 months </t>
  </si>
  <si>
    <t>max_bal_bc</t>
  </si>
  <si>
    <t xml:space="preserve">Maximum current balance owed on all revolving accounts </t>
  </si>
  <si>
    <t>all_util</t>
  </si>
  <si>
    <t xml:space="preserve">Balance to credit limit on all trades </t>
  </si>
  <si>
    <t xml:space="preserve">Total revolving high credit/credit limit </t>
  </si>
  <si>
    <t>inq_fi</t>
  </si>
  <si>
    <t xml:space="preserve">Number of personal finance inquiries </t>
  </si>
  <si>
    <t>total_cu_tl</t>
  </si>
  <si>
    <t xml:space="preserve">Number of finance trades </t>
  </si>
  <si>
    <t>inq_last_12m</t>
  </si>
  <si>
    <t xml:space="preserve">Number of credit inquiries in past 12 months </t>
  </si>
  <si>
    <t>grade:A</t>
  </si>
  <si>
    <t>grade:C</t>
  </si>
  <si>
    <t>grade:E</t>
  </si>
  <si>
    <t>grade:F</t>
  </si>
  <si>
    <t>grade:G</t>
  </si>
  <si>
    <t>Missing Value result</t>
  </si>
  <si>
    <t>Unnamed: 0                                                              0</t>
  </si>
  <si>
    <t>id                                                                      0</t>
  </si>
  <si>
    <t>member_id                                                               0</t>
  </si>
  <si>
    <t>loan_amnt                                                               0</t>
  </si>
  <si>
    <t>funded_amnt                                                             0</t>
  </si>
  <si>
    <t>funded_amnt_inv                                                         0</t>
  </si>
  <si>
    <t>term                                                                    0</t>
  </si>
  <si>
    <t>int_rate                                                                0</t>
  </si>
  <si>
    <t>installment                                                             0</t>
  </si>
  <si>
    <t>grade                                                                   0</t>
  </si>
  <si>
    <t>sub_grade                                                               0</t>
  </si>
  <si>
    <t>emp_title                                                           27588</t>
  </si>
  <si>
    <t>emp_length                                                          21008</t>
  </si>
  <si>
    <t>home_ownership                                                          0</t>
  </si>
  <si>
    <t>annual_inc                                                              4</t>
  </si>
  <si>
    <t>verification_status                                                     0</t>
  </si>
  <si>
    <t>issue_d                                                                 0</t>
  </si>
  <si>
    <t>loan_status                                                             0</t>
  </si>
  <si>
    <t>pymnt_plan                                                              0</t>
  </si>
  <si>
    <t>url                                                                     0</t>
  </si>
  <si>
    <t>desc                                                               340302</t>
  </si>
  <si>
    <t>purpose                                                                 0</t>
  </si>
  <si>
    <t>title                                                                  20</t>
  </si>
  <si>
    <t>zip_code                                                                0</t>
  </si>
  <si>
    <t>addr_state                                                              0</t>
  </si>
  <si>
    <t>dti                                                                     0</t>
  </si>
  <si>
    <t>delinq_2yrs                                                            29</t>
  </si>
  <si>
    <t>earliest_cr_line                                                       29</t>
  </si>
  <si>
    <t>inq_last_6mths                                                         29</t>
  </si>
  <si>
    <t>mths_since_last_delinq                                             250351</t>
  </si>
  <si>
    <t>mths_since_last_record                                             403647</t>
  </si>
  <si>
    <t>open_acc                                                               29</t>
  </si>
  <si>
    <t>pub_rec                                                                29</t>
  </si>
  <si>
    <t>revol_bal                                                               0</t>
  </si>
  <si>
    <t>revol_util                                                            340</t>
  </si>
  <si>
    <t>total_acc                                                              29</t>
  </si>
  <si>
    <t>initial_list_status                                                     0</t>
  </si>
  <si>
    <t>out_prncp                                                               0</t>
  </si>
  <si>
    <t>out_prncp_inv                                                           0</t>
  </si>
  <si>
    <t>total_pymnt                                                             0</t>
  </si>
  <si>
    <t>total_pymnt_inv                                                         0</t>
  </si>
  <si>
    <t>total_rec_prncp                                                         0</t>
  </si>
  <si>
    <t>total_rec_int                                                           0</t>
  </si>
  <si>
    <t>total_rec_late_fee                                                      0</t>
  </si>
  <si>
    <t>recoveries                                                              0</t>
  </si>
  <si>
    <t>collection_recovery_fee                                                 0</t>
  </si>
  <si>
    <t>last_pymnt_d                                                          376</t>
  </si>
  <si>
    <t>last_pymnt_amnt                                                         0</t>
  </si>
  <si>
    <t>next_pymnt_d                                                       227214</t>
  </si>
  <si>
    <t>last_credit_pull_d                                                     42</t>
  </si>
  <si>
    <t>collections_12_mths_ex_med                                            145</t>
  </si>
  <si>
    <t>mths_since_last_major_derog                                        367311</t>
  </si>
  <si>
    <t>policy_code                                                             0</t>
  </si>
  <si>
    <t>application_type                                                        0</t>
  </si>
  <si>
    <t>annual_inc_joint                                                   466285</t>
  </si>
  <si>
    <t>dti_joint                                                          466285</t>
  </si>
  <si>
    <t>verification_status_joint                                          466285</t>
  </si>
  <si>
    <t>acc_now_delinq                                                         29</t>
  </si>
  <si>
    <t>tot_coll_amt                                                        70276</t>
  </si>
  <si>
    <t>tot_cur_bal                                                         70276</t>
  </si>
  <si>
    <t>open_acc_6m                                                        466285</t>
  </si>
  <si>
    <t>open_il_6m                                                         466285</t>
  </si>
  <si>
    <t>open_il_12m                                                        466285</t>
  </si>
  <si>
    <t>open_il_24m                                                        466285</t>
  </si>
  <si>
    <t>mths_since_rcnt_il                                                 466285</t>
  </si>
  <si>
    <t>total_bal_il                                                       466285</t>
  </si>
  <si>
    <t>il_util                                                            466285</t>
  </si>
  <si>
    <t>open_rv_12m                                                        466285</t>
  </si>
  <si>
    <t>open_rv_24m                                                        466285</t>
  </si>
  <si>
    <t>max_bal_bc                                                         466285</t>
  </si>
  <si>
    <t>all_util                                                           466285</t>
  </si>
  <si>
    <t>total_rev_hi_lim                                                    70276</t>
  </si>
  <si>
    <t>inq_fi                                                             466285</t>
  </si>
  <si>
    <t>total_cu_tl                                                        466285</t>
  </si>
  <si>
    <t>inq_last_12m                                                       466285</t>
  </si>
  <si>
    <t>emp_length_int                                                      21008</t>
  </si>
  <si>
    <t>term_int                                                                0</t>
  </si>
  <si>
    <t>earliest_cr_line_date                                                  29</t>
  </si>
  <si>
    <t>mnths_since_earlier_cr_line                                            29</t>
  </si>
  <si>
    <t>mths_since_issue_d                                                      0</t>
  </si>
  <si>
    <t>grade:A                                                                 0</t>
  </si>
  <si>
    <t>grade:B                                                                 0</t>
  </si>
  <si>
    <t>grade:C                                                                 0</t>
  </si>
  <si>
    <t>grade:D                                                                 0</t>
  </si>
  <si>
    <t>grade:E                                                                 0</t>
  </si>
  <si>
    <t>grade:F                                                                 0</t>
  </si>
  <si>
    <t>grade:G                                                                 0</t>
  </si>
  <si>
    <t>sub_grade:A1                                                            0</t>
  </si>
  <si>
    <t>sub_grade:A2                                                            0</t>
  </si>
  <si>
    <t>sub_grade:A3                                                            0</t>
  </si>
  <si>
    <t>sub_grade:A4                                                            0</t>
  </si>
  <si>
    <t>sub_grade:A5                                                            0</t>
  </si>
  <si>
    <t>sub_grade:B1                                                            0</t>
  </si>
  <si>
    <t>sub_grade:B2                                                            0</t>
  </si>
  <si>
    <t>sub_grade:B3                                                            0</t>
  </si>
  <si>
    <t>sub_grade:B4                                                            0</t>
  </si>
  <si>
    <t>sub_grade:B5                                                            0</t>
  </si>
  <si>
    <t>sub_grade:C1                                                            0</t>
  </si>
  <si>
    <t>sub_grade:C2                                                            0</t>
  </si>
  <si>
    <t>sub_grade:C3                                                            0</t>
  </si>
  <si>
    <t>sub_grade:C4                                                            0</t>
  </si>
  <si>
    <t>sub_grade:C5                                                            0</t>
  </si>
  <si>
    <t>sub_grade:D1                                                            0</t>
  </si>
  <si>
    <t>sub_grade:D2                                                            0</t>
  </si>
  <si>
    <t>sub_grade:D3                                                            0</t>
  </si>
  <si>
    <t>sub_grade:D4                                                            0</t>
  </si>
  <si>
    <t>sub_grade:D5                                                            0</t>
  </si>
  <si>
    <t>sub_grade:E1                                                            0</t>
  </si>
  <si>
    <t>sub_grade:E2                                                            0</t>
  </si>
  <si>
    <t>sub_grade:E3                                                            0</t>
  </si>
  <si>
    <t>sub_grade:E4                                                            0</t>
  </si>
  <si>
    <t>sub_grade:E5                                                            0</t>
  </si>
  <si>
    <t>sub_grade:F1                                                            0</t>
  </si>
  <si>
    <t>sub_grade:F2                                                            0</t>
  </si>
  <si>
    <t>sub_grade:F3                                                            0</t>
  </si>
  <si>
    <t>sub_grade:F4                                                            0</t>
  </si>
  <si>
    <t>sub_grade:F5                                                            0</t>
  </si>
  <si>
    <t>sub_grade:G1                                                            0</t>
  </si>
  <si>
    <t>sub_grade:G2                                                            0</t>
  </si>
  <si>
    <t>sub_grade:G3                                                            0</t>
  </si>
  <si>
    <t>sub_grade:G4                                                            0</t>
  </si>
  <si>
    <t>sub_grade:G5                                                            0</t>
  </si>
  <si>
    <t>home_ownership:ANY                                                      0</t>
  </si>
  <si>
    <t>home_ownership:MORTGAGE                                                 0</t>
  </si>
  <si>
    <t>home_ownership:NONE                                                     0</t>
  </si>
  <si>
    <t>home_ownership:OTHER                                                    0</t>
  </si>
  <si>
    <t>home_ownership:OWN                                                      0</t>
  </si>
  <si>
    <t>home_ownership:RENT                                                     0</t>
  </si>
  <si>
    <t>verification_status:Not Verified                                        0</t>
  </si>
  <si>
    <t>verification_status:Source Verified                                     0</t>
  </si>
  <si>
    <t>verification_status:Verified                                            0</t>
  </si>
  <si>
    <t>loan_status:Charged Off                                                 0</t>
  </si>
  <si>
    <t>loan_status:Current                                                     0</t>
  </si>
  <si>
    <t>loan_status:Default                                                     0</t>
  </si>
  <si>
    <t>loan_status:Does not meet the credit policy. Status:Charged Off         0</t>
  </si>
  <si>
    <t>loan_status:Does not meet the credit policy. Status:Fully Paid          0</t>
  </si>
  <si>
    <t>loan_status:Fully Paid                                                  0</t>
  </si>
  <si>
    <t>loan_status:In Grace Period                                             0</t>
  </si>
  <si>
    <t>loan_status:Late (16-30 days)                                           0</t>
  </si>
  <si>
    <t>loan_status:Late (31-120 days)                                          0</t>
  </si>
  <si>
    <t>purpose:car                                                             0</t>
  </si>
  <si>
    <t>purpose:credit_card                                                     0</t>
  </si>
  <si>
    <t>purpose:debt_consolidation                                              0</t>
  </si>
  <si>
    <t>purpose:educational                                                     0</t>
  </si>
  <si>
    <t>purpose:home_improvement                                                0</t>
  </si>
  <si>
    <t>purpose:house                                                           0</t>
  </si>
  <si>
    <t>purpose:major_purchase                                                  0</t>
  </si>
  <si>
    <t>purpose:medical                                                         0</t>
  </si>
  <si>
    <t>purpose:moving                                                          0</t>
  </si>
  <si>
    <t>purpose:other                                                           0</t>
  </si>
  <si>
    <t>purpose:renewable_energy                                                0</t>
  </si>
  <si>
    <t>purpose:small_business                                                  0</t>
  </si>
  <si>
    <t>purpose:vacation                                                        0</t>
  </si>
  <si>
    <t>purpose:wedding                                                         0</t>
  </si>
  <si>
    <t>addr_state:AK                                                           0</t>
  </si>
  <si>
    <t>addr_state:AL                                                           0</t>
  </si>
  <si>
    <t>addr_state:AR                                                           0</t>
  </si>
  <si>
    <t>addr_state:AZ                                                           0</t>
  </si>
  <si>
    <t>addr_state:CA                                                           0</t>
  </si>
  <si>
    <t>addr_state:CO                                                           0</t>
  </si>
  <si>
    <t>addr_state:CT                                                           0</t>
  </si>
  <si>
    <t>addr_state:DC                                                           0</t>
  </si>
  <si>
    <t>addr_state:DE                                                           0</t>
  </si>
  <si>
    <t>addr_state:FL                                                           0</t>
  </si>
  <si>
    <t>addr_state:GA                                                           0</t>
  </si>
  <si>
    <t>addr_state:HI                                                           0</t>
  </si>
  <si>
    <t>addr_state:IA                                                           0</t>
  </si>
  <si>
    <t>addr_state:ID                                                           0</t>
  </si>
  <si>
    <t>addr_state:IL                                                           0</t>
  </si>
  <si>
    <t>addr_state:IN                                                           0</t>
  </si>
  <si>
    <t>addr_state:KS                                                           0</t>
  </si>
  <si>
    <t>addr_state:KY                                                           0</t>
  </si>
  <si>
    <t>addr_state:LA                                                           0</t>
  </si>
  <si>
    <t>addr_state:MA                                                           0</t>
  </si>
  <si>
    <t>addr_state:MD                                                           0</t>
  </si>
  <si>
    <t>addr_state:ME                                                           0</t>
  </si>
  <si>
    <t>addr_state:MI                                                           0</t>
  </si>
  <si>
    <t>addr_state:MN                                                           0</t>
  </si>
  <si>
    <t>addr_state:MO                                                           0</t>
  </si>
  <si>
    <t>addr_state:MS                                                           0</t>
  </si>
  <si>
    <t>addr_state:MT                                                           0</t>
  </si>
  <si>
    <t>addr_state:NC                                                           0</t>
  </si>
  <si>
    <t>addr_state:NE                                                           0</t>
  </si>
  <si>
    <t>addr_state:NH                                                           0</t>
  </si>
  <si>
    <t>addr_state:NJ                                                           0</t>
  </si>
  <si>
    <t>addr_state:NM                                                           0</t>
  </si>
  <si>
    <t>addr_state:NV                                                           0</t>
  </si>
  <si>
    <t>addr_state:NY                                                           0</t>
  </si>
  <si>
    <t>addr_state:OH                                                           0</t>
  </si>
  <si>
    <t>addr_state:OK                                                           0</t>
  </si>
  <si>
    <t>addr_state:OR                                                           0</t>
  </si>
  <si>
    <t>addr_state:PA                                                           0</t>
  </si>
  <si>
    <t>addr_state:RI                                                           0</t>
  </si>
  <si>
    <t>addr_state:SC                                                           0</t>
  </si>
  <si>
    <t>addr_state:SD                                                           0</t>
  </si>
  <si>
    <t>addr_state:TN                                                           0</t>
  </si>
  <si>
    <t>addr_state:TX                                                           0</t>
  </si>
  <si>
    <t>addr_state:UT                                                           0</t>
  </si>
  <si>
    <t>addr_state:VA                                                           0</t>
  </si>
  <si>
    <t>addr_state:VT                                                           0</t>
  </si>
  <si>
    <t>addr_state:WA                                                           0</t>
  </si>
  <si>
    <t>addr_state:WI                                                           0</t>
  </si>
  <si>
    <t>addr_state:WV                                                           0</t>
  </si>
  <si>
    <t>addr_state:WY                                                           0</t>
  </si>
  <si>
    <t>initial_list_status:f                                                   0</t>
  </si>
  <si>
    <t>initial_list_status:w                                                   0</t>
  </si>
  <si>
    <t>Before</t>
  </si>
  <si>
    <t>After</t>
  </si>
  <si>
    <t>With Feat imp</t>
  </si>
  <si>
    <t>Only Domain</t>
  </si>
  <si>
    <t>Comparing the performance of All feature and with only domain feature performance</t>
  </si>
  <si>
    <t>All</t>
  </si>
  <si>
    <t>Resilt</t>
  </si>
  <si>
    <t>Model</t>
  </si>
  <si>
    <t xml:space="preserve">Accuracy </t>
  </si>
  <si>
    <t xml:space="preserve">Precision </t>
  </si>
  <si>
    <t>Recall</t>
  </si>
  <si>
    <t>F-Score</t>
  </si>
  <si>
    <r>
      <t xml:space="preserve">Model </t>
    </r>
    <r>
      <rPr>
        <sz val="10"/>
        <color theme="1"/>
        <rFont val="Times New Roman"/>
        <family val="1"/>
      </rPr>
      <t>Data Set derived based on the EDA and feature engineering.</t>
    </r>
  </si>
  <si>
    <r>
      <t xml:space="preserve">Model </t>
    </r>
    <r>
      <rPr>
        <sz val="10"/>
        <color theme="1"/>
        <rFont val="Times New Roman"/>
        <family val="1"/>
      </rPr>
      <t>Data Set after Infusing the domain knowledge</t>
    </r>
  </si>
  <si>
    <r>
      <t xml:space="preserve">Model </t>
    </r>
    <r>
      <rPr>
        <sz val="10"/>
        <color theme="1"/>
        <rFont val="Times New Roman"/>
        <family val="1"/>
      </rPr>
      <t>Data set with Domain Knowledge derived with feature importance</t>
    </r>
  </si>
  <si>
    <t>Model with Data Set only with domain knowledge features</t>
  </si>
  <si>
    <t>ANN</t>
  </si>
  <si>
    <t>Result</t>
  </si>
  <si>
    <t xml:space="preserve">Logistic Regression Model Evaluation </t>
  </si>
  <si>
    <t>LR</t>
  </si>
  <si>
    <t xml:space="preserve">Naïve bayers Model Evaluation </t>
  </si>
  <si>
    <t>NB</t>
  </si>
  <si>
    <t xml:space="preserve">Random Forest Model Evaluation </t>
  </si>
  <si>
    <t>RF</t>
  </si>
  <si>
    <t xml:space="preserve">Decision Tree Model Evaluation </t>
  </si>
  <si>
    <t>DT</t>
  </si>
  <si>
    <t xml:space="preserve">Ada Boost Model Evaluation </t>
  </si>
  <si>
    <t xml:space="preserve">Ada </t>
  </si>
  <si>
    <r>
      <t xml:space="preserve">Gradient Boosting </t>
    </r>
    <r>
      <rPr>
        <b/>
        <sz val="10"/>
        <color rgb="FF000000"/>
        <rFont val="Times New Roman"/>
        <family val="1"/>
      </rPr>
      <t xml:space="preserve">Model Evaluation </t>
    </r>
  </si>
  <si>
    <t xml:space="preserve"> </t>
  </si>
  <si>
    <r>
      <t>SVM</t>
    </r>
    <r>
      <rPr>
        <sz val="10"/>
        <color theme="1"/>
        <rFont val="Times New Roman"/>
        <family val="1"/>
      </rPr>
      <t xml:space="preserve"> </t>
    </r>
    <r>
      <rPr>
        <b/>
        <sz val="10"/>
        <color rgb="FF000000"/>
        <rFont val="Times New Roman"/>
        <family val="1"/>
      </rPr>
      <t xml:space="preserve">Model Evaluation </t>
    </r>
  </si>
  <si>
    <r>
      <t xml:space="preserve">XG Boost </t>
    </r>
    <r>
      <rPr>
        <b/>
        <sz val="10"/>
        <color rgb="FF000000"/>
        <rFont val="Times New Roman"/>
        <family val="1"/>
      </rPr>
      <t xml:space="preserve">Model Evaluation </t>
    </r>
  </si>
  <si>
    <t>% Improvement when compared to Model execution timing</t>
  </si>
  <si>
    <t xml:space="preserve">Credit Risk Analysis - Probability of default analysis - Data Pre processing </t>
  </si>
  <si>
    <t>Author - Prasanna Venkatesh J</t>
  </si>
  <si>
    <t>Email - prasannavj@gmail.com</t>
  </si>
  <si>
    <t>Purpose- as part of the Master Research submission</t>
  </si>
  <si>
    <t>Confidentiality - All rights reserved and should not utilize and reproduce the result without prior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</si>
</sst>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b/>
      <sz val="15"/>
      <color theme="1"/>
      <name val="Calibri"/>
      <family val="2"/>
      <scheme val="minor"/>
    </font>
    <font>
      <sz val="14"/>
      <color rgb="FF000000"/>
      <name val="Courier New"/>
      <family val="1"/>
    </font>
    <font>
      <sz val="14"/>
      <color rgb="FF000000"/>
      <name val="Helvetica Neue"/>
      <family val="2"/>
    </font>
    <font>
      <sz val="14"/>
      <color rgb="FF303F9F"/>
      <name val="Courier New"/>
      <family val="1"/>
    </font>
    <font>
      <b/>
      <sz val="10"/>
      <color rgb="FF000000"/>
      <name val="Courier New"/>
      <family val="1"/>
    </font>
    <font>
      <sz val="12"/>
      <color rgb="FF000000"/>
      <name val="Helvetica Neue"/>
      <family val="2"/>
    </font>
    <font>
      <b/>
      <sz val="12"/>
      <color rgb="FF000000"/>
      <name val="Helvetica Neue"/>
      <family val="2"/>
    </font>
    <font>
      <b/>
      <sz val="14"/>
      <color theme="1"/>
      <name val="Calibri"/>
      <family val="2"/>
      <scheme val="minor"/>
    </font>
    <font>
      <sz val="12"/>
      <color theme="1"/>
      <name val="Times New Roman"/>
      <family val="1"/>
    </font>
    <font>
      <b/>
      <sz val="12"/>
      <color theme="1"/>
      <name val="Times New Roman"/>
      <family val="1"/>
    </font>
    <font>
      <sz val="7.5"/>
      <color rgb="FF000000"/>
      <name val="Helvetica Neue"/>
      <family val="2"/>
    </font>
    <font>
      <sz val="12"/>
      <color theme="4"/>
      <name val="Calibri"/>
      <family val="2"/>
      <scheme val="minor"/>
    </font>
    <font>
      <sz val="14"/>
      <color theme="5"/>
      <name val="Courier New"/>
      <family val="1"/>
    </font>
    <font>
      <sz val="12"/>
      <color theme="5"/>
      <name val="Calibri"/>
      <family val="2"/>
      <scheme val="minor"/>
    </font>
    <font>
      <b/>
      <sz val="10"/>
      <color rgb="FF000000"/>
      <name val="Times New Roman"/>
      <family val="1"/>
    </font>
    <font>
      <sz val="10"/>
      <color rgb="FF000000"/>
      <name val="Times New Roman"/>
      <family val="1"/>
    </font>
    <font>
      <sz val="10"/>
      <color theme="1"/>
      <name val="Times New Roman"/>
      <family val="1"/>
    </font>
    <font>
      <b/>
      <sz val="10"/>
      <color theme="1"/>
      <name val="Times New Roman"/>
      <family val="1"/>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2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medium">
        <color rgb="FF999999"/>
      </left>
      <right style="medium">
        <color rgb="FF999999"/>
      </right>
      <top/>
      <bottom/>
      <diagonal/>
    </border>
    <border>
      <left/>
      <right style="medium">
        <color rgb="FF999999"/>
      </right>
      <top/>
      <bottom/>
      <diagonal/>
    </border>
    <border>
      <left style="medium">
        <color rgb="FF999999"/>
      </left>
      <right style="medium">
        <color rgb="FF999999"/>
      </right>
      <top style="medium">
        <color rgb="FF999999"/>
      </top>
      <bottom/>
      <diagonal/>
    </border>
    <border>
      <left style="medium">
        <color rgb="FF999999"/>
      </left>
      <right/>
      <top style="medium">
        <color rgb="FF999999"/>
      </top>
      <bottom style="thick">
        <color rgb="FF666666"/>
      </bottom>
      <diagonal/>
    </border>
    <border>
      <left/>
      <right/>
      <top style="medium">
        <color rgb="FF999999"/>
      </top>
      <bottom style="thick">
        <color rgb="FF666666"/>
      </bottom>
      <diagonal/>
    </border>
    <border>
      <left style="medium">
        <color rgb="FF999999"/>
      </left>
      <right style="medium">
        <color rgb="FF999999"/>
      </right>
      <top/>
      <bottom style="thick">
        <color rgb="FF666666"/>
      </bottom>
      <diagonal/>
    </border>
    <border>
      <left/>
      <right style="medium">
        <color rgb="FF999999"/>
      </right>
      <top/>
      <bottom style="thick">
        <color rgb="FF666666"/>
      </bottom>
      <diagonal/>
    </border>
    <border>
      <left style="medium">
        <color rgb="FF999999"/>
      </left>
      <right style="medium">
        <color rgb="FF999999"/>
      </right>
      <top style="thick">
        <color rgb="FF666666"/>
      </top>
      <bottom/>
      <diagonal/>
    </border>
  </borders>
  <cellStyleXfs count="1">
    <xf numFmtId="0" fontId="0" fillId="0" borderId="0"/>
  </cellStyleXfs>
  <cellXfs count="67">
    <xf numFmtId="0" fontId="0" fillId="0" borderId="0" xfId="0"/>
    <xf numFmtId="0" fontId="0" fillId="2" borderId="0" xfId="0" applyFill="1"/>
    <xf numFmtId="0" fontId="4" fillId="2" borderId="0" xfId="0" applyFont="1" applyFill="1"/>
    <xf numFmtId="0" fontId="1" fillId="2" borderId="0" xfId="0" applyFont="1" applyFill="1"/>
    <xf numFmtId="0" fontId="3" fillId="2" borderId="0" xfId="0" applyFont="1" applyFill="1"/>
    <xf numFmtId="0" fontId="8" fillId="2" borderId="0" xfId="0" applyFont="1" applyFill="1"/>
    <xf numFmtId="0" fontId="7" fillId="2" borderId="0" xfId="0" applyFont="1" applyFill="1"/>
    <xf numFmtId="0" fontId="9" fillId="2" borderId="0" xfId="0" applyFont="1" applyFill="1"/>
    <xf numFmtId="0" fontId="11" fillId="2" borderId="1" xfId="0" applyFont="1" applyFill="1" applyBorder="1" applyAlignment="1">
      <alignment vertical="center" wrapText="1"/>
    </xf>
    <xf numFmtId="0" fontId="11" fillId="2" borderId="2" xfId="0" applyFont="1" applyFill="1" applyBorder="1" applyAlignment="1">
      <alignment vertical="center" wrapText="1"/>
    </xf>
    <xf numFmtId="0" fontId="10" fillId="2" borderId="7" xfId="0" applyFont="1" applyFill="1" applyBorder="1" applyAlignment="1">
      <alignment vertical="center" wrapText="1"/>
    </xf>
    <xf numFmtId="0" fontId="10" fillId="2" borderId="4" xfId="0" applyFont="1" applyFill="1" applyBorder="1" applyAlignment="1">
      <alignment vertical="center" wrapText="1"/>
    </xf>
    <xf numFmtId="0" fontId="10" fillId="2" borderId="3" xfId="0" applyFont="1" applyFill="1" applyBorder="1" applyAlignment="1">
      <alignment vertical="center" wrapText="1"/>
    </xf>
    <xf numFmtId="0" fontId="10" fillId="2" borderId="6" xfId="0" applyFont="1" applyFill="1" applyBorder="1" applyAlignment="1">
      <alignment vertical="center" wrapText="1"/>
    </xf>
    <xf numFmtId="0" fontId="0" fillId="2" borderId="6" xfId="0" applyFill="1" applyBorder="1" applyAlignment="1">
      <alignment vertical="top" wrapText="1"/>
    </xf>
    <xf numFmtId="0" fontId="12" fillId="2" borderId="5" xfId="0" applyFont="1" applyFill="1" applyBorder="1" applyAlignment="1">
      <alignment vertical="center" wrapText="1"/>
    </xf>
    <xf numFmtId="0" fontId="10" fillId="2" borderId="3" xfId="0" applyFont="1" applyFill="1" applyBorder="1" applyAlignment="1">
      <alignment vertical="center" wrapText="1"/>
    </xf>
    <xf numFmtId="0" fontId="10" fillId="2" borderId="5" xfId="0" applyFont="1" applyFill="1" applyBorder="1" applyAlignment="1">
      <alignment vertical="center" wrapText="1"/>
    </xf>
    <xf numFmtId="0" fontId="10" fillId="2" borderId="0" xfId="0" applyFont="1" applyFill="1" applyAlignment="1">
      <alignment vertical="center"/>
    </xf>
    <xf numFmtId="0" fontId="3" fillId="2" borderId="0" xfId="0" applyFont="1" applyFill="1" applyAlignment="1">
      <alignment vertical="center"/>
    </xf>
    <xf numFmtId="0" fontId="3" fillId="2" borderId="0" xfId="0" applyFont="1" applyFill="1" applyAlignment="1">
      <alignment vertical="center"/>
    </xf>
    <xf numFmtId="0" fontId="10" fillId="2" borderId="0" xfId="0" applyFont="1" applyFill="1" applyAlignment="1">
      <alignment vertical="center" wrapText="1"/>
    </xf>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center"/>
    </xf>
    <xf numFmtId="0" fontId="2" fillId="2" borderId="0" xfId="0" applyFont="1" applyFill="1" applyAlignment="1">
      <alignment horizontal="center" wrapText="1"/>
    </xf>
    <xf numFmtId="0" fontId="6" fillId="2" borderId="0" xfId="0" applyFont="1" applyFill="1"/>
    <xf numFmtId="0" fontId="5" fillId="2" borderId="0" xfId="0" applyFont="1" applyFill="1"/>
    <xf numFmtId="0" fontId="0" fillId="2" borderId="0" xfId="0" applyFill="1" applyAlignment="1">
      <alignment wrapText="1"/>
    </xf>
    <xf numFmtId="0" fontId="3" fillId="2" borderId="0" xfId="0" quotePrefix="1" applyFont="1" applyFill="1"/>
    <xf numFmtId="0" fontId="13" fillId="2" borderId="0" xfId="0" applyFont="1" applyFill="1"/>
    <xf numFmtId="0" fontId="14" fillId="2" borderId="0" xfId="0" applyFont="1" applyFill="1"/>
    <xf numFmtId="0" fontId="15" fillId="2" borderId="0" xfId="0" applyFont="1" applyFill="1"/>
    <xf numFmtId="0" fontId="16" fillId="2" borderId="8"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17" fillId="2" borderId="10" xfId="0" applyFont="1" applyFill="1" applyBorder="1" applyAlignment="1">
      <alignment vertical="center" wrapText="1"/>
    </xf>
    <xf numFmtId="0" fontId="17" fillId="2" borderId="11" xfId="0" applyFont="1" applyFill="1" applyBorder="1" applyAlignment="1">
      <alignment vertical="center" wrapText="1"/>
    </xf>
    <xf numFmtId="0" fontId="17" fillId="2" borderId="0" xfId="0" applyFont="1" applyFill="1" applyAlignment="1">
      <alignment vertical="center"/>
    </xf>
    <xf numFmtId="0" fontId="17" fillId="2" borderId="14" xfId="0" applyFont="1" applyFill="1" applyBorder="1" applyAlignment="1">
      <alignment vertical="center" wrapText="1"/>
    </xf>
    <xf numFmtId="0" fontId="17" fillId="2" borderId="13" xfId="0" applyFont="1" applyFill="1" applyBorder="1" applyAlignment="1">
      <alignment vertical="center"/>
    </xf>
    <xf numFmtId="0" fontId="17" fillId="2" borderId="10" xfId="0" applyFont="1" applyFill="1" applyBorder="1" applyAlignment="1">
      <alignment vertical="center" wrapText="1"/>
    </xf>
    <xf numFmtId="0" fontId="0" fillId="2" borderId="11" xfId="0" applyFill="1" applyBorder="1"/>
    <xf numFmtId="0" fontId="18" fillId="2" borderId="12" xfId="0" applyFont="1" applyFill="1" applyBorder="1" applyAlignment="1">
      <alignment vertical="center" wrapText="1"/>
    </xf>
    <xf numFmtId="0" fontId="17" fillId="2" borderId="13" xfId="0" applyFont="1" applyFill="1" applyBorder="1" applyAlignment="1">
      <alignment horizontal="center" vertical="center" wrapText="1"/>
    </xf>
    <xf numFmtId="0" fontId="17" fillId="2" borderId="13" xfId="0" applyFont="1" applyFill="1" applyBorder="1" applyAlignment="1">
      <alignment vertical="center" wrapText="1"/>
    </xf>
    <xf numFmtId="0" fontId="16" fillId="2" borderId="15" xfId="0" applyFont="1" applyFill="1" applyBorder="1" applyAlignment="1">
      <alignment horizontal="center" vertical="center"/>
    </xf>
    <xf numFmtId="0" fontId="16" fillId="2" borderId="16" xfId="0" applyFont="1" applyFill="1" applyBorder="1" applyAlignment="1">
      <alignment horizontal="center" vertical="center"/>
    </xf>
    <xf numFmtId="0" fontId="16" fillId="2" borderId="9" xfId="0" applyFont="1" applyFill="1" applyBorder="1" applyAlignment="1">
      <alignment horizontal="center" vertical="center"/>
    </xf>
    <xf numFmtId="0" fontId="16" fillId="2" borderId="17" xfId="0" applyFont="1" applyFill="1" applyBorder="1" applyAlignment="1">
      <alignment horizontal="center" vertical="center" wrapText="1"/>
    </xf>
    <xf numFmtId="0" fontId="16" fillId="2" borderId="18" xfId="0" applyFont="1" applyFill="1" applyBorder="1" applyAlignment="1">
      <alignment horizontal="center" vertical="center" wrapText="1"/>
    </xf>
    <xf numFmtId="0" fontId="17" fillId="2" borderId="19" xfId="0" applyFont="1" applyFill="1" applyBorder="1" applyAlignment="1">
      <alignment vertical="center" wrapText="1"/>
    </xf>
    <xf numFmtId="0" fontId="18" fillId="2" borderId="19"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8" fillId="2" borderId="14" xfId="0" applyFont="1" applyFill="1" applyBorder="1" applyAlignment="1">
      <alignment horizontal="center" vertical="center" wrapText="1"/>
    </xf>
    <xf numFmtId="0" fontId="18" fillId="2" borderId="14" xfId="0" applyFont="1" applyFill="1" applyBorder="1" applyAlignment="1">
      <alignment vertical="center" wrapText="1"/>
    </xf>
    <xf numFmtId="0" fontId="18" fillId="2" borderId="10" xfId="0" applyFont="1" applyFill="1" applyBorder="1" applyAlignment="1">
      <alignment vertical="center" wrapText="1"/>
    </xf>
    <xf numFmtId="0" fontId="18" fillId="2" borderId="10" xfId="0" applyFont="1" applyFill="1" applyBorder="1" applyAlignment="1">
      <alignment vertical="center" wrapText="1"/>
    </xf>
    <xf numFmtId="0" fontId="17" fillId="2" borderId="11" xfId="0" applyFont="1" applyFill="1" applyBorder="1" applyAlignment="1">
      <alignment horizontal="center" vertical="center" wrapText="1"/>
    </xf>
    <xf numFmtId="0" fontId="17" fillId="2" borderId="14" xfId="0" applyFont="1" applyFill="1" applyBorder="1" applyAlignment="1">
      <alignment horizontal="center" vertical="center" wrapText="1"/>
    </xf>
    <xf numFmtId="0" fontId="18" fillId="2" borderId="12" xfId="0" applyFont="1" applyFill="1" applyBorder="1" applyAlignment="1">
      <alignment vertical="center" wrapText="1"/>
    </xf>
    <xf numFmtId="0" fontId="17" fillId="2" borderId="12" xfId="0" applyFont="1" applyFill="1" applyBorder="1" applyAlignment="1">
      <alignment horizontal="center" vertical="center" wrapText="1"/>
    </xf>
    <xf numFmtId="0" fontId="17" fillId="2" borderId="12" xfId="0" applyFont="1" applyFill="1" applyBorder="1" applyAlignment="1">
      <alignment vertical="center" wrapText="1"/>
    </xf>
    <xf numFmtId="0" fontId="19" fillId="2" borderId="15" xfId="0" applyFont="1" applyFill="1" applyBorder="1" applyAlignment="1">
      <alignment horizontal="center" vertical="center"/>
    </xf>
    <xf numFmtId="0" fontId="19" fillId="2" borderId="16" xfId="0" applyFont="1" applyFill="1" applyBorder="1" applyAlignment="1">
      <alignment horizontal="center" vertical="center"/>
    </xf>
    <xf numFmtId="0" fontId="19" fillId="2" borderId="9" xfId="0" applyFont="1" applyFill="1" applyBorder="1" applyAlignment="1">
      <alignment horizontal="center" vertical="center"/>
    </xf>
    <xf numFmtId="0" fontId="18" fillId="2" borderId="11" xfId="0" applyFont="1" applyFill="1" applyBorder="1" applyAlignment="1">
      <alignment vertical="center" wrapText="1"/>
    </xf>
    <xf numFmtId="0" fontId="20"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'Only with domain features'!$L$36</c:f>
              <c:strCache>
                <c:ptCount val="1"/>
                <c:pt idx="0">
                  <c:v>Time Taken for Execution</c:v>
                </c:pt>
              </c:strCache>
            </c:strRef>
          </c:tx>
          <c:spPr>
            <a:solidFill>
              <a:schemeClr val="accent1"/>
            </a:solidFill>
            <a:ln>
              <a:noFill/>
            </a:ln>
            <a:effectLst/>
          </c:spPr>
          <c:invertIfNegative val="0"/>
          <c:cat>
            <c:strRef>
              <c:f>'Only with domain features'!$B$37:$B$45</c:f>
              <c:strCache>
                <c:ptCount val="9"/>
                <c:pt idx="0">
                  <c:v>Logistic Regression</c:v>
                </c:pt>
                <c:pt idx="1">
                  <c:v>Naïve Bayers</c:v>
                </c:pt>
                <c:pt idx="2">
                  <c:v>Random Forest</c:v>
                </c:pt>
                <c:pt idx="3">
                  <c:v>Decision Tree</c:v>
                </c:pt>
                <c:pt idx="4">
                  <c:v>Ada Boost</c:v>
                </c:pt>
                <c:pt idx="5">
                  <c:v>Gradient Boosting</c:v>
                </c:pt>
                <c:pt idx="6">
                  <c:v>Artificial Neural Network</c:v>
                </c:pt>
                <c:pt idx="7">
                  <c:v>SVM linear</c:v>
                </c:pt>
                <c:pt idx="8">
                  <c:v>XG boost</c:v>
                </c:pt>
              </c:strCache>
            </c:strRef>
          </c:cat>
          <c:val>
            <c:numRef>
              <c:f>'Only with domain features'!$L$37:$L$45</c:f>
              <c:numCache>
                <c:formatCode>General</c:formatCode>
                <c:ptCount val="9"/>
                <c:pt idx="0">
                  <c:v>2.5518052577972399</c:v>
                </c:pt>
                <c:pt idx="1">
                  <c:v>0.124117136001586</c:v>
                </c:pt>
                <c:pt idx="2">
                  <c:v>2.0744211673736501</c:v>
                </c:pt>
                <c:pt idx="3">
                  <c:v>1.52620697021484</c:v>
                </c:pt>
                <c:pt idx="4">
                  <c:v>6.3117928504943803</c:v>
                </c:pt>
                <c:pt idx="5">
                  <c:v>21.963482141494701</c:v>
                </c:pt>
                <c:pt idx="6">
                  <c:v>5.7727298736572203</c:v>
                </c:pt>
                <c:pt idx="7">
                  <c:v>74.595668792724595</c:v>
                </c:pt>
                <c:pt idx="8">
                  <c:v>7.1603748798370299</c:v>
                </c:pt>
              </c:numCache>
            </c:numRef>
          </c:val>
          <c:extLst>
            <c:ext xmlns:c16="http://schemas.microsoft.com/office/drawing/2014/chart" uri="{C3380CC4-5D6E-409C-BE32-E72D297353CC}">
              <c16:uniqueId val="{00000000-1006-264A-A99D-AB9D5153BDF4}"/>
            </c:ext>
          </c:extLst>
        </c:ser>
        <c:dLbls>
          <c:showLegendKey val="0"/>
          <c:showVal val="0"/>
          <c:showCatName val="0"/>
          <c:showSerName val="0"/>
          <c:showPercent val="0"/>
          <c:showBubbleSize val="0"/>
        </c:dLbls>
        <c:gapWidth val="219"/>
        <c:overlap val="-27"/>
        <c:axId val="169610128"/>
        <c:axId val="169539536"/>
      </c:barChart>
      <c:catAx>
        <c:axId val="16961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39536"/>
        <c:crosses val="autoZero"/>
        <c:auto val="1"/>
        <c:lblAlgn val="ctr"/>
        <c:lblOffset val="100"/>
        <c:noMultiLvlLbl val="0"/>
      </c:catAx>
      <c:valAx>
        <c:axId val="16953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1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Model Performance Comparison b/w</a:t>
            </a:r>
            <a:r>
              <a:rPr lang="en-US" baseline="0"/>
              <a:t> Full Feature and Only Domain Feature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'Result sheet'!$D$125</c:f>
              <c:strCache>
                <c:ptCount val="1"/>
                <c:pt idx="0">
                  <c:v>Accuracy</c:v>
                </c:pt>
              </c:strCache>
            </c:strRef>
          </c:tx>
          <c:spPr>
            <a:solidFill>
              <a:schemeClr val="accent1"/>
            </a:solidFill>
            <a:ln>
              <a:noFill/>
            </a:ln>
            <a:effectLst/>
          </c:spPr>
          <c:invertIfNegative val="0"/>
          <c:cat>
            <c:strRef>
              <c:f>'Result sheet'!$C$126:$C$134</c:f>
              <c:strCache>
                <c:ptCount val="9"/>
                <c:pt idx="0">
                  <c:v>Logistic Regression</c:v>
                </c:pt>
                <c:pt idx="1">
                  <c:v>Naïve Bayers</c:v>
                </c:pt>
                <c:pt idx="2">
                  <c:v>Random Forest</c:v>
                </c:pt>
                <c:pt idx="3">
                  <c:v>Decision Tree</c:v>
                </c:pt>
                <c:pt idx="4">
                  <c:v>Ada Boost</c:v>
                </c:pt>
                <c:pt idx="5">
                  <c:v>Gradient Boosting</c:v>
                </c:pt>
                <c:pt idx="6">
                  <c:v>Artificial Neural Network</c:v>
                </c:pt>
                <c:pt idx="7">
                  <c:v>SVM linear</c:v>
                </c:pt>
                <c:pt idx="8">
                  <c:v>XG boost</c:v>
                </c:pt>
              </c:strCache>
            </c:strRef>
          </c:cat>
          <c:val>
            <c:numRef>
              <c:f>'Result sheet'!$D$126:$D$134</c:f>
              <c:numCache>
                <c:formatCode>General</c:formatCode>
                <c:ptCount val="9"/>
                <c:pt idx="0">
                  <c:v>1.8997000000000042E-2</c:v>
                </c:pt>
                <c:pt idx="1">
                  <c:v>6.3900000000005619E-4</c:v>
                </c:pt>
                <c:pt idx="2">
                  <c:v>2.5573000000000068E-2</c:v>
                </c:pt>
                <c:pt idx="3">
                  <c:v>2.1465999999999985E-2</c:v>
                </c:pt>
                <c:pt idx="4">
                  <c:v>1.8997000000000042E-2</c:v>
                </c:pt>
                <c:pt idx="5">
                  <c:v>1.9071999999999978E-2</c:v>
                </c:pt>
                <c:pt idx="6">
                  <c:v>1.9017999999999979E-2</c:v>
                </c:pt>
                <c:pt idx="7">
                  <c:v>1.9017999999999979E-2</c:v>
                </c:pt>
                <c:pt idx="8">
                  <c:v>1.8900000000000028E-2</c:v>
                </c:pt>
              </c:numCache>
            </c:numRef>
          </c:val>
          <c:extLst>
            <c:ext xmlns:c16="http://schemas.microsoft.com/office/drawing/2014/chart" uri="{C3380CC4-5D6E-409C-BE32-E72D297353CC}">
              <c16:uniqueId val="{00000000-CA5D-624D-92AE-CAD8AA6CEF21}"/>
            </c:ext>
          </c:extLst>
        </c:ser>
        <c:ser>
          <c:idx val="1"/>
          <c:order val="1"/>
          <c:tx>
            <c:strRef>
              <c:f>'Result sheet'!$E$125</c:f>
              <c:strCache>
                <c:ptCount val="1"/>
                <c:pt idx="0">
                  <c:v>Precision</c:v>
                </c:pt>
              </c:strCache>
            </c:strRef>
          </c:tx>
          <c:spPr>
            <a:solidFill>
              <a:schemeClr val="accent2"/>
            </a:solidFill>
            <a:ln>
              <a:noFill/>
            </a:ln>
            <a:effectLst/>
          </c:spPr>
          <c:invertIfNegative val="0"/>
          <c:cat>
            <c:strRef>
              <c:f>'Result sheet'!$C$126:$C$134</c:f>
              <c:strCache>
                <c:ptCount val="9"/>
                <c:pt idx="0">
                  <c:v>Logistic Regression</c:v>
                </c:pt>
                <c:pt idx="1">
                  <c:v>Naïve Bayers</c:v>
                </c:pt>
                <c:pt idx="2">
                  <c:v>Random Forest</c:v>
                </c:pt>
                <c:pt idx="3">
                  <c:v>Decision Tree</c:v>
                </c:pt>
                <c:pt idx="4">
                  <c:v>Ada Boost</c:v>
                </c:pt>
                <c:pt idx="5">
                  <c:v>Gradient Boosting</c:v>
                </c:pt>
                <c:pt idx="6">
                  <c:v>Artificial Neural Network</c:v>
                </c:pt>
                <c:pt idx="7">
                  <c:v>SVM linear</c:v>
                </c:pt>
                <c:pt idx="8">
                  <c:v>XG boost</c:v>
                </c:pt>
              </c:strCache>
            </c:strRef>
          </c:cat>
          <c:val>
            <c:numRef>
              <c:f>'Result sheet'!$E$126:$E$134</c:f>
              <c:numCache>
                <c:formatCode>General</c:formatCode>
                <c:ptCount val="9"/>
                <c:pt idx="0">
                  <c:v>1.9040999999999975E-2</c:v>
                </c:pt>
                <c:pt idx="1">
                  <c:v>2.606200000000003E-2</c:v>
                </c:pt>
                <c:pt idx="2">
                  <c:v>2.1475000000000022E-2</c:v>
                </c:pt>
                <c:pt idx="3">
                  <c:v>2.1596999999999977E-2</c:v>
                </c:pt>
                <c:pt idx="4">
                  <c:v>1.9024000000000041E-2</c:v>
                </c:pt>
                <c:pt idx="5">
                  <c:v>1.9024999999999959E-2</c:v>
                </c:pt>
                <c:pt idx="6">
                  <c:v>1.9017999999999979E-2</c:v>
                </c:pt>
                <c:pt idx="7">
                  <c:v>1.9017999999999979E-2</c:v>
                </c:pt>
                <c:pt idx="8">
                  <c:v>1.9105999999999956E-2</c:v>
                </c:pt>
              </c:numCache>
            </c:numRef>
          </c:val>
          <c:extLst>
            <c:ext xmlns:c16="http://schemas.microsoft.com/office/drawing/2014/chart" uri="{C3380CC4-5D6E-409C-BE32-E72D297353CC}">
              <c16:uniqueId val="{00000001-CA5D-624D-92AE-CAD8AA6CEF21}"/>
            </c:ext>
          </c:extLst>
        </c:ser>
        <c:ser>
          <c:idx val="2"/>
          <c:order val="2"/>
          <c:tx>
            <c:strRef>
              <c:f>'Result sheet'!$F$125</c:f>
              <c:strCache>
                <c:ptCount val="1"/>
                <c:pt idx="0">
                  <c:v>Recal</c:v>
                </c:pt>
              </c:strCache>
            </c:strRef>
          </c:tx>
          <c:spPr>
            <a:solidFill>
              <a:schemeClr val="accent3"/>
            </a:solidFill>
            <a:ln>
              <a:noFill/>
            </a:ln>
            <a:effectLst/>
          </c:spPr>
          <c:invertIfNegative val="0"/>
          <c:cat>
            <c:strRef>
              <c:f>'Result sheet'!$C$126:$C$134</c:f>
              <c:strCache>
                <c:ptCount val="9"/>
                <c:pt idx="0">
                  <c:v>Logistic Regression</c:v>
                </c:pt>
                <c:pt idx="1">
                  <c:v>Naïve Bayers</c:v>
                </c:pt>
                <c:pt idx="2">
                  <c:v>Random Forest</c:v>
                </c:pt>
                <c:pt idx="3">
                  <c:v>Decision Tree</c:v>
                </c:pt>
                <c:pt idx="4">
                  <c:v>Ada Boost</c:v>
                </c:pt>
                <c:pt idx="5">
                  <c:v>Gradient Boosting</c:v>
                </c:pt>
                <c:pt idx="6">
                  <c:v>Artificial Neural Network</c:v>
                </c:pt>
                <c:pt idx="7">
                  <c:v>SVM linear</c:v>
                </c:pt>
                <c:pt idx="8">
                  <c:v>XG boost</c:v>
                </c:pt>
              </c:strCache>
            </c:strRef>
          </c:cat>
          <c:val>
            <c:numRef>
              <c:f>'Result sheet'!$F$126:$F$134</c:f>
              <c:numCache>
                <c:formatCode>General</c:formatCode>
                <c:ptCount val="9"/>
                <c:pt idx="0">
                  <c:v>-5.9999999999948983E-5</c:v>
                </c:pt>
                <c:pt idx="1">
                  <c:v>-3.3225999999999978E-2</c:v>
                </c:pt>
                <c:pt idx="2">
                  <c:v>6.1719999999999553E-3</c:v>
                </c:pt>
                <c:pt idx="3">
                  <c:v>6.2850000000000961E-3</c:v>
                </c:pt>
                <c:pt idx="4">
                  <c:v>-3.6000000000036003E-5</c:v>
                </c:pt>
                <c:pt idx="5">
                  <c:v>6.2000000000006494E-5</c:v>
                </c:pt>
                <c:pt idx="6">
                  <c:v>0</c:v>
                </c:pt>
                <c:pt idx="7">
                  <c:v>0</c:v>
                </c:pt>
                <c:pt idx="8">
                  <c:v>-2.7699999999997171E-4</c:v>
                </c:pt>
              </c:numCache>
            </c:numRef>
          </c:val>
          <c:extLst>
            <c:ext xmlns:c16="http://schemas.microsoft.com/office/drawing/2014/chart" uri="{C3380CC4-5D6E-409C-BE32-E72D297353CC}">
              <c16:uniqueId val="{00000002-CA5D-624D-92AE-CAD8AA6CEF21}"/>
            </c:ext>
          </c:extLst>
        </c:ser>
        <c:ser>
          <c:idx val="3"/>
          <c:order val="3"/>
          <c:tx>
            <c:strRef>
              <c:f>'Result sheet'!$G$125</c:f>
              <c:strCache>
                <c:ptCount val="1"/>
                <c:pt idx="0">
                  <c:v>Fscore</c:v>
                </c:pt>
              </c:strCache>
            </c:strRef>
          </c:tx>
          <c:spPr>
            <a:solidFill>
              <a:schemeClr val="accent4"/>
            </a:solidFill>
            <a:ln>
              <a:noFill/>
            </a:ln>
            <a:effectLst/>
          </c:spPr>
          <c:invertIfNegative val="0"/>
          <c:cat>
            <c:strRef>
              <c:f>'Result sheet'!$C$126:$C$134</c:f>
              <c:strCache>
                <c:ptCount val="9"/>
                <c:pt idx="0">
                  <c:v>Logistic Regression</c:v>
                </c:pt>
                <c:pt idx="1">
                  <c:v>Naïve Bayers</c:v>
                </c:pt>
                <c:pt idx="2">
                  <c:v>Random Forest</c:v>
                </c:pt>
                <c:pt idx="3">
                  <c:v>Decision Tree</c:v>
                </c:pt>
                <c:pt idx="4">
                  <c:v>Ada Boost</c:v>
                </c:pt>
                <c:pt idx="5">
                  <c:v>Gradient Boosting</c:v>
                </c:pt>
                <c:pt idx="6">
                  <c:v>Artificial Neural Network</c:v>
                </c:pt>
                <c:pt idx="7">
                  <c:v>SVM linear</c:v>
                </c:pt>
                <c:pt idx="8">
                  <c:v>XG boost</c:v>
                </c:pt>
              </c:strCache>
            </c:strRef>
          </c:cat>
          <c:val>
            <c:numRef>
              <c:f>'Result sheet'!$G$126:$G$134</c:f>
              <c:numCache>
                <c:formatCode>General</c:formatCode>
                <c:ptCount val="9"/>
                <c:pt idx="0">
                  <c:v>1.0734000000000021E-2</c:v>
                </c:pt>
                <c:pt idx="1">
                  <c:v>-4.6199999999996244E-4</c:v>
                </c:pt>
                <c:pt idx="2">
                  <c:v>1.464399999999999E-2</c:v>
                </c:pt>
                <c:pt idx="3">
                  <c:v>1.3838000000000017E-2</c:v>
                </c:pt>
                <c:pt idx="4">
                  <c:v>1.073500000000005E-2</c:v>
                </c:pt>
                <c:pt idx="5">
                  <c:v>1.0778999999999983E-2</c:v>
                </c:pt>
                <c:pt idx="6">
                  <c:v>1.074799999999998E-2</c:v>
                </c:pt>
                <c:pt idx="7">
                  <c:v>1.074799999999998E-2</c:v>
                </c:pt>
                <c:pt idx="8">
                  <c:v>1.0673999999999961E-2</c:v>
                </c:pt>
              </c:numCache>
            </c:numRef>
          </c:val>
          <c:extLst>
            <c:ext xmlns:c16="http://schemas.microsoft.com/office/drawing/2014/chart" uri="{C3380CC4-5D6E-409C-BE32-E72D297353CC}">
              <c16:uniqueId val="{00000003-CA5D-624D-92AE-CAD8AA6CEF21}"/>
            </c:ext>
          </c:extLst>
        </c:ser>
        <c:ser>
          <c:idx val="4"/>
          <c:order val="4"/>
          <c:tx>
            <c:strRef>
              <c:f>'Result sheet'!$H$125</c:f>
              <c:strCache>
                <c:ptCount val="1"/>
                <c:pt idx="0">
                  <c:v>ROC-AUC</c:v>
                </c:pt>
              </c:strCache>
            </c:strRef>
          </c:tx>
          <c:spPr>
            <a:solidFill>
              <a:schemeClr val="accent5"/>
            </a:solidFill>
            <a:ln>
              <a:noFill/>
            </a:ln>
            <a:effectLst/>
          </c:spPr>
          <c:invertIfNegative val="0"/>
          <c:cat>
            <c:strRef>
              <c:f>'Result sheet'!$C$126:$C$134</c:f>
              <c:strCache>
                <c:ptCount val="9"/>
                <c:pt idx="0">
                  <c:v>Logistic Regression</c:v>
                </c:pt>
                <c:pt idx="1">
                  <c:v>Naïve Bayers</c:v>
                </c:pt>
                <c:pt idx="2">
                  <c:v>Random Forest</c:v>
                </c:pt>
                <c:pt idx="3">
                  <c:v>Decision Tree</c:v>
                </c:pt>
                <c:pt idx="4">
                  <c:v>Ada Boost</c:v>
                </c:pt>
                <c:pt idx="5">
                  <c:v>Gradient Boosting</c:v>
                </c:pt>
                <c:pt idx="6">
                  <c:v>Artificial Neural Network</c:v>
                </c:pt>
                <c:pt idx="7">
                  <c:v>SVM linear</c:v>
                </c:pt>
                <c:pt idx="8">
                  <c:v>XG boost</c:v>
                </c:pt>
              </c:strCache>
            </c:strRef>
          </c:cat>
          <c:val>
            <c:numRef>
              <c:f>'Result sheet'!$H$126:$H$134</c:f>
              <c:numCache>
                <c:formatCode>General</c:formatCode>
                <c:ptCount val="9"/>
                <c:pt idx="0">
                  <c:v>0.18961800000000006</c:v>
                </c:pt>
                <c:pt idx="1">
                  <c:v>0.18309500000000006</c:v>
                </c:pt>
                <c:pt idx="2">
                  <c:v>8.3664999999999989E-2</c:v>
                </c:pt>
                <c:pt idx="3">
                  <c:v>1.3110000000000066E-2</c:v>
                </c:pt>
                <c:pt idx="4">
                  <c:v>0.18928499999999993</c:v>
                </c:pt>
                <c:pt idx="5">
                  <c:v>0.18618900000000005</c:v>
                </c:pt>
                <c:pt idx="6">
                  <c:v>0.18950199999999995</c:v>
                </c:pt>
                <c:pt idx="7">
                  <c:v>0.18664599999999998</c:v>
                </c:pt>
                <c:pt idx="8">
                  <c:v>0.17110700000000001</c:v>
                </c:pt>
              </c:numCache>
            </c:numRef>
          </c:val>
          <c:extLst>
            <c:ext xmlns:c16="http://schemas.microsoft.com/office/drawing/2014/chart" uri="{C3380CC4-5D6E-409C-BE32-E72D297353CC}">
              <c16:uniqueId val="{00000004-CA5D-624D-92AE-CAD8AA6CEF21}"/>
            </c:ext>
          </c:extLst>
        </c:ser>
        <c:dLbls>
          <c:showLegendKey val="0"/>
          <c:showVal val="0"/>
          <c:showCatName val="0"/>
          <c:showSerName val="0"/>
          <c:showPercent val="0"/>
          <c:showBubbleSize val="0"/>
        </c:dLbls>
        <c:gapWidth val="150"/>
        <c:overlap val="100"/>
        <c:axId val="168969216"/>
        <c:axId val="273618544"/>
      </c:barChart>
      <c:catAx>
        <c:axId val="16896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618544"/>
        <c:crosses val="autoZero"/>
        <c:auto val="1"/>
        <c:lblAlgn val="ctr"/>
        <c:lblOffset val="100"/>
        <c:noMultiLvlLbl val="0"/>
      </c:catAx>
      <c:valAx>
        <c:axId val="27361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69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Model Performance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sheet'!$C$146</c:f>
              <c:strCache>
                <c:ptCount val="1"/>
                <c:pt idx="0">
                  <c:v>Model Data Set derived based on the EDA and feature engineering.</c:v>
                </c:pt>
              </c:strCache>
            </c:strRef>
          </c:tx>
          <c:spPr>
            <a:solidFill>
              <a:schemeClr val="accent1"/>
            </a:solidFill>
            <a:ln>
              <a:noFill/>
            </a:ln>
            <a:effectLst/>
          </c:spPr>
          <c:invertIfNegative val="0"/>
          <c:cat>
            <c:strRef>
              <c:f>'Result sheet'!$D$145:$H$145</c:f>
              <c:strCache>
                <c:ptCount val="5"/>
                <c:pt idx="0">
                  <c:v>Accuracy </c:v>
                </c:pt>
                <c:pt idx="1">
                  <c:v>Precision </c:v>
                </c:pt>
                <c:pt idx="2">
                  <c:v>Recall</c:v>
                </c:pt>
                <c:pt idx="3">
                  <c:v>F-Score</c:v>
                </c:pt>
                <c:pt idx="4">
                  <c:v>ROC-AUC</c:v>
                </c:pt>
              </c:strCache>
            </c:strRef>
          </c:cat>
          <c:val>
            <c:numRef>
              <c:f>'Result sheet'!$D$146:$H$146</c:f>
              <c:numCache>
                <c:formatCode>General</c:formatCode>
                <c:ptCount val="5"/>
                <c:pt idx="0">
                  <c:v>0.89073199999999997</c:v>
                </c:pt>
                <c:pt idx="1">
                  <c:v>0.89073000000000002</c:v>
                </c:pt>
                <c:pt idx="2">
                  <c:v>1</c:v>
                </c:pt>
                <c:pt idx="3">
                  <c:v>0.94220999999999999</c:v>
                </c:pt>
                <c:pt idx="4">
                  <c:v>0.69084000000000001</c:v>
                </c:pt>
              </c:numCache>
            </c:numRef>
          </c:val>
          <c:extLst>
            <c:ext xmlns:c16="http://schemas.microsoft.com/office/drawing/2014/chart" uri="{C3380CC4-5D6E-409C-BE32-E72D297353CC}">
              <c16:uniqueId val="{00000000-4869-E046-8CC9-CD060AAE2A2B}"/>
            </c:ext>
          </c:extLst>
        </c:ser>
        <c:ser>
          <c:idx val="1"/>
          <c:order val="1"/>
          <c:tx>
            <c:strRef>
              <c:f>'Result sheet'!$C$147</c:f>
              <c:strCache>
                <c:ptCount val="1"/>
                <c:pt idx="0">
                  <c:v>Model Data Set after Infusing the domain knowledge</c:v>
                </c:pt>
              </c:strCache>
            </c:strRef>
          </c:tx>
          <c:spPr>
            <a:solidFill>
              <a:schemeClr val="accent2"/>
            </a:solidFill>
            <a:ln>
              <a:noFill/>
            </a:ln>
            <a:effectLst/>
          </c:spPr>
          <c:invertIfNegative val="0"/>
          <c:cat>
            <c:strRef>
              <c:f>'Result sheet'!$D$145:$H$145</c:f>
              <c:strCache>
                <c:ptCount val="5"/>
                <c:pt idx="0">
                  <c:v>Accuracy </c:v>
                </c:pt>
                <c:pt idx="1">
                  <c:v>Precision </c:v>
                </c:pt>
                <c:pt idx="2">
                  <c:v>Recall</c:v>
                </c:pt>
                <c:pt idx="3">
                  <c:v>F-Score</c:v>
                </c:pt>
                <c:pt idx="4">
                  <c:v>ROC-AUC</c:v>
                </c:pt>
              </c:strCache>
            </c:strRef>
          </c:cat>
          <c:val>
            <c:numRef>
              <c:f>'Result sheet'!$D$147:$H$147</c:f>
              <c:numCache>
                <c:formatCode>General</c:formatCode>
                <c:ptCount val="5"/>
                <c:pt idx="0">
                  <c:v>0.87170999999999998</c:v>
                </c:pt>
                <c:pt idx="1">
                  <c:v>0.87170999999999998</c:v>
                </c:pt>
                <c:pt idx="2">
                  <c:v>1</c:v>
                </c:pt>
                <c:pt idx="3">
                  <c:v>0.93145999999999995</c:v>
                </c:pt>
                <c:pt idx="4">
                  <c:v>0.50251999999999997</c:v>
                </c:pt>
              </c:numCache>
            </c:numRef>
          </c:val>
          <c:extLst>
            <c:ext xmlns:c16="http://schemas.microsoft.com/office/drawing/2014/chart" uri="{C3380CC4-5D6E-409C-BE32-E72D297353CC}">
              <c16:uniqueId val="{00000001-4869-E046-8CC9-CD060AAE2A2B}"/>
            </c:ext>
          </c:extLst>
        </c:ser>
        <c:ser>
          <c:idx val="2"/>
          <c:order val="2"/>
          <c:tx>
            <c:strRef>
              <c:f>'Result sheet'!$C$148</c:f>
              <c:strCache>
                <c:ptCount val="1"/>
                <c:pt idx="0">
                  <c:v>Model Data set with Domain Knowledge derived with feature importance</c:v>
                </c:pt>
              </c:strCache>
            </c:strRef>
          </c:tx>
          <c:spPr>
            <a:solidFill>
              <a:schemeClr val="accent3"/>
            </a:solidFill>
            <a:ln>
              <a:noFill/>
            </a:ln>
            <a:effectLst/>
          </c:spPr>
          <c:invertIfNegative val="0"/>
          <c:cat>
            <c:strRef>
              <c:f>'Result sheet'!$D$145:$H$145</c:f>
              <c:strCache>
                <c:ptCount val="5"/>
                <c:pt idx="0">
                  <c:v>Accuracy </c:v>
                </c:pt>
                <c:pt idx="1">
                  <c:v>Precision </c:v>
                </c:pt>
                <c:pt idx="2">
                  <c:v>Recall</c:v>
                </c:pt>
                <c:pt idx="3">
                  <c:v>F-Score</c:v>
                </c:pt>
                <c:pt idx="4">
                  <c:v>ROC-AUC</c:v>
                </c:pt>
              </c:strCache>
            </c:strRef>
          </c:cat>
          <c:val>
            <c:numRef>
              <c:f>'Result sheet'!$D$148:$H$148</c:f>
              <c:numCache>
                <c:formatCode>General</c:formatCode>
                <c:ptCount val="5"/>
                <c:pt idx="0">
                  <c:v>0.87171399999999999</c:v>
                </c:pt>
                <c:pt idx="1">
                  <c:v>0.87170999999999998</c:v>
                </c:pt>
                <c:pt idx="2">
                  <c:v>1</c:v>
                </c:pt>
                <c:pt idx="3">
                  <c:v>0.93145999999999995</c:v>
                </c:pt>
                <c:pt idx="4">
                  <c:v>0.50531999999999999</c:v>
                </c:pt>
              </c:numCache>
            </c:numRef>
          </c:val>
          <c:extLst>
            <c:ext xmlns:c16="http://schemas.microsoft.com/office/drawing/2014/chart" uri="{C3380CC4-5D6E-409C-BE32-E72D297353CC}">
              <c16:uniqueId val="{00000002-4869-E046-8CC9-CD060AAE2A2B}"/>
            </c:ext>
          </c:extLst>
        </c:ser>
        <c:ser>
          <c:idx val="4"/>
          <c:order val="4"/>
          <c:tx>
            <c:strRef>
              <c:f>'Result sheet'!$C$150</c:f>
              <c:strCache>
                <c:ptCount val="1"/>
                <c:pt idx="0">
                  <c:v>Model with Data Set only with domain knowledge features</c:v>
                </c:pt>
              </c:strCache>
            </c:strRef>
          </c:tx>
          <c:spPr>
            <a:solidFill>
              <a:schemeClr val="accent5"/>
            </a:solidFill>
            <a:ln>
              <a:noFill/>
            </a:ln>
            <a:effectLst/>
          </c:spPr>
          <c:invertIfNegative val="0"/>
          <c:cat>
            <c:strRef>
              <c:f>'Result sheet'!$D$145:$H$145</c:f>
              <c:strCache>
                <c:ptCount val="5"/>
                <c:pt idx="0">
                  <c:v>Accuracy </c:v>
                </c:pt>
                <c:pt idx="1">
                  <c:v>Precision </c:v>
                </c:pt>
                <c:pt idx="2">
                  <c:v>Recall</c:v>
                </c:pt>
                <c:pt idx="3">
                  <c:v>F-Score</c:v>
                </c:pt>
                <c:pt idx="4">
                  <c:v>ROC-AUC</c:v>
                </c:pt>
              </c:strCache>
            </c:strRef>
          </c:cat>
          <c:val>
            <c:numRef>
              <c:f>'Result sheet'!$D$150:$H$150</c:f>
              <c:numCache>
                <c:formatCode>General</c:formatCode>
                <c:ptCount val="5"/>
                <c:pt idx="0">
                  <c:v>0.87171399999999999</c:v>
                </c:pt>
                <c:pt idx="1">
                  <c:v>0.87171399999999999</c:v>
                </c:pt>
                <c:pt idx="2">
                  <c:v>1</c:v>
                </c:pt>
                <c:pt idx="3">
                  <c:v>0.93146099999999998</c:v>
                </c:pt>
                <c:pt idx="4">
                  <c:v>0.50134100000000004</c:v>
                </c:pt>
              </c:numCache>
            </c:numRef>
          </c:val>
          <c:extLst>
            <c:ext xmlns:c16="http://schemas.microsoft.com/office/drawing/2014/chart" uri="{C3380CC4-5D6E-409C-BE32-E72D297353CC}">
              <c16:uniqueId val="{00000004-4869-E046-8CC9-CD060AAE2A2B}"/>
            </c:ext>
          </c:extLst>
        </c:ser>
        <c:dLbls>
          <c:showLegendKey val="0"/>
          <c:showVal val="0"/>
          <c:showCatName val="0"/>
          <c:showSerName val="0"/>
          <c:showPercent val="0"/>
          <c:showBubbleSize val="0"/>
        </c:dLbls>
        <c:gapWidth val="219"/>
        <c:overlap val="-27"/>
        <c:axId val="226346016"/>
        <c:axId val="132156448"/>
        <c:extLst>
          <c:ext xmlns:c15="http://schemas.microsoft.com/office/drawing/2012/chart" uri="{02D57815-91ED-43cb-92C2-25804820EDAC}">
            <c15:filteredBarSeries>
              <c15:ser>
                <c:idx val="3"/>
                <c:order val="3"/>
                <c:tx>
                  <c:strRef>
                    <c:extLst>
                      <c:ext uri="{02D57815-91ED-43cb-92C2-25804820EDAC}">
                        <c15:formulaRef>
                          <c15:sqref>'Result sheet'!$C$149</c15:sqref>
                        </c15:formulaRef>
                      </c:ext>
                    </c:extLst>
                    <c:strCache>
                      <c:ptCount val="1"/>
                    </c:strCache>
                  </c:strRef>
                </c:tx>
                <c:spPr>
                  <a:solidFill>
                    <a:schemeClr val="accent4"/>
                  </a:solidFill>
                  <a:ln>
                    <a:noFill/>
                  </a:ln>
                  <a:effectLst/>
                </c:spPr>
                <c:invertIfNegative val="0"/>
                <c:cat>
                  <c:strRef>
                    <c:extLst>
                      <c:ext uri="{02D57815-91ED-43cb-92C2-25804820EDAC}">
                        <c15:formulaRef>
                          <c15:sqref>'Result sheet'!$D$145:$H$145</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sheet'!$D$149:$H$149</c15:sqref>
                        </c15:formulaRef>
                      </c:ext>
                    </c:extLst>
                    <c:numCache>
                      <c:formatCode>General</c:formatCode>
                      <c:ptCount val="5"/>
                    </c:numCache>
                  </c:numRef>
                </c:val>
                <c:extLst>
                  <c:ext xmlns:c16="http://schemas.microsoft.com/office/drawing/2014/chart" uri="{C3380CC4-5D6E-409C-BE32-E72D297353CC}">
                    <c16:uniqueId val="{00000003-4869-E046-8CC9-CD060AAE2A2B}"/>
                  </c:ext>
                </c:extLst>
              </c15:ser>
            </c15:filteredBarSeries>
          </c:ext>
        </c:extLst>
      </c:barChart>
      <c:catAx>
        <c:axId val="22634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56448"/>
        <c:crosses val="autoZero"/>
        <c:auto val="1"/>
        <c:lblAlgn val="ctr"/>
        <c:lblOffset val="100"/>
        <c:noMultiLvlLbl val="0"/>
      </c:catAx>
      <c:valAx>
        <c:axId val="13215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346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sheet'!$I$145</c:f>
              <c:strCache>
                <c:ptCount val="1"/>
                <c:pt idx="0">
                  <c:v>Time Taken for Execution</c:v>
                </c:pt>
              </c:strCache>
            </c:strRef>
          </c:tx>
          <c:spPr>
            <a:solidFill>
              <a:schemeClr val="accent1"/>
            </a:solidFill>
            <a:ln>
              <a:noFill/>
            </a:ln>
            <a:effectLst/>
          </c:spPr>
          <c:invertIfNegative val="0"/>
          <c:cat>
            <c:strRef>
              <c:f>'Result sheet'!$C$146:$C$150</c:f>
              <c:strCache>
                <c:ptCount val="5"/>
                <c:pt idx="0">
                  <c:v>Model Data Set derived based on the EDA and feature engineering.</c:v>
                </c:pt>
                <c:pt idx="1">
                  <c:v>Model Data Set after Infusing the domain knowledge</c:v>
                </c:pt>
                <c:pt idx="2">
                  <c:v>Model Data set with Domain Knowledge derived with feature importance</c:v>
                </c:pt>
                <c:pt idx="4">
                  <c:v>Model with Data Set only with domain knowledge features</c:v>
                </c:pt>
              </c:strCache>
            </c:strRef>
          </c:cat>
          <c:val>
            <c:numRef>
              <c:f>'Result sheet'!$I$146:$I$150</c:f>
              <c:numCache>
                <c:formatCode>General</c:formatCode>
                <c:ptCount val="5"/>
                <c:pt idx="0">
                  <c:v>36.39717984</c:v>
                </c:pt>
                <c:pt idx="1">
                  <c:v>7.5916879179999999</c:v>
                </c:pt>
                <c:pt idx="2">
                  <c:v>7.6917669770000003</c:v>
                </c:pt>
                <c:pt idx="4">
                  <c:v>5.77272987</c:v>
                </c:pt>
              </c:numCache>
            </c:numRef>
          </c:val>
          <c:extLst>
            <c:ext xmlns:c16="http://schemas.microsoft.com/office/drawing/2014/chart" uri="{C3380CC4-5D6E-409C-BE32-E72D297353CC}">
              <c16:uniqueId val="{00000000-A79D-5743-BEBF-9C9256E65D96}"/>
            </c:ext>
          </c:extLst>
        </c:ser>
        <c:dLbls>
          <c:showLegendKey val="0"/>
          <c:showVal val="0"/>
          <c:showCatName val="0"/>
          <c:showSerName val="0"/>
          <c:showPercent val="0"/>
          <c:showBubbleSize val="0"/>
        </c:dLbls>
        <c:gapWidth val="182"/>
        <c:axId val="1741166463"/>
        <c:axId val="1741428815"/>
      </c:barChart>
      <c:catAx>
        <c:axId val="1741166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28815"/>
        <c:crosses val="autoZero"/>
        <c:auto val="1"/>
        <c:lblAlgn val="ctr"/>
        <c:lblOffset val="100"/>
        <c:noMultiLvlLbl val="0"/>
      </c:catAx>
      <c:valAx>
        <c:axId val="1741428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1664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sheet'!$C$157</c:f>
              <c:strCache>
                <c:ptCount val="1"/>
                <c:pt idx="0">
                  <c:v>Model Data Set derived based on the EDA and feature engineering.</c:v>
                </c:pt>
              </c:strCache>
            </c:strRef>
          </c:tx>
          <c:spPr>
            <a:solidFill>
              <a:schemeClr val="accent1"/>
            </a:solidFill>
            <a:ln>
              <a:noFill/>
            </a:ln>
            <a:effectLst/>
          </c:spPr>
          <c:invertIfNegative val="0"/>
          <c:cat>
            <c:strRef>
              <c:f>'Result sheet'!$D$156:$H$156</c:f>
              <c:strCache>
                <c:ptCount val="5"/>
                <c:pt idx="0">
                  <c:v>Accuracy </c:v>
                </c:pt>
                <c:pt idx="1">
                  <c:v>Precision </c:v>
                </c:pt>
                <c:pt idx="2">
                  <c:v>Recall</c:v>
                </c:pt>
                <c:pt idx="3">
                  <c:v>F-Score</c:v>
                </c:pt>
                <c:pt idx="4">
                  <c:v>ROC-AUC</c:v>
                </c:pt>
              </c:strCache>
            </c:strRef>
          </c:cat>
          <c:val>
            <c:numRef>
              <c:f>'Result sheet'!$D$157:$H$157</c:f>
              <c:numCache>
                <c:formatCode>General</c:formatCode>
                <c:ptCount val="5"/>
                <c:pt idx="0">
                  <c:v>0.89071</c:v>
                </c:pt>
                <c:pt idx="1">
                  <c:v>0.89076</c:v>
                </c:pt>
                <c:pt idx="2">
                  <c:v>0.99994000000000005</c:v>
                </c:pt>
                <c:pt idx="3">
                  <c:v>0.94220000000000004</c:v>
                </c:pt>
                <c:pt idx="4">
                  <c:v>0.6946</c:v>
                </c:pt>
              </c:numCache>
            </c:numRef>
          </c:val>
          <c:extLst>
            <c:ext xmlns:c16="http://schemas.microsoft.com/office/drawing/2014/chart" uri="{C3380CC4-5D6E-409C-BE32-E72D297353CC}">
              <c16:uniqueId val="{00000000-4AE8-DF44-91F2-2BA5695057BC}"/>
            </c:ext>
          </c:extLst>
        </c:ser>
        <c:ser>
          <c:idx val="2"/>
          <c:order val="2"/>
          <c:tx>
            <c:strRef>
              <c:f>'Result sheet'!$C$159</c:f>
              <c:strCache>
                <c:ptCount val="1"/>
                <c:pt idx="0">
                  <c:v>Model Data Set after Infusing the domain knowledge</c:v>
                </c:pt>
              </c:strCache>
            </c:strRef>
          </c:tx>
          <c:spPr>
            <a:solidFill>
              <a:schemeClr val="accent3"/>
            </a:solidFill>
            <a:ln>
              <a:noFill/>
            </a:ln>
            <a:effectLst/>
          </c:spPr>
          <c:invertIfNegative val="0"/>
          <c:cat>
            <c:strRef>
              <c:f>'Result sheet'!$D$156:$H$156</c:f>
              <c:strCache>
                <c:ptCount val="5"/>
                <c:pt idx="0">
                  <c:v>Accuracy </c:v>
                </c:pt>
                <c:pt idx="1">
                  <c:v>Precision </c:v>
                </c:pt>
                <c:pt idx="2">
                  <c:v>Recall</c:v>
                </c:pt>
                <c:pt idx="3">
                  <c:v>F-Score</c:v>
                </c:pt>
                <c:pt idx="4">
                  <c:v>ROC-AUC</c:v>
                </c:pt>
              </c:strCache>
            </c:strRef>
          </c:cat>
          <c:val>
            <c:numRef>
              <c:f>'Result sheet'!$D$159:$H$159</c:f>
              <c:numCache>
                <c:formatCode>General</c:formatCode>
                <c:ptCount val="5"/>
                <c:pt idx="0">
                  <c:v>0.87170999999999998</c:v>
                </c:pt>
                <c:pt idx="1">
                  <c:v>0.87170999999999998</c:v>
                </c:pt>
                <c:pt idx="2">
                  <c:v>1</c:v>
                </c:pt>
                <c:pt idx="3">
                  <c:v>0.93145999999999995</c:v>
                </c:pt>
                <c:pt idx="4">
                  <c:v>0.50246999999999997</c:v>
                </c:pt>
              </c:numCache>
            </c:numRef>
          </c:val>
          <c:extLst>
            <c:ext xmlns:c16="http://schemas.microsoft.com/office/drawing/2014/chart" uri="{C3380CC4-5D6E-409C-BE32-E72D297353CC}">
              <c16:uniqueId val="{00000002-4AE8-DF44-91F2-2BA5695057BC}"/>
            </c:ext>
          </c:extLst>
        </c:ser>
        <c:ser>
          <c:idx val="4"/>
          <c:order val="4"/>
          <c:tx>
            <c:strRef>
              <c:f>'Result sheet'!$C$161</c:f>
              <c:strCache>
                <c:ptCount val="1"/>
                <c:pt idx="0">
                  <c:v>Model Data set with Domain Knowledge derived with feature importance</c:v>
                </c:pt>
              </c:strCache>
            </c:strRef>
          </c:tx>
          <c:spPr>
            <a:solidFill>
              <a:schemeClr val="accent5"/>
            </a:solidFill>
            <a:ln>
              <a:noFill/>
            </a:ln>
            <a:effectLst/>
          </c:spPr>
          <c:invertIfNegative val="0"/>
          <c:cat>
            <c:strRef>
              <c:f>'Result sheet'!$D$156:$H$156</c:f>
              <c:strCache>
                <c:ptCount val="5"/>
                <c:pt idx="0">
                  <c:v>Accuracy </c:v>
                </c:pt>
                <c:pt idx="1">
                  <c:v>Precision </c:v>
                </c:pt>
                <c:pt idx="2">
                  <c:v>Recall</c:v>
                </c:pt>
                <c:pt idx="3">
                  <c:v>F-Score</c:v>
                </c:pt>
                <c:pt idx="4">
                  <c:v>ROC-AUC</c:v>
                </c:pt>
              </c:strCache>
            </c:strRef>
          </c:cat>
          <c:val>
            <c:numRef>
              <c:f>'Result sheet'!$D$161:$H$161</c:f>
              <c:numCache>
                <c:formatCode>General</c:formatCode>
                <c:ptCount val="5"/>
                <c:pt idx="0">
                  <c:v>0.87170999999999998</c:v>
                </c:pt>
                <c:pt idx="1">
                  <c:v>0.87170999999999998</c:v>
                </c:pt>
                <c:pt idx="2">
                  <c:v>1</c:v>
                </c:pt>
                <c:pt idx="3">
                  <c:v>0.93145999999999995</c:v>
                </c:pt>
                <c:pt idx="4">
                  <c:v>0.50382000000000005</c:v>
                </c:pt>
              </c:numCache>
            </c:numRef>
          </c:val>
          <c:extLst>
            <c:ext xmlns:c16="http://schemas.microsoft.com/office/drawing/2014/chart" uri="{C3380CC4-5D6E-409C-BE32-E72D297353CC}">
              <c16:uniqueId val="{00000004-4AE8-DF44-91F2-2BA5695057BC}"/>
            </c:ext>
          </c:extLst>
        </c:ser>
        <c:ser>
          <c:idx val="6"/>
          <c:order val="6"/>
          <c:tx>
            <c:strRef>
              <c:f>'Result sheet'!$C$163</c:f>
              <c:strCache>
                <c:ptCount val="1"/>
                <c:pt idx="0">
                  <c:v>Model with Data Set only with domain knowledge features</c:v>
                </c:pt>
              </c:strCache>
            </c:strRef>
          </c:tx>
          <c:spPr>
            <a:solidFill>
              <a:schemeClr val="accent1">
                <a:lumMod val="60000"/>
              </a:schemeClr>
            </a:solidFill>
            <a:ln>
              <a:noFill/>
            </a:ln>
            <a:effectLst/>
          </c:spPr>
          <c:invertIfNegative val="0"/>
          <c:cat>
            <c:strRef>
              <c:f>'Result sheet'!$D$156:$H$156</c:f>
              <c:strCache>
                <c:ptCount val="5"/>
                <c:pt idx="0">
                  <c:v>Accuracy </c:v>
                </c:pt>
                <c:pt idx="1">
                  <c:v>Precision </c:v>
                </c:pt>
                <c:pt idx="2">
                  <c:v>Recall</c:v>
                </c:pt>
                <c:pt idx="3">
                  <c:v>F-Score</c:v>
                </c:pt>
                <c:pt idx="4">
                  <c:v>ROC-AUC</c:v>
                </c:pt>
              </c:strCache>
            </c:strRef>
          </c:cat>
          <c:val>
            <c:numRef>
              <c:f>'Result sheet'!$D$163:$H$163</c:f>
              <c:numCache>
                <c:formatCode>General</c:formatCode>
                <c:ptCount val="5"/>
                <c:pt idx="0">
                  <c:v>0.87170999999999998</c:v>
                </c:pt>
                <c:pt idx="1">
                  <c:v>0.87170999999999998</c:v>
                </c:pt>
                <c:pt idx="2">
                  <c:v>1</c:v>
                </c:pt>
                <c:pt idx="3">
                  <c:v>0.93145999999999995</c:v>
                </c:pt>
                <c:pt idx="4">
                  <c:v>0.50497999999999998</c:v>
                </c:pt>
              </c:numCache>
            </c:numRef>
          </c:val>
          <c:extLst>
            <c:ext xmlns:c16="http://schemas.microsoft.com/office/drawing/2014/chart" uri="{C3380CC4-5D6E-409C-BE32-E72D297353CC}">
              <c16:uniqueId val="{00000006-4AE8-DF44-91F2-2BA5695057BC}"/>
            </c:ext>
          </c:extLst>
        </c:ser>
        <c:dLbls>
          <c:showLegendKey val="0"/>
          <c:showVal val="0"/>
          <c:showCatName val="0"/>
          <c:showSerName val="0"/>
          <c:showPercent val="0"/>
          <c:showBubbleSize val="0"/>
        </c:dLbls>
        <c:gapWidth val="219"/>
        <c:overlap val="-27"/>
        <c:axId val="1743557135"/>
        <c:axId val="1743151919"/>
        <c:extLst>
          <c:ext xmlns:c15="http://schemas.microsoft.com/office/drawing/2012/chart" uri="{02D57815-91ED-43cb-92C2-25804820EDAC}">
            <c15:filteredBarSeries>
              <c15:ser>
                <c:idx val="1"/>
                <c:order val="1"/>
                <c:tx>
                  <c:strRef>
                    <c:extLst>
                      <c:ext uri="{02D57815-91ED-43cb-92C2-25804820EDAC}">
                        <c15:formulaRef>
                          <c15:sqref>'Result sheet'!$C$158</c15:sqref>
                        </c15:formulaRef>
                      </c:ext>
                    </c:extLst>
                    <c:strCache>
                      <c:ptCount val="1"/>
                    </c:strCache>
                  </c:strRef>
                </c:tx>
                <c:spPr>
                  <a:solidFill>
                    <a:schemeClr val="accent2"/>
                  </a:solidFill>
                  <a:ln>
                    <a:noFill/>
                  </a:ln>
                  <a:effectLst/>
                </c:spPr>
                <c:invertIfNegative val="0"/>
                <c:cat>
                  <c:strRef>
                    <c:extLst>
                      <c:ext uri="{02D57815-91ED-43cb-92C2-25804820EDAC}">
                        <c15:formulaRef>
                          <c15:sqref>'Result sheet'!$D$156:$H$156</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sheet'!$D$158:$H$158</c15:sqref>
                        </c15:formulaRef>
                      </c:ext>
                    </c:extLst>
                    <c:numCache>
                      <c:formatCode>General</c:formatCode>
                      <c:ptCount val="5"/>
                    </c:numCache>
                  </c:numRef>
                </c:val>
                <c:extLst>
                  <c:ext xmlns:c16="http://schemas.microsoft.com/office/drawing/2014/chart" uri="{C3380CC4-5D6E-409C-BE32-E72D297353CC}">
                    <c16:uniqueId val="{00000001-4AE8-DF44-91F2-2BA5695057BC}"/>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 sheet'!$C$160</c15:sqref>
                        </c15:formulaRef>
                      </c:ext>
                    </c:extLst>
                    <c:strCache>
                      <c:ptCount val="1"/>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'Result sheet'!$D$156:$H$156</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sheet'!$D$160:$H$160</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3-4AE8-DF44-91F2-2BA5695057BC}"/>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 sheet'!$C$162</c15:sqref>
                        </c15:formulaRef>
                      </c:ext>
                    </c:extLst>
                    <c:strCache>
                      <c:ptCount val="1"/>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'Result sheet'!$D$156:$H$156</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sheet'!$D$162:$H$162</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5-4AE8-DF44-91F2-2BA5695057BC}"/>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'Result sheet'!$C$164</c15:sqref>
                        </c15:formulaRef>
                      </c:ext>
                    </c:extLst>
                    <c:strCache>
                      <c:ptCount val="1"/>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'Result sheet'!$D$156:$H$156</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sheet'!$D$164:$H$164</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7-4AE8-DF44-91F2-2BA5695057BC}"/>
                  </c:ext>
                </c:extLst>
              </c15:ser>
            </c15:filteredBarSeries>
          </c:ext>
        </c:extLst>
      </c:barChart>
      <c:catAx>
        <c:axId val="174355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151919"/>
        <c:crosses val="autoZero"/>
        <c:auto val="1"/>
        <c:lblAlgn val="ctr"/>
        <c:lblOffset val="100"/>
        <c:noMultiLvlLbl val="0"/>
      </c:catAx>
      <c:valAx>
        <c:axId val="174315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55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sheet'!$I$156</c:f>
              <c:strCache>
                <c:ptCount val="1"/>
                <c:pt idx="0">
                  <c:v>Time Taken for Execution</c:v>
                </c:pt>
              </c:strCache>
            </c:strRef>
          </c:tx>
          <c:spPr>
            <a:solidFill>
              <a:schemeClr val="accent1"/>
            </a:solidFill>
            <a:ln>
              <a:noFill/>
            </a:ln>
            <a:effectLst/>
          </c:spPr>
          <c:invertIfNegative val="0"/>
          <c:cat>
            <c:strRef>
              <c:f>'Result sheet'!$C$157:$C$164</c:f>
              <c:strCache>
                <c:ptCount val="7"/>
                <c:pt idx="0">
                  <c:v>Model Data Set derived based on the EDA and feature engineering.</c:v>
                </c:pt>
                <c:pt idx="2">
                  <c:v>Model Data Set after Infusing the domain knowledge</c:v>
                </c:pt>
                <c:pt idx="4">
                  <c:v>Model Data set with Domain Knowledge derived with feature importance</c:v>
                </c:pt>
                <c:pt idx="6">
                  <c:v>Model with Data Set only with domain knowledge features</c:v>
                </c:pt>
              </c:strCache>
            </c:strRef>
          </c:cat>
          <c:val>
            <c:numRef>
              <c:f>'Result sheet'!$I$157:$I$164</c:f>
              <c:numCache>
                <c:formatCode>General</c:formatCode>
                <c:ptCount val="8"/>
                <c:pt idx="0">
                  <c:v>27.73919201</c:v>
                </c:pt>
                <c:pt idx="2">
                  <c:v>30.690424920000002</c:v>
                </c:pt>
                <c:pt idx="4">
                  <c:v>17.131499770000001</c:v>
                </c:pt>
                <c:pt idx="6">
                  <c:v>2.5518052579999999</c:v>
                </c:pt>
              </c:numCache>
            </c:numRef>
          </c:val>
          <c:extLst>
            <c:ext xmlns:c16="http://schemas.microsoft.com/office/drawing/2014/chart" uri="{C3380CC4-5D6E-409C-BE32-E72D297353CC}">
              <c16:uniqueId val="{00000000-136F-5340-8CF9-0F3189B845CA}"/>
            </c:ext>
          </c:extLst>
        </c:ser>
        <c:dLbls>
          <c:showLegendKey val="0"/>
          <c:showVal val="0"/>
          <c:showCatName val="0"/>
          <c:showSerName val="0"/>
          <c:showPercent val="0"/>
          <c:showBubbleSize val="0"/>
        </c:dLbls>
        <c:gapWidth val="182"/>
        <c:axId val="1743944671"/>
        <c:axId val="273337632"/>
      </c:barChart>
      <c:catAx>
        <c:axId val="1743944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337632"/>
        <c:crosses val="autoZero"/>
        <c:auto val="1"/>
        <c:lblAlgn val="ctr"/>
        <c:lblOffset val="100"/>
        <c:noMultiLvlLbl val="0"/>
      </c:catAx>
      <c:valAx>
        <c:axId val="273337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944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sheet'!$C$173</c:f>
              <c:strCache>
                <c:ptCount val="1"/>
                <c:pt idx="0">
                  <c:v>Model Data Set derived based on the EDA and feature engineering.</c:v>
                </c:pt>
              </c:strCache>
            </c:strRef>
          </c:tx>
          <c:spPr>
            <a:solidFill>
              <a:schemeClr val="accent1"/>
            </a:solidFill>
            <a:ln>
              <a:noFill/>
            </a:ln>
            <a:effectLst/>
          </c:spPr>
          <c:invertIfNegative val="0"/>
          <c:cat>
            <c:strRef>
              <c:f>'Result sheet'!$D$172:$H$172</c:f>
              <c:strCache>
                <c:ptCount val="5"/>
                <c:pt idx="0">
                  <c:v>Accuracy </c:v>
                </c:pt>
                <c:pt idx="1">
                  <c:v>Precision </c:v>
                </c:pt>
                <c:pt idx="2">
                  <c:v>Recall</c:v>
                </c:pt>
                <c:pt idx="3">
                  <c:v>F-Score</c:v>
                </c:pt>
                <c:pt idx="4">
                  <c:v>ROC-AUC</c:v>
                </c:pt>
              </c:strCache>
            </c:strRef>
          </c:cat>
          <c:val>
            <c:numRef>
              <c:f>'Result sheet'!$D$173:$H$173</c:f>
              <c:numCache>
                <c:formatCode>General</c:formatCode>
                <c:ptCount val="5"/>
                <c:pt idx="0">
                  <c:v>0.87235300000000005</c:v>
                </c:pt>
                <c:pt idx="1">
                  <c:v>0.89778000000000002</c:v>
                </c:pt>
                <c:pt idx="2">
                  <c:v>0.96677000000000002</c:v>
                </c:pt>
                <c:pt idx="3">
                  <c:v>0.93100000000000005</c:v>
                </c:pt>
                <c:pt idx="4">
                  <c:v>0.68157999999999996</c:v>
                </c:pt>
              </c:numCache>
            </c:numRef>
          </c:val>
          <c:extLst>
            <c:ext xmlns:c16="http://schemas.microsoft.com/office/drawing/2014/chart" uri="{C3380CC4-5D6E-409C-BE32-E72D297353CC}">
              <c16:uniqueId val="{00000000-F265-064A-9111-F9DE25D7BFCA}"/>
            </c:ext>
          </c:extLst>
        </c:ser>
        <c:ser>
          <c:idx val="2"/>
          <c:order val="2"/>
          <c:tx>
            <c:strRef>
              <c:f>'Result sheet'!$C$175</c:f>
              <c:strCache>
                <c:ptCount val="1"/>
                <c:pt idx="0">
                  <c:v>Model Data Set after Infusing the domain knowledge</c:v>
                </c:pt>
              </c:strCache>
            </c:strRef>
          </c:tx>
          <c:spPr>
            <a:solidFill>
              <a:schemeClr val="accent3"/>
            </a:solidFill>
            <a:ln>
              <a:noFill/>
            </a:ln>
            <a:effectLst/>
          </c:spPr>
          <c:invertIfNegative val="0"/>
          <c:cat>
            <c:strRef>
              <c:f>'Result sheet'!$D$172:$H$172</c:f>
              <c:strCache>
                <c:ptCount val="5"/>
                <c:pt idx="0">
                  <c:v>Accuracy </c:v>
                </c:pt>
                <c:pt idx="1">
                  <c:v>Precision </c:v>
                </c:pt>
                <c:pt idx="2">
                  <c:v>Recall</c:v>
                </c:pt>
                <c:pt idx="3">
                  <c:v>F-Score</c:v>
                </c:pt>
                <c:pt idx="4">
                  <c:v>ROC-AUC</c:v>
                </c:pt>
              </c:strCache>
            </c:strRef>
          </c:cat>
          <c:val>
            <c:numRef>
              <c:f>'Result sheet'!$D$175:$H$175</c:f>
              <c:numCache>
                <c:formatCode>General</c:formatCode>
                <c:ptCount val="5"/>
                <c:pt idx="0">
                  <c:v>0.87170999999999998</c:v>
                </c:pt>
                <c:pt idx="1">
                  <c:v>0.87170999999999998</c:v>
                </c:pt>
                <c:pt idx="2">
                  <c:v>1</c:v>
                </c:pt>
                <c:pt idx="3">
                  <c:v>0.93145999999999995</c:v>
                </c:pt>
                <c:pt idx="4">
                  <c:v>0.50478999999999996</c:v>
                </c:pt>
              </c:numCache>
            </c:numRef>
          </c:val>
          <c:extLst>
            <c:ext xmlns:c16="http://schemas.microsoft.com/office/drawing/2014/chart" uri="{C3380CC4-5D6E-409C-BE32-E72D297353CC}">
              <c16:uniqueId val="{00000002-F265-064A-9111-F9DE25D7BFCA}"/>
            </c:ext>
          </c:extLst>
        </c:ser>
        <c:ser>
          <c:idx val="4"/>
          <c:order val="4"/>
          <c:tx>
            <c:strRef>
              <c:f>'Result sheet'!$C$177</c:f>
              <c:strCache>
                <c:ptCount val="1"/>
                <c:pt idx="0">
                  <c:v>Model Data set with Domain Knowledge derived with feature importance</c:v>
                </c:pt>
              </c:strCache>
            </c:strRef>
          </c:tx>
          <c:spPr>
            <a:solidFill>
              <a:schemeClr val="accent5"/>
            </a:solidFill>
            <a:ln>
              <a:noFill/>
            </a:ln>
            <a:effectLst/>
          </c:spPr>
          <c:invertIfNegative val="0"/>
          <c:cat>
            <c:strRef>
              <c:f>'Result sheet'!$D$172:$H$172</c:f>
              <c:strCache>
                <c:ptCount val="5"/>
                <c:pt idx="0">
                  <c:v>Accuracy </c:v>
                </c:pt>
                <c:pt idx="1">
                  <c:v>Precision </c:v>
                </c:pt>
                <c:pt idx="2">
                  <c:v>Recall</c:v>
                </c:pt>
                <c:pt idx="3">
                  <c:v>F-Score</c:v>
                </c:pt>
                <c:pt idx="4">
                  <c:v>ROC-AUC</c:v>
                </c:pt>
              </c:strCache>
            </c:strRef>
          </c:cat>
          <c:val>
            <c:numRef>
              <c:f>'Result sheet'!$D$177:$H$177</c:f>
              <c:numCache>
                <c:formatCode>General</c:formatCode>
                <c:ptCount val="5"/>
                <c:pt idx="0">
                  <c:v>0.87171399999999999</c:v>
                </c:pt>
                <c:pt idx="1">
                  <c:v>0.87170999999999998</c:v>
                </c:pt>
                <c:pt idx="2">
                  <c:v>1</c:v>
                </c:pt>
                <c:pt idx="3">
                  <c:v>0.93145999999999995</c:v>
                </c:pt>
                <c:pt idx="4">
                  <c:v>0.50221000000000005</c:v>
                </c:pt>
              </c:numCache>
            </c:numRef>
          </c:val>
          <c:extLst>
            <c:ext xmlns:c16="http://schemas.microsoft.com/office/drawing/2014/chart" uri="{C3380CC4-5D6E-409C-BE32-E72D297353CC}">
              <c16:uniqueId val="{00000004-F265-064A-9111-F9DE25D7BFCA}"/>
            </c:ext>
          </c:extLst>
        </c:ser>
        <c:ser>
          <c:idx val="6"/>
          <c:order val="6"/>
          <c:tx>
            <c:strRef>
              <c:f>'Result sheet'!$C$179</c:f>
              <c:strCache>
                <c:ptCount val="1"/>
                <c:pt idx="0">
                  <c:v>Model with Data Set only with domain knowledge features</c:v>
                </c:pt>
              </c:strCache>
            </c:strRef>
          </c:tx>
          <c:spPr>
            <a:solidFill>
              <a:schemeClr val="accent1">
                <a:lumMod val="60000"/>
              </a:schemeClr>
            </a:solidFill>
            <a:ln>
              <a:noFill/>
            </a:ln>
            <a:effectLst/>
          </c:spPr>
          <c:invertIfNegative val="0"/>
          <c:cat>
            <c:strRef>
              <c:f>'Result sheet'!$D$172:$H$172</c:f>
              <c:strCache>
                <c:ptCount val="5"/>
                <c:pt idx="0">
                  <c:v>Accuracy </c:v>
                </c:pt>
                <c:pt idx="1">
                  <c:v>Precision </c:v>
                </c:pt>
                <c:pt idx="2">
                  <c:v>Recall</c:v>
                </c:pt>
                <c:pt idx="3">
                  <c:v>F-Score</c:v>
                </c:pt>
                <c:pt idx="4">
                  <c:v>ROC-AUC</c:v>
                </c:pt>
              </c:strCache>
            </c:strRef>
          </c:cat>
          <c:val>
            <c:numRef>
              <c:f>'Result sheet'!$D$179:$H$179</c:f>
              <c:numCache>
                <c:formatCode>General</c:formatCode>
                <c:ptCount val="5"/>
                <c:pt idx="0">
                  <c:v>0.87171399999999999</c:v>
                </c:pt>
                <c:pt idx="1">
                  <c:v>0.87171399999999999</c:v>
                </c:pt>
                <c:pt idx="2">
                  <c:v>1</c:v>
                </c:pt>
                <c:pt idx="3">
                  <c:v>0.93146099999999998</c:v>
                </c:pt>
                <c:pt idx="4">
                  <c:v>0.49847999999999998</c:v>
                </c:pt>
              </c:numCache>
            </c:numRef>
          </c:val>
          <c:extLst>
            <c:ext xmlns:c16="http://schemas.microsoft.com/office/drawing/2014/chart" uri="{C3380CC4-5D6E-409C-BE32-E72D297353CC}">
              <c16:uniqueId val="{00000006-F265-064A-9111-F9DE25D7BFCA}"/>
            </c:ext>
          </c:extLst>
        </c:ser>
        <c:dLbls>
          <c:showLegendKey val="0"/>
          <c:showVal val="0"/>
          <c:showCatName val="0"/>
          <c:showSerName val="0"/>
          <c:showPercent val="0"/>
          <c:showBubbleSize val="0"/>
        </c:dLbls>
        <c:gapWidth val="219"/>
        <c:overlap val="-27"/>
        <c:axId val="269937360"/>
        <c:axId val="1743966799"/>
        <c:extLst>
          <c:ext xmlns:c15="http://schemas.microsoft.com/office/drawing/2012/chart" uri="{02D57815-91ED-43cb-92C2-25804820EDAC}">
            <c15:filteredBarSeries>
              <c15:ser>
                <c:idx val="1"/>
                <c:order val="1"/>
                <c:tx>
                  <c:strRef>
                    <c:extLst>
                      <c:ext uri="{02D57815-91ED-43cb-92C2-25804820EDAC}">
                        <c15:formulaRef>
                          <c15:sqref>'Result sheet'!$C$174</c15:sqref>
                        </c15:formulaRef>
                      </c:ext>
                    </c:extLst>
                    <c:strCache>
                      <c:ptCount val="1"/>
                    </c:strCache>
                  </c:strRef>
                </c:tx>
                <c:spPr>
                  <a:solidFill>
                    <a:schemeClr val="accent2"/>
                  </a:solidFill>
                  <a:ln>
                    <a:noFill/>
                  </a:ln>
                  <a:effectLst/>
                </c:spPr>
                <c:invertIfNegative val="0"/>
                <c:cat>
                  <c:strRef>
                    <c:extLst>
                      <c:ext uri="{02D57815-91ED-43cb-92C2-25804820EDAC}">
                        <c15:formulaRef>
                          <c15:sqref>'Result sheet'!$D$172:$H$172</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sheet'!$D$174:$H$174</c15:sqref>
                        </c15:formulaRef>
                      </c:ext>
                    </c:extLst>
                    <c:numCache>
                      <c:formatCode>General</c:formatCode>
                      <c:ptCount val="5"/>
                    </c:numCache>
                  </c:numRef>
                </c:val>
                <c:extLst>
                  <c:ext xmlns:c16="http://schemas.microsoft.com/office/drawing/2014/chart" uri="{C3380CC4-5D6E-409C-BE32-E72D297353CC}">
                    <c16:uniqueId val="{00000001-F265-064A-9111-F9DE25D7BFCA}"/>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 sheet'!$C$176</c15:sqref>
                        </c15:formulaRef>
                      </c:ext>
                    </c:extLst>
                    <c:strCache>
                      <c:ptCount val="1"/>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'Result sheet'!$D$172:$H$172</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sheet'!$D$176:$H$176</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3-F265-064A-9111-F9DE25D7BFCA}"/>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 sheet'!$C$178</c15:sqref>
                        </c15:formulaRef>
                      </c:ext>
                    </c:extLst>
                    <c:strCache>
                      <c:ptCount val="1"/>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'Result sheet'!$D$172:$H$172</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sheet'!$D$178:$H$178</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5-F265-064A-9111-F9DE25D7BFCA}"/>
                  </c:ext>
                </c:extLst>
              </c15:ser>
            </c15:filteredBarSeries>
          </c:ext>
        </c:extLst>
      </c:barChart>
      <c:catAx>
        <c:axId val="26993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966799"/>
        <c:crosses val="autoZero"/>
        <c:auto val="1"/>
        <c:lblAlgn val="ctr"/>
        <c:lblOffset val="100"/>
        <c:noMultiLvlLbl val="0"/>
      </c:catAx>
      <c:valAx>
        <c:axId val="1743966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937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sheet'!$I$172</c:f>
              <c:strCache>
                <c:ptCount val="1"/>
                <c:pt idx="0">
                  <c:v>Time Taken for Execution</c:v>
                </c:pt>
              </c:strCache>
            </c:strRef>
          </c:tx>
          <c:spPr>
            <a:solidFill>
              <a:schemeClr val="accent1"/>
            </a:solidFill>
            <a:ln>
              <a:noFill/>
            </a:ln>
            <a:effectLst/>
          </c:spPr>
          <c:invertIfNegative val="0"/>
          <c:cat>
            <c:strRef>
              <c:f>'Result sheet'!$C$173:$C$179</c:f>
              <c:strCache>
                <c:ptCount val="7"/>
                <c:pt idx="0">
                  <c:v>Model Data Set derived based on the EDA and feature engineering.</c:v>
                </c:pt>
                <c:pt idx="2">
                  <c:v>Model Data Set after Infusing the domain knowledge</c:v>
                </c:pt>
                <c:pt idx="4">
                  <c:v>Model Data set with Domain Knowledge derived with feature importance</c:v>
                </c:pt>
                <c:pt idx="6">
                  <c:v>Model with Data Set only with domain knowledge features</c:v>
                </c:pt>
              </c:strCache>
            </c:strRef>
          </c:cat>
          <c:val>
            <c:numRef>
              <c:f>'Result sheet'!$I$173:$I$179</c:f>
              <c:numCache>
                <c:formatCode>General</c:formatCode>
                <c:ptCount val="7"/>
                <c:pt idx="0">
                  <c:v>1.3573110100000001</c:v>
                </c:pt>
                <c:pt idx="2">
                  <c:v>0.75488805800000003</c:v>
                </c:pt>
                <c:pt idx="4">
                  <c:v>0.50515294099999997</c:v>
                </c:pt>
                <c:pt idx="6">
                  <c:v>0.12411714</c:v>
                </c:pt>
              </c:numCache>
            </c:numRef>
          </c:val>
          <c:extLst>
            <c:ext xmlns:c16="http://schemas.microsoft.com/office/drawing/2014/chart" uri="{C3380CC4-5D6E-409C-BE32-E72D297353CC}">
              <c16:uniqueId val="{00000000-6AA9-EF47-B563-D0BD2FEE2AF4}"/>
            </c:ext>
          </c:extLst>
        </c:ser>
        <c:dLbls>
          <c:showLegendKey val="0"/>
          <c:showVal val="0"/>
          <c:showCatName val="0"/>
          <c:showSerName val="0"/>
          <c:showPercent val="0"/>
          <c:showBubbleSize val="0"/>
        </c:dLbls>
        <c:gapWidth val="182"/>
        <c:axId val="1744112495"/>
        <c:axId val="1744755919"/>
      </c:barChart>
      <c:catAx>
        <c:axId val="1744112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755919"/>
        <c:crosses val="autoZero"/>
        <c:auto val="1"/>
        <c:lblAlgn val="ctr"/>
        <c:lblOffset val="100"/>
        <c:noMultiLvlLbl val="0"/>
      </c:catAx>
      <c:valAx>
        <c:axId val="1744755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12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sheet'!$C$188</c:f>
              <c:strCache>
                <c:ptCount val="1"/>
                <c:pt idx="0">
                  <c:v>Model Data Set derived based on the EDA and feature engineering.</c:v>
                </c:pt>
              </c:strCache>
            </c:strRef>
          </c:tx>
          <c:spPr>
            <a:solidFill>
              <a:schemeClr val="accent1"/>
            </a:solidFill>
            <a:ln>
              <a:noFill/>
            </a:ln>
            <a:effectLst/>
          </c:spPr>
          <c:invertIfNegative val="0"/>
          <c:cat>
            <c:strRef>
              <c:f>'Result sheet'!$D$187:$H$187</c:f>
              <c:strCache>
                <c:ptCount val="5"/>
                <c:pt idx="0">
                  <c:v>Accuracy </c:v>
                </c:pt>
                <c:pt idx="1">
                  <c:v>Precision </c:v>
                </c:pt>
                <c:pt idx="2">
                  <c:v>Recall</c:v>
                </c:pt>
                <c:pt idx="3">
                  <c:v>F-Score</c:v>
                </c:pt>
                <c:pt idx="4">
                  <c:v>ROC-AUC</c:v>
                </c:pt>
              </c:strCache>
            </c:strRef>
          </c:cat>
          <c:val>
            <c:numRef>
              <c:f>'Result sheet'!$D$188:$H$188</c:f>
              <c:numCache>
                <c:formatCode>General</c:formatCode>
                <c:ptCount val="5"/>
                <c:pt idx="0">
                  <c:v>0.87813200000000002</c:v>
                </c:pt>
                <c:pt idx="1">
                  <c:v>0.89300000000000002</c:v>
                </c:pt>
                <c:pt idx="2">
                  <c:v>0.98068999999999995</c:v>
                </c:pt>
                <c:pt idx="3">
                  <c:v>0.93479000000000001</c:v>
                </c:pt>
                <c:pt idx="4">
                  <c:v>0.60048999999999997</c:v>
                </c:pt>
              </c:numCache>
            </c:numRef>
          </c:val>
          <c:extLst>
            <c:ext xmlns:c16="http://schemas.microsoft.com/office/drawing/2014/chart" uri="{C3380CC4-5D6E-409C-BE32-E72D297353CC}">
              <c16:uniqueId val="{00000000-7A34-654D-A452-9871A0FC327F}"/>
            </c:ext>
          </c:extLst>
        </c:ser>
        <c:ser>
          <c:idx val="2"/>
          <c:order val="2"/>
          <c:tx>
            <c:strRef>
              <c:f>'Result sheet'!$C$190</c:f>
              <c:strCache>
                <c:ptCount val="1"/>
                <c:pt idx="0">
                  <c:v>Model Data Set after Infusing the domain knowledge</c:v>
                </c:pt>
              </c:strCache>
            </c:strRef>
          </c:tx>
          <c:spPr>
            <a:solidFill>
              <a:schemeClr val="accent3"/>
            </a:solidFill>
            <a:ln>
              <a:noFill/>
            </a:ln>
            <a:effectLst/>
          </c:spPr>
          <c:invertIfNegative val="0"/>
          <c:cat>
            <c:strRef>
              <c:f>'Result sheet'!$D$187:$H$187</c:f>
              <c:strCache>
                <c:ptCount val="5"/>
                <c:pt idx="0">
                  <c:v>Accuracy </c:v>
                </c:pt>
                <c:pt idx="1">
                  <c:v>Precision </c:v>
                </c:pt>
                <c:pt idx="2">
                  <c:v>Recall</c:v>
                </c:pt>
                <c:pt idx="3">
                  <c:v>F-Score</c:v>
                </c:pt>
                <c:pt idx="4">
                  <c:v>ROC-AUC</c:v>
                </c:pt>
              </c:strCache>
            </c:strRef>
          </c:cat>
          <c:val>
            <c:numRef>
              <c:f>'Result sheet'!$D$190:$H$190</c:f>
              <c:numCache>
                <c:formatCode>General</c:formatCode>
                <c:ptCount val="5"/>
                <c:pt idx="0">
                  <c:v>0.86607999999999996</c:v>
                </c:pt>
                <c:pt idx="1">
                  <c:v>0.87219000000000002</c:v>
                </c:pt>
                <c:pt idx="2">
                  <c:v>0.99168999999999996</c:v>
                </c:pt>
                <c:pt idx="3">
                  <c:v>0.92810999999999999</c:v>
                </c:pt>
                <c:pt idx="4">
                  <c:v>0.51468999999999998</c:v>
                </c:pt>
              </c:numCache>
            </c:numRef>
          </c:val>
          <c:extLst>
            <c:ext xmlns:c16="http://schemas.microsoft.com/office/drawing/2014/chart" uri="{C3380CC4-5D6E-409C-BE32-E72D297353CC}">
              <c16:uniqueId val="{00000002-7A34-654D-A452-9871A0FC327F}"/>
            </c:ext>
          </c:extLst>
        </c:ser>
        <c:ser>
          <c:idx val="4"/>
          <c:order val="4"/>
          <c:tx>
            <c:strRef>
              <c:f>'Result sheet'!$C$192</c:f>
              <c:strCache>
                <c:ptCount val="1"/>
                <c:pt idx="0">
                  <c:v>Model Data set with Domain Knowledge derived with feature importance</c:v>
                </c:pt>
              </c:strCache>
            </c:strRef>
          </c:tx>
          <c:spPr>
            <a:solidFill>
              <a:schemeClr val="accent5"/>
            </a:solidFill>
            <a:ln>
              <a:noFill/>
            </a:ln>
            <a:effectLst/>
          </c:spPr>
          <c:invertIfNegative val="0"/>
          <c:cat>
            <c:strRef>
              <c:f>'Result sheet'!$D$187:$H$187</c:f>
              <c:strCache>
                <c:ptCount val="5"/>
                <c:pt idx="0">
                  <c:v>Accuracy </c:v>
                </c:pt>
                <c:pt idx="1">
                  <c:v>Precision </c:v>
                </c:pt>
                <c:pt idx="2">
                  <c:v>Recall</c:v>
                </c:pt>
                <c:pt idx="3">
                  <c:v>F-Score</c:v>
                </c:pt>
                <c:pt idx="4">
                  <c:v>ROC-AUC</c:v>
                </c:pt>
              </c:strCache>
            </c:strRef>
          </c:cat>
          <c:val>
            <c:numRef>
              <c:f>'Result sheet'!$D$192:$H$192</c:f>
              <c:numCache>
                <c:formatCode>General</c:formatCode>
                <c:ptCount val="5"/>
                <c:pt idx="0">
                  <c:v>0.86355800000000005</c:v>
                </c:pt>
                <c:pt idx="1">
                  <c:v>0.87175000000000002</c:v>
                </c:pt>
                <c:pt idx="2">
                  <c:v>0.98897999999999997</c:v>
                </c:pt>
                <c:pt idx="3">
                  <c:v>0.92666999999999999</c:v>
                </c:pt>
                <c:pt idx="4">
                  <c:v>0.51190999999999998</c:v>
                </c:pt>
              </c:numCache>
            </c:numRef>
          </c:val>
          <c:extLst>
            <c:ext xmlns:c16="http://schemas.microsoft.com/office/drawing/2014/chart" uri="{C3380CC4-5D6E-409C-BE32-E72D297353CC}">
              <c16:uniqueId val="{00000004-7A34-654D-A452-9871A0FC327F}"/>
            </c:ext>
          </c:extLst>
        </c:ser>
        <c:ser>
          <c:idx val="6"/>
          <c:order val="6"/>
          <c:tx>
            <c:strRef>
              <c:f>'Result sheet'!$C$194</c:f>
              <c:strCache>
                <c:ptCount val="1"/>
                <c:pt idx="0">
                  <c:v>Model with Data Set only with domain knowledge features</c:v>
                </c:pt>
              </c:strCache>
            </c:strRef>
          </c:tx>
          <c:spPr>
            <a:solidFill>
              <a:schemeClr val="accent1">
                <a:lumMod val="60000"/>
              </a:schemeClr>
            </a:solidFill>
            <a:ln>
              <a:noFill/>
            </a:ln>
            <a:effectLst/>
          </c:spPr>
          <c:invertIfNegative val="0"/>
          <c:cat>
            <c:strRef>
              <c:f>'Result sheet'!$D$187:$H$187</c:f>
              <c:strCache>
                <c:ptCount val="5"/>
                <c:pt idx="0">
                  <c:v>Accuracy </c:v>
                </c:pt>
                <c:pt idx="1">
                  <c:v>Precision </c:v>
                </c:pt>
                <c:pt idx="2">
                  <c:v>Recall</c:v>
                </c:pt>
                <c:pt idx="3">
                  <c:v>F-Score</c:v>
                </c:pt>
                <c:pt idx="4">
                  <c:v>ROC-AUC</c:v>
                </c:pt>
              </c:strCache>
            </c:strRef>
          </c:cat>
          <c:val>
            <c:numRef>
              <c:f>'Result sheet'!$D$194:$H$194</c:f>
              <c:numCache>
                <c:formatCode>General</c:formatCode>
                <c:ptCount val="5"/>
                <c:pt idx="0">
                  <c:v>0.85255899999999996</c:v>
                </c:pt>
                <c:pt idx="1">
                  <c:v>0.87152499999999999</c:v>
                </c:pt>
                <c:pt idx="2">
                  <c:v>0.974518</c:v>
                </c:pt>
                <c:pt idx="3">
                  <c:v>0.92014899999999999</c:v>
                </c:pt>
                <c:pt idx="4">
                  <c:v>0.516822</c:v>
                </c:pt>
              </c:numCache>
            </c:numRef>
          </c:val>
          <c:extLst>
            <c:ext xmlns:c16="http://schemas.microsoft.com/office/drawing/2014/chart" uri="{C3380CC4-5D6E-409C-BE32-E72D297353CC}">
              <c16:uniqueId val="{00000006-7A34-654D-A452-9871A0FC327F}"/>
            </c:ext>
          </c:extLst>
        </c:ser>
        <c:dLbls>
          <c:showLegendKey val="0"/>
          <c:showVal val="0"/>
          <c:showCatName val="0"/>
          <c:showSerName val="0"/>
          <c:showPercent val="0"/>
          <c:showBubbleSize val="0"/>
        </c:dLbls>
        <c:gapWidth val="219"/>
        <c:overlap val="-27"/>
        <c:axId val="1744558015"/>
        <c:axId val="1743944271"/>
        <c:extLst>
          <c:ext xmlns:c15="http://schemas.microsoft.com/office/drawing/2012/chart" uri="{02D57815-91ED-43cb-92C2-25804820EDAC}">
            <c15:filteredBarSeries>
              <c15:ser>
                <c:idx val="1"/>
                <c:order val="1"/>
                <c:tx>
                  <c:strRef>
                    <c:extLst>
                      <c:ext uri="{02D57815-91ED-43cb-92C2-25804820EDAC}">
                        <c15:formulaRef>
                          <c15:sqref>'Result sheet'!$C$189</c15:sqref>
                        </c15:formulaRef>
                      </c:ext>
                    </c:extLst>
                    <c:strCache>
                      <c:ptCount val="1"/>
                    </c:strCache>
                  </c:strRef>
                </c:tx>
                <c:spPr>
                  <a:solidFill>
                    <a:schemeClr val="accent2"/>
                  </a:solidFill>
                  <a:ln>
                    <a:noFill/>
                  </a:ln>
                  <a:effectLst/>
                </c:spPr>
                <c:invertIfNegative val="0"/>
                <c:cat>
                  <c:strRef>
                    <c:extLst>
                      <c:ext uri="{02D57815-91ED-43cb-92C2-25804820EDAC}">
                        <c15:formulaRef>
                          <c15:sqref>'Result sheet'!$D$187:$H$187</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sheet'!$D$189:$H$189</c15:sqref>
                        </c15:formulaRef>
                      </c:ext>
                    </c:extLst>
                    <c:numCache>
                      <c:formatCode>General</c:formatCode>
                      <c:ptCount val="5"/>
                    </c:numCache>
                  </c:numRef>
                </c:val>
                <c:extLst>
                  <c:ext xmlns:c16="http://schemas.microsoft.com/office/drawing/2014/chart" uri="{C3380CC4-5D6E-409C-BE32-E72D297353CC}">
                    <c16:uniqueId val="{00000001-7A34-654D-A452-9871A0FC327F}"/>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 sheet'!$C$191</c15:sqref>
                        </c15:formulaRef>
                      </c:ext>
                    </c:extLst>
                    <c:strCache>
                      <c:ptCount val="1"/>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'Result sheet'!$D$187:$H$187</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sheet'!$D$191:$H$191</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3-7A34-654D-A452-9871A0FC327F}"/>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 sheet'!$C$193</c15:sqref>
                        </c15:formulaRef>
                      </c:ext>
                    </c:extLst>
                    <c:strCache>
                      <c:ptCount val="1"/>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'Result sheet'!$D$187:$H$187</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sheet'!$D$193:$H$193</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5-7A34-654D-A452-9871A0FC327F}"/>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'Result sheet'!$C$195</c15:sqref>
                        </c15:formulaRef>
                      </c:ext>
                    </c:extLst>
                    <c:strCache>
                      <c:ptCount val="1"/>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'Result sheet'!$D$187:$H$187</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sheet'!$D$195:$H$195</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7-7A34-654D-A452-9871A0FC327F}"/>
                  </c:ext>
                </c:extLst>
              </c15:ser>
            </c15:filteredBarSeries>
          </c:ext>
        </c:extLst>
      </c:barChart>
      <c:catAx>
        <c:axId val="174455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944271"/>
        <c:crosses val="autoZero"/>
        <c:auto val="1"/>
        <c:lblAlgn val="ctr"/>
        <c:lblOffset val="100"/>
        <c:noMultiLvlLbl val="0"/>
      </c:catAx>
      <c:valAx>
        <c:axId val="1743944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55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sheet'!$I$187</c:f>
              <c:strCache>
                <c:ptCount val="1"/>
                <c:pt idx="0">
                  <c:v>Time Taken for Execution</c:v>
                </c:pt>
              </c:strCache>
            </c:strRef>
          </c:tx>
          <c:spPr>
            <a:solidFill>
              <a:schemeClr val="accent1"/>
            </a:solidFill>
            <a:ln>
              <a:noFill/>
            </a:ln>
            <a:effectLst/>
          </c:spPr>
          <c:invertIfNegative val="0"/>
          <c:cat>
            <c:strRef>
              <c:f>'Result sheet'!$C$188:$C$195</c:f>
              <c:strCache>
                <c:ptCount val="7"/>
                <c:pt idx="0">
                  <c:v>Model Data Set derived based on the EDA and feature engineering.</c:v>
                </c:pt>
                <c:pt idx="2">
                  <c:v>Model Data Set after Infusing the domain knowledge</c:v>
                </c:pt>
                <c:pt idx="4">
                  <c:v>Model Data set with Domain Knowledge derived with feature importance</c:v>
                </c:pt>
                <c:pt idx="6">
                  <c:v>Model with Data Set only with domain knowledge features</c:v>
                </c:pt>
              </c:strCache>
            </c:strRef>
          </c:cat>
          <c:val>
            <c:numRef>
              <c:f>'Result sheet'!$I$188:$I$195</c:f>
              <c:numCache>
                <c:formatCode>General</c:formatCode>
                <c:ptCount val="8"/>
                <c:pt idx="0">
                  <c:v>10.738778829999999</c:v>
                </c:pt>
                <c:pt idx="2">
                  <c:v>3.1442937849999999</c:v>
                </c:pt>
                <c:pt idx="4">
                  <c:v>2.493201971</c:v>
                </c:pt>
                <c:pt idx="6">
                  <c:v>2.0744211699999999</c:v>
                </c:pt>
              </c:numCache>
            </c:numRef>
          </c:val>
          <c:extLst>
            <c:ext xmlns:c16="http://schemas.microsoft.com/office/drawing/2014/chart" uri="{C3380CC4-5D6E-409C-BE32-E72D297353CC}">
              <c16:uniqueId val="{00000000-EA5A-0A49-8935-AB6D5FBDB373}"/>
            </c:ext>
          </c:extLst>
        </c:ser>
        <c:dLbls>
          <c:showLegendKey val="0"/>
          <c:showVal val="0"/>
          <c:showCatName val="0"/>
          <c:showSerName val="0"/>
          <c:showPercent val="0"/>
          <c:showBubbleSize val="0"/>
        </c:dLbls>
        <c:gapWidth val="182"/>
        <c:axId val="1744400943"/>
        <c:axId val="1744569183"/>
      </c:barChart>
      <c:catAx>
        <c:axId val="1744400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569183"/>
        <c:crosses val="autoZero"/>
        <c:auto val="1"/>
        <c:lblAlgn val="ctr"/>
        <c:lblOffset val="100"/>
        <c:noMultiLvlLbl val="0"/>
      </c:catAx>
      <c:valAx>
        <c:axId val="1744569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00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sheet'!$C$208</c:f>
              <c:strCache>
                <c:ptCount val="1"/>
                <c:pt idx="0">
                  <c:v>Model Data Set derived based on the EDA and feature engineering.</c:v>
                </c:pt>
              </c:strCache>
            </c:strRef>
          </c:tx>
          <c:spPr>
            <a:solidFill>
              <a:schemeClr val="accent1"/>
            </a:solidFill>
            <a:ln>
              <a:noFill/>
            </a:ln>
            <a:effectLst/>
          </c:spPr>
          <c:invertIfNegative val="0"/>
          <c:cat>
            <c:strRef>
              <c:f>'Result sheet'!$D$207:$H$207</c:f>
              <c:strCache>
                <c:ptCount val="5"/>
                <c:pt idx="0">
                  <c:v>Accuracy </c:v>
                </c:pt>
                <c:pt idx="1">
                  <c:v>Precision </c:v>
                </c:pt>
                <c:pt idx="2">
                  <c:v>Recall</c:v>
                </c:pt>
                <c:pt idx="3">
                  <c:v>F-Score</c:v>
                </c:pt>
                <c:pt idx="4">
                  <c:v>ROC-AUC</c:v>
                </c:pt>
              </c:strCache>
            </c:strRef>
          </c:cat>
          <c:val>
            <c:numRef>
              <c:f>'Result sheet'!$D$208:$H$208</c:f>
              <c:numCache>
                <c:formatCode>General</c:formatCode>
                <c:ptCount val="5"/>
                <c:pt idx="0">
                  <c:v>0.79912499999999997</c:v>
                </c:pt>
                <c:pt idx="1">
                  <c:v>0.89585999999999999</c:v>
                </c:pt>
                <c:pt idx="2">
                  <c:v>0.87634999999999996</c:v>
                </c:pt>
                <c:pt idx="3">
                  <c:v>0.88600000000000001</c:v>
                </c:pt>
                <c:pt idx="4">
                  <c:v>0.52298999999999995</c:v>
                </c:pt>
              </c:numCache>
            </c:numRef>
          </c:val>
          <c:extLst>
            <c:ext xmlns:c16="http://schemas.microsoft.com/office/drawing/2014/chart" uri="{C3380CC4-5D6E-409C-BE32-E72D297353CC}">
              <c16:uniqueId val="{00000000-7FEB-9046-9CEE-CE0EEDD1F838}"/>
            </c:ext>
          </c:extLst>
        </c:ser>
        <c:ser>
          <c:idx val="2"/>
          <c:order val="2"/>
          <c:tx>
            <c:strRef>
              <c:f>'Result sheet'!$C$210</c:f>
              <c:strCache>
                <c:ptCount val="1"/>
                <c:pt idx="0">
                  <c:v>Model Data Set after Infusing the domain knowledge</c:v>
                </c:pt>
              </c:strCache>
            </c:strRef>
          </c:tx>
          <c:spPr>
            <a:solidFill>
              <a:schemeClr val="accent3"/>
            </a:solidFill>
            <a:ln>
              <a:noFill/>
            </a:ln>
            <a:effectLst/>
          </c:spPr>
          <c:invertIfNegative val="0"/>
          <c:cat>
            <c:strRef>
              <c:f>'Result sheet'!$D$207:$H$207</c:f>
              <c:strCache>
                <c:ptCount val="5"/>
                <c:pt idx="0">
                  <c:v>Accuracy </c:v>
                </c:pt>
                <c:pt idx="1">
                  <c:v>Precision </c:v>
                </c:pt>
                <c:pt idx="2">
                  <c:v>Recall</c:v>
                </c:pt>
                <c:pt idx="3">
                  <c:v>F-Score</c:v>
                </c:pt>
                <c:pt idx="4">
                  <c:v>ROC-AUC</c:v>
                </c:pt>
              </c:strCache>
            </c:strRef>
          </c:cat>
          <c:val>
            <c:numRef>
              <c:f>'Result sheet'!$D$210:$H$210</c:f>
              <c:numCache>
                <c:formatCode>General</c:formatCode>
                <c:ptCount val="5"/>
                <c:pt idx="0">
                  <c:v>0.76595999999999997</c:v>
                </c:pt>
                <c:pt idx="1">
                  <c:v>0.87134</c:v>
                </c:pt>
                <c:pt idx="2">
                  <c:v>0.85824999999999996</c:v>
                </c:pt>
                <c:pt idx="3">
                  <c:v>0.86473999999999995</c:v>
                </c:pt>
                <c:pt idx="4">
                  <c:v>0.49852000000000002</c:v>
                </c:pt>
              </c:numCache>
            </c:numRef>
          </c:val>
          <c:extLst>
            <c:ext xmlns:c16="http://schemas.microsoft.com/office/drawing/2014/chart" uri="{C3380CC4-5D6E-409C-BE32-E72D297353CC}">
              <c16:uniqueId val="{00000002-7FEB-9046-9CEE-CE0EEDD1F838}"/>
            </c:ext>
          </c:extLst>
        </c:ser>
        <c:ser>
          <c:idx val="4"/>
          <c:order val="4"/>
          <c:tx>
            <c:strRef>
              <c:f>'Result sheet'!$C$212</c:f>
              <c:strCache>
                <c:ptCount val="1"/>
                <c:pt idx="0">
                  <c:v>Model Data set with Domain Knowledge derived with feature importance</c:v>
                </c:pt>
              </c:strCache>
            </c:strRef>
          </c:tx>
          <c:spPr>
            <a:solidFill>
              <a:schemeClr val="accent5"/>
            </a:solidFill>
            <a:ln>
              <a:noFill/>
            </a:ln>
            <a:effectLst/>
          </c:spPr>
          <c:invertIfNegative val="0"/>
          <c:cat>
            <c:strRef>
              <c:f>'Result sheet'!$D$207:$H$207</c:f>
              <c:strCache>
                <c:ptCount val="5"/>
                <c:pt idx="0">
                  <c:v>Accuracy </c:v>
                </c:pt>
                <c:pt idx="1">
                  <c:v>Precision </c:v>
                </c:pt>
                <c:pt idx="2">
                  <c:v>Recall</c:v>
                </c:pt>
                <c:pt idx="3">
                  <c:v>F-Score</c:v>
                </c:pt>
                <c:pt idx="4">
                  <c:v>ROC-AUC</c:v>
                </c:pt>
              </c:strCache>
            </c:strRef>
          </c:cat>
          <c:val>
            <c:numRef>
              <c:f>'Result sheet'!$D$212:$H$212</c:f>
              <c:numCache>
                <c:formatCode>General</c:formatCode>
                <c:ptCount val="5"/>
                <c:pt idx="0">
                  <c:v>0.77046899999999996</c:v>
                </c:pt>
                <c:pt idx="1">
                  <c:v>0.87265999999999999</c:v>
                </c:pt>
                <c:pt idx="2">
                  <c:v>0.86255999999999999</c:v>
                </c:pt>
                <c:pt idx="3">
                  <c:v>0.86758000000000002</c:v>
                </c:pt>
                <c:pt idx="4">
                  <c:v>0.50371999999999995</c:v>
                </c:pt>
              </c:numCache>
            </c:numRef>
          </c:val>
          <c:extLst>
            <c:ext xmlns:c16="http://schemas.microsoft.com/office/drawing/2014/chart" uri="{C3380CC4-5D6E-409C-BE32-E72D297353CC}">
              <c16:uniqueId val="{00000004-7FEB-9046-9CEE-CE0EEDD1F838}"/>
            </c:ext>
          </c:extLst>
        </c:ser>
        <c:ser>
          <c:idx val="6"/>
          <c:order val="6"/>
          <c:tx>
            <c:strRef>
              <c:f>'Result sheet'!$C$214</c:f>
              <c:strCache>
                <c:ptCount val="1"/>
                <c:pt idx="0">
                  <c:v>Model with Data Set only with domain knowledge features</c:v>
                </c:pt>
              </c:strCache>
            </c:strRef>
          </c:tx>
          <c:spPr>
            <a:solidFill>
              <a:schemeClr val="accent1">
                <a:lumMod val="60000"/>
              </a:schemeClr>
            </a:solidFill>
            <a:ln>
              <a:noFill/>
            </a:ln>
            <a:effectLst/>
          </c:spPr>
          <c:invertIfNegative val="0"/>
          <c:cat>
            <c:strRef>
              <c:f>'Result sheet'!$D$207:$H$207</c:f>
              <c:strCache>
                <c:ptCount val="5"/>
                <c:pt idx="0">
                  <c:v>Accuracy </c:v>
                </c:pt>
                <c:pt idx="1">
                  <c:v>Precision </c:v>
                </c:pt>
                <c:pt idx="2">
                  <c:v>Recall</c:v>
                </c:pt>
                <c:pt idx="3">
                  <c:v>F-Score</c:v>
                </c:pt>
                <c:pt idx="4">
                  <c:v>ROC-AUC</c:v>
                </c:pt>
              </c:strCache>
            </c:strRef>
          </c:cat>
          <c:val>
            <c:numRef>
              <c:f>'Result sheet'!$D$214:$H$214</c:f>
              <c:numCache>
                <c:formatCode>General</c:formatCode>
                <c:ptCount val="5"/>
                <c:pt idx="0">
                  <c:v>0.77765899999999999</c:v>
                </c:pt>
                <c:pt idx="1">
                  <c:v>0.87426599999999999</c:v>
                </c:pt>
                <c:pt idx="2">
                  <c:v>0.87006799999999995</c:v>
                </c:pt>
                <c:pt idx="3">
                  <c:v>0.87216199999999999</c:v>
                </c:pt>
                <c:pt idx="4">
                  <c:v>0.50988299999999998</c:v>
                </c:pt>
              </c:numCache>
            </c:numRef>
          </c:val>
          <c:extLst>
            <c:ext xmlns:c16="http://schemas.microsoft.com/office/drawing/2014/chart" uri="{C3380CC4-5D6E-409C-BE32-E72D297353CC}">
              <c16:uniqueId val="{00000006-7FEB-9046-9CEE-CE0EEDD1F838}"/>
            </c:ext>
          </c:extLst>
        </c:ser>
        <c:dLbls>
          <c:showLegendKey val="0"/>
          <c:showVal val="0"/>
          <c:showCatName val="0"/>
          <c:showSerName val="0"/>
          <c:showPercent val="0"/>
          <c:showBubbleSize val="0"/>
        </c:dLbls>
        <c:gapWidth val="219"/>
        <c:overlap val="-27"/>
        <c:axId val="1741796351"/>
        <c:axId val="1741991919"/>
        <c:extLst>
          <c:ext xmlns:c15="http://schemas.microsoft.com/office/drawing/2012/chart" uri="{02D57815-91ED-43cb-92C2-25804820EDAC}">
            <c15:filteredBarSeries>
              <c15:ser>
                <c:idx val="1"/>
                <c:order val="1"/>
                <c:tx>
                  <c:strRef>
                    <c:extLst>
                      <c:ext uri="{02D57815-91ED-43cb-92C2-25804820EDAC}">
                        <c15:formulaRef>
                          <c15:sqref>'Result sheet'!$C$209</c15:sqref>
                        </c15:formulaRef>
                      </c:ext>
                    </c:extLst>
                    <c:strCache>
                      <c:ptCount val="1"/>
                    </c:strCache>
                  </c:strRef>
                </c:tx>
                <c:spPr>
                  <a:solidFill>
                    <a:schemeClr val="accent2"/>
                  </a:solidFill>
                  <a:ln>
                    <a:noFill/>
                  </a:ln>
                  <a:effectLst/>
                </c:spPr>
                <c:invertIfNegative val="0"/>
                <c:cat>
                  <c:strRef>
                    <c:extLst>
                      <c:ext uri="{02D57815-91ED-43cb-92C2-25804820EDAC}">
                        <c15:formulaRef>
                          <c15:sqref>'Result sheet'!$D$207:$H$207</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sheet'!$D$209:$H$209</c15:sqref>
                        </c15:formulaRef>
                      </c:ext>
                    </c:extLst>
                    <c:numCache>
                      <c:formatCode>General</c:formatCode>
                      <c:ptCount val="5"/>
                    </c:numCache>
                  </c:numRef>
                </c:val>
                <c:extLst>
                  <c:ext xmlns:c16="http://schemas.microsoft.com/office/drawing/2014/chart" uri="{C3380CC4-5D6E-409C-BE32-E72D297353CC}">
                    <c16:uniqueId val="{00000001-7FEB-9046-9CEE-CE0EEDD1F838}"/>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 sheet'!$C$211</c15:sqref>
                        </c15:formulaRef>
                      </c:ext>
                    </c:extLst>
                    <c:strCache>
                      <c:ptCount val="1"/>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'Result sheet'!$D$207:$H$207</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sheet'!$D$211:$H$211</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3-7FEB-9046-9CEE-CE0EEDD1F838}"/>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 sheet'!$C$213</c15:sqref>
                        </c15:formulaRef>
                      </c:ext>
                    </c:extLst>
                    <c:strCache>
                      <c:ptCount val="1"/>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'Result sheet'!$D$207:$H$207</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sheet'!$D$213:$H$213</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5-7FEB-9046-9CEE-CE0EEDD1F838}"/>
                  </c:ext>
                </c:extLst>
              </c15:ser>
            </c15:filteredBarSeries>
          </c:ext>
        </c:extLst>
      </c:barChart>
      <c:catAx>
        <c:axId val="174179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991919"/>
        <c:crosses val="autoZero"/>
        <c:auto val="1"/>
        <c:lblAlgn val="ctr"/>
        <c:lblOffset val="100"/>
        <c:noMultiLvlLbl val="0"/>
      </c:catAx>
      <c:valAx>
        <c:axId val="174199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796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sheet'!$I$207</c:f>
              <c:strCache>
                <c:ptCount val="1"/>
                <c:pt idx="0">
                  <c:v>Time Taken for Execution</c:v>
                </c:pt>
              </c:strCache>
            </c:strRef>
          </c:tx>
          <c:spPr>
            <a:solidFill>
              <a:schemeClr val="accent1"/>
            </a:solidFill>
            <a:ln>
              <a:noFill/>
            </a:ln>
            <a:effectLst/>
          </c:spPr>
          <c:invertIfNegative val="0"/>
          <c:cat>
            <c:strRef>
              <c:f>'Result sheet'!$C$208:$C$214</c:f>
              <c:strCache>
                <c:ptCount val="7"/>
                <c:pt idx="0">
                  <c:v>Model Data Set derived based on the EDA and feature engineering.</c:v>
                </c:pt>
                <c:pt idx="2">
                  <c:v>Model Data Set after Infusing the domain knowledge</c:v>
                </c:pt>
                <c:pt idx="4">
                  <c:v>Model Data set with Domain Knowledge derived with feature importance</c:v>
                </c:pt>
                <c:pt idx="6">
                  <c:v>Model with Data Set only with domain knowledge features</c:v>
                </c:pt>
              </c:strCache>
            </c:strRef>
          </c:cat>
          <c:val>
            <c:numRef>
              <c:f>'Result sheet'!$I$208:$I$214</c:f>
              <c:numCache>
                <c:formatCode>General</c:formatCode>
                <c:ptCount val="7"/>
                <c:pt idx="0">
                  <c:v>7.1158871650000002</c:v>
                </c:pt>
                <c:pt idx="2">
                  <c:v>8.7844789030000001</c:v>
                </c:pt>
                <c:pt idx="4">
                  <c:v>5.2991280559999998</c:v>
                </c:pt>
                <c:pt idx="6">
                  <c:v>1.5262069700000001</c:v>
                </c:pt>
              </c:numCache>
            </c:numRef>
          </c:val>
          <c:extLst>
            <c:ext xmlns:c16="http://schemas.microsoft.com/office/drawing/2014/chart" uri="{C3380CC4-5D6E-409C-BE32-E72D297353CC}">
              <c16:uniqueId val="{00000000-5FB3-F44D-81E5-565A287D1C80}"/>
            </c:ext>
          </c:extLst>
        </c:ser>
        <c:dLbls>
          <c:showLegendKey val="0"/>
          <c:showVal val="0"/>
          <c:showCatName val="0"/>
          <c:showSerName val="0"/>
          <c:showPercent val="0"/>
          <c:showBubbleSize val="0"/>
        </c:dLbls>
        <c:gapWidth val="182"/>
        <c:axId val="169154896"/>
        <c:axId val="223589408"/>
      </c:barChart>
      <c:catAx>
        <c:axId val="16915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89408"/>
        <c:crosses val="autoZero"/>
        <c:auto val="1"/>
        <c:lblAlgn val="ctr"/>
        <c:lblOffset val="100"/>
        <c:noMultiLvlLbl val="0"/>
      </c:catAx>
      <c:valAx>
        <c:axId val="223589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4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sheet'!$C$226</c:f>
              <c:strCache>
                <c:ptCount val="1"/>
                <c:pt idx="0">
                  <c:v>Model Data Set derived based on the EDA and feature engineering.</c:v>
                </c:pt>
              </c:strCache>
            </c:strRef>
          </c:tx>
          <c:spPr>
            <a:solidFill>
              <a:schemeClr val="accent1"/>
            </a:solidFill>
            <a:ln>
              <a:noFill/>
            </a:ln>
            <a:effectLst/>
          </c:spPr>
          <c:invertIfNegative val="0"/>
          <c:cat>
            <c:strRef>
              <c:f>'Result sheet'!$D$225:$H$225</c:f>
              <c:strCache>
                <c:ptCount val="5"/>
                <c:pt idx="0">
                  <c:v>Accuracy </c:v>
                </c:pt>
                <c:pt idx="1">
                  <c:v>Precision </c:v>
                </c:pt>
                <c:pt idx="2">
                  <c:v>Recall</c:v>
                </c:pt>
                <c:pt idx="3">
                  <c:v>F-Score</c:v>
                </c:pt>
                <c:pt idx="4">
                  <c:v>ROC-AUC</c:v>
                </c:pt>
              </c:strCache>
            </c:strRef>
          </c:cat>
          <c:val>
            <c:numRef>
              <c:f>'Result sheet'!$D$226:$H$226</c:f>
              <c:numCache>
                <c:formatCode>General</c:formatCode>
                <c:ptCount val="5"/>
                <c:pt idx="0">
                  <c:v>0.89071100000000003</c:v>
                </c:pt>
                <c:pt idx="1">
                  <c:v>0.89073999999999998</c:v>
                </c:pt>
                <c:pt idx="2">
                  <c:v>0.99995999999999996</c:v>
                </c:pt>
                <c:pt idx="3">
                  <c:v>0.94220000000000004</c:v>
                </c:pt>
                <c:pt idx="4">
                  <c:v>0.69098999999999999</c:v>
                </c:pt>
              </c:numCache>
            </c:numRef>
          </c:val>
          <c:extLst>
            <c:ext xmlns:c16="http://schemas.microsoft.com/office/drawing/2014/chart" uri="{C3380CC4-5D6E-409C-BE32-E72D297353CC}">
              <c16:uniqueId val="{00000000-409B-1E44-9745-8A5FC573C6C1}"/>
            </c:ext>
          </c:extLst>
        </c:ser>
        <c:ser>
          <c:idx val="2"/>
          <c:order val="2"/>
          <c:tx>
            <c:strRef>
              <c:f>'Result sheet'!$C$228</c:f>
              <c:strCache>
                <c:ptCount val="1"/>
                <c:pt idx="0">
                  <c:v>Model Data Set after Infusing the domain knowledge</c:v>
                </c:pt>
              </c:strCache>
            </c:strRef>
          </c:tx>
          <c:spPr>
            <a:solidFill>
              <a:schemeClr val="accent3"/>
            </a:solidFill>
            <a:ln>
              <a:noFill/>
            </a:ln>
            <a:effectLst/>
          </c:spPr>
          <c:invertIfNegative val="0"/>
          <c:cat>
            <c:strRef>
              <c:f>'Result sheet'!$D$225:$H$225</c:f>
              <c:strCache>
                <c:ptCount val="5"/>
                <c:pt idx="0">
                  <c:v>Accuracy </c:v>
                </c:pt>
                <c:pt idx="1">
                  <c:v>Precision </c:v>
                </c:pt>
                <c:pt idx="2">
                  <c:v>Recall</c:v>
                </c:pt>
                <c:pt idx="3">
                  <c:v>F-Score</c:v>
                </c:pt>
                <c:pt idx="4">
                  <c:v>ROC-AUC</c:v>
                </c:pt>
              </c:strCache>
            </c:strRef>
          </c:cat>
          <c:val>
            <c:numRef>
              <c:f>'Result sheet'!$D$228:$H$228</c:f>
              <c:numCache>
                <c:formatCode>General</c:formatCode>
                <c:ptCount val="5"/>
                <c:pt idx="0">
                  <c:v>0.87170999999999998</c:v>
                </c:pt>
                <c:pt idx="1">
                  <c:v>0.87170999999999998</c:v>
                </c:pt>
                <c:pt idx="2">
                  <c:v>1</c:v>
                </c:pt>
                <c:pt idx="3">
                  <c:v>0.93145999999999995</c:v>
                </c:pt>
                <c:pt idx="4">
                  <c:v>0.50231000000000003</c:v>
                </c:pt>
              </c:numCache>
            </c:numRef>
          </c:val>
          <c:extLst>
            <c:ext xmlns:c16="http://schemas.microsoft.com/office/drawing/2014/chart" uri="{C3380CC4-5D6E-409C-BE32-E72D297353CC}">
              <c16:uniqueId val="{00000002-409B-1E44-9745-8A5FC573C6C1}"/>
            </c:ext>
          </c:extLst>
        </c:ser>
        <c:ser>
          <c:idx val="4"/>
          <c:order val="4"/>
          <c:tx>
            <c:strRef>
              <c:f>'Result sheet'!$C$230</c:f>
              <c:strCache>
                <c:ptCount val="1"/>
                <c:pt idx="0">
                  <c:v>Model Data set with Domain Knowledge derived with feature importance</c:v>
                </c:pt>
              </c:strCache>
            </c:strRef>
          </c:tx>
          <c:spPr>
            <a:solidFill>
              <a:schemeClr val="accent5"/>
            </a:solidFill>
            <a:ln>
              <a:noFill/>
            </a:ln>
            <a:effectLst/>
          </c:spPr>
          <c:invertIfNegative val="0"/>
          <c:cat>
            <c:strRef>
              <c:f>'Result sheet'!$D$225:$H$225</c:f>
              <c:strCache>
                <c:ptCount val="5"/>
                <c:pt idx="0">
                  <c:v>Accuracy </c:v>
                </c:pt>
                <c:pt idx="1">
                  <c:v>Precision </c:v>
                </c:pt>
                <c:pt idx="2">
                  <c:v>Recall</c:v>
                </c:pt>
                <c:pt idx="3">
                  <c:v>F-Score</c:v>
                </c:pt>
                <c:pt idx="4">
                  <c:v>ROC-AUC</c:v>
                </c:pt>
              </c:strCache>
            </c:strRef>
          </c:cat>
          <c:val>
            <c:numRef>
              <c:f>'Result sheet'!$D$230:$H$230</c:f>
              <c:numCache>
                <c:formatCode>General</c:formatCode>
                <c:ptCount val="5"/>
                <c:pt idx="0">
                  <c:v>0.87171399999999999</c:v>
                </c:pt>
                <c:pt idx="1">
                  <c:v>0.87170999999999998</c:v>
                </c:pt>
                <c:pt idx="2">
                  <c:v>1</c:v>
                </c:pt>
                <c:pt idx="3">
                  <c:v>0.93145999999999995</c:v>
                </c:pt>
                <c:pt idx="4">
                  <c:v>0.50209000000000004</c:v>
                </c:pt>
              </c:numCache>
            </c:numRef>
          </c:val>
          <c:extLst>
            <c:ext xmlns:c16="http://schemas.microsoft.com/office/drawing/2014/chart" uri="{C3380CC4-5D6E-409C-BE32-E72D297353CC}">
              <c16:uniqueId val="{00000004-409B-1E44-9745-8A5FC573C6C1}"/>
            </c:ext>
          </c:extLst>
        </c:ser>
        <c:ser>
          <c:idx val="6"/>
          <c:order val="6"/>
          <c:tx>
            <c:strRef>
              <c:f>'Result sheet'!$C$232</c:f>
              <c:strCache>
                <c:ptCount val="1"/>
                <c:pt idx="0">
                  <c:v>Model with Data Set only with domain knowledge features</c:v>
                </c:pt>
              </c:strCache>
            </c:strRef>
          </c:tx>
          <c:spPr>
            <a:solidFill>
              <a:schemeClr val="accent1">
                <a:lumMod val="60000"/>
              </a:schemeClr>
            </a:solidFill>
            <a:ln>
              <a:noFill/>
            </a:ln>
            <a:effectLst/>
          </c:spPr>
          <c:invertIfNegative val="0"/>
          <c:cat>
            <c:strRef>
              <c:f>'Result sheet'!$D$225:$H$225</c:f>
              <c:strCache>
                <c:ptCount val="5"/>
                <c:pt idx="0">
                  <c:v>Accuracy </c:v>
                </c:pt>
                <c:pt idx="1">
                  <c:v>Precision </c:v>
                </c:pt>
                <c:pt idx="2">
                  <c:v>Recall</c:v>
                </c:pt>
                <c:pt idx="3">
                  <c:v>F-Score</c:v>
                </c:pt>
                <c:pt idx="4">
                  <c:v>ROC-AUC</c:v>
                </c:pt>
              </c:strCache>
            </c:strRef>
          </c:cat>
          <c:val>
            <c:numRef>
              <c:f>'Result sheet'!$D$232:$H$232</c:f>
              <c:numCache>
                <c:formatCode>General</c:formatCode>
                <c:ptCount val="5"/>
                <c:pt idx="0">
                  <c:v>0.87171399999999999</c:v>
                </c:pt>
                <c:pt idx="1">
                  <c:v>0.87171399999999999</c:v>
                </c:pt>
                <c:pt idx="2">
                  <c:v>1</c:v>
                </c:pt>
                <c:pt idx="3">
                  <c:v>0.93146099999999998</c:v>
                </c:pt>
                <c:pt idx="4">
                  <c:v>0.50170000000000003</c:v>
                </c:pt>
              </c:numCache>
            </c:numRef>
          </c:val>
          <c:extLst>
            <c:ext xmlns:c16="http://schemas.microsoft.com/office/drawing/2014/chart" uri="{C3380CC4-5D6E-409C-BE32-E72D297353CC}">
              <c16:uniqueId val="{00000006-409B-1E44-9745-8A5FC573C6C1}"/>
            </c:ext>
          </c:extLst>
        </c:ser>
        <c:dLbls>
          <c:showLegendKey val="0"/>
          <c:showVal val="0"/>
          <c:showCatName val="0"/>
          <c:showSerName val="0"/>
          <c:showPercent val="0"/>
          <c:showBubbleSize val="0"/>
        </c:dLbls>
        <c:gapWidth val="219"/>
        <c:overlap val="-27"/>
        <c:axId val="1744583471"/>
        <c:axId val="273516896"/>
        <c:extLst>
          <c:ext xmlns:c15="http://schemas.microsoft.com/office/drawing/2012/chart" uri="{02D57815-91ED-43cb-92C2-25804820EDAC}">
            <c15:filteredBarSeries>
              <c15:ser>
                <c:idx val="1"/>
                <c:order val="1"/>
                <c:tx>
                  <c:strRef>
                    <c:extLst>
                      <c:ext uri="{02D57815-91ED-43cb-92C2-25804820EDAC}">
                        <c15:formulaRef>
                          <c15:sqref>'Result sheet'!$C$227</c15:sqref>
                        </c15:formulaRef>
                      </c:ext>
                    </c:extLst>
                    <c:strCache>
                      <c:ptCount val="1"/>
                    </c:strCache>
                  </c:strRef>
                </c:tx>
                <c:spPr>
                  <a:solidFill>
                    <a:schemeClr val="accent2"/>
                  </a:solidFill>
                  <a:ln>
                    <a:noFill/>
                  </a:ln>
                  <a:effectLst/>
                </c:spPr>
                <c:invertIfNegative val="0"/>
                <c:cat>
                  <c:strRef>
                    <c:extLst>
                      <c:ext uri="{02D57815-91ED-43cb-92C2-25804820EDAC}">
                        <c15:formulaRef>
                          <c15:sqref>'Result sheet'!$D$225:$H$225</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sheet'!$D$227:$H$227</c15:sqref>
                        </c15:formulaRef>
                      </c:ext>
                    </c:extLst>
                    <c:numCache>
                      <c:formatCode>General</c:formatCode>
                      <c:ptCount val="5"/>
                    </c:numCache>
                  </c:numRef>
                </c:val>
                <c:extLst>
                  <c:ext xmlns:c16="http://schemas.microsoft.com/office/drawing/2014/chart" uri="{C3380CC4-5D6E-409C-BE32-E72D297353CC}">
                    <c16:uniqueId val="{00000001-409B-1E44-9745-8A5FC573C6C1}"/>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 sheet'!$C$229</c15:sqref>
                        </c15:formulaRef>
                      </c:ext>
                    </c:extLst>
                    <c:strCache>
                      <c:ptCount val="1"/>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'Result sheet'!$D$225:$H$225</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sheet'!$D$229:$H$229</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3-409B-1E44-9745-8A5FC573C6C1}"/>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 sheet'!$C$231</c15:sqref>
                        </c15:formulaRef>
                      </c:ext>
                    </c:extLst>
                    <c:strCache>
                      <c:ptCount val="1"/>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'Result sheet'!$D$225:$H$225</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sheet'!$D$231:$H$231</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5-409B-1E44-9745-8A5FC573C6C1}"/>
                  </c:ext>
                </c:extLst>
              </c15:ser>
            </c15:filteredBarSeries>
          </c:ext>
        </c:extLst>
      </c:barChart>
      <c:catAx>
        <c:axId val="174458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516896"/>
        <c:crosses val="autoZero"/>
        <c:auto val="1"/>
        <c:lblAlgn val="ctr"/>
        <c:lblOffset val="100"/>
        <c:noMultiLvlLbl val="0"/>
      </c:catAx>
      <c:valAx>
        <c:axId val="27351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5834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sheet'!$I$225</c:f>
              <c:strCache>
                <c:ptCount val="1"/>
                <c:pt idx="0">
                  <c:v>Time Taken for Execution</c:v>
                </c:pt>
              </c:strCache>
            </c:strRef>
          </c:tx>
          <c:spPr>
            <a:solidFill>
              <a:schemeClr val="accent1"/>
            </a:solidFill>
            <a:ln>
              <a:noFill/>
            </a:ln>
            <a:effectLst/>
          </c:spPr>
          <c:invertIfNegative val="0"/>
          <c:cat>
            <c:strRef>
              <c:f>'Result sheet'!$C$226:$C$232</c:f>
              <c:strCache>
                <c:ptCount val="7"/>
                <c:pt idx="0">
                  <c:v>Model Data Set derived based on the EDA and feature engineering.</c:v>
                </c:pt>
                <c:pt idx="2">
                  <c:v>Model Data Set after Infusing the domain knowledge</c:v>
                </c:pt>
                <c:pt idx="4">
                  <c:v>Model Data set with Domain Knowledge derived with feature importance</c:v>
                </c:pt>
                <c:pt idx="6">
                  <c:v>Model with Data Set only with domain knowledge features</c:v>
                </c:pt>
              </c:strCache>
            </c:strRef>
          </c:cat>
          <c:val>
            <c:numRef>
              <c:f>'Result sheet'!$I$226:$I$232</c:f>
              <c:numCache>
                <c:formatCode>General</c:formatCode>
                <c:ptCount val="7"/>
                <c:pt idx="0">
                  <c:v>31.68457794</c:v>
                </c:pt>
                <c:pt idx="2">
                  <c:v>23.492088079999998</c:v>
                </c:pt>
                <c:pt idx="4">
                  <c:v>15.99783111</c:v>
                </c:pt>
                <c:pt idx="6">
                  <c:v>6.3117928499999998</c:v>
                </c:pt>
              </c:numCache>
            </c:numRef>
          </c:val>
          <c:extLst>
            <c:ext xmlns:c16="http://schemas.microsoft.com/office/drawing/2014/chart" uri="{C3380CC4-5D6E-409C-BE32-E72D297353CC}">
              <c16:uniqueId val="{00000000-DC8B-9D42-83FC-45D1488C4DDF}"/>
            </c:ext>
          </c:extLst>
        </c:ser>
        <c:dLbls>
          <c:showLegendKey val="0"/>
          <c:showVal val="0"/>
          <c:showCatName val="0"/>
          <c:showSerName val="0"/>
          <c:showPercent val="0"/>
          <c:showBubbleSize val="0"/>
        </c:dLbls>
        <c:gapWidth val="182"/>
        <c:axId val="225886848"/>
        <c:axId val="1741646415"/>
      </c:barChart>
      <c:catAx>
        <c:axId val="225886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646415"/>
        <c:crosses val="autoZero"/>
        <c:auto val="1"/>
        <c:lblAlgn val="ctr"/>
        <c:lblOffset val="100"/>
        <c:noMultiLvlLbl val="0"/>
      </c:catAx>
      <c:valAx>
        <c:axId val="1741646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886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sheet'!$C$242</c:f>
              <c:strCache>
                <c:ptCount val="1"/>
                <c:pt idx="0">
                  <c:v>Model Data Set derived based on the EDA and feature engineering.</c:v>
                </c:pt>
              </c:strCache>
            </c:strRef>
          </c:tx>
          <c:spPr>
            <a:solidFill>
              <a:schemeClr val="accent1"/>
            </a:solidFill>
            <a:ln>
              <a:noFill/>
            </a:ln>
            <a:effectLst/>
          </c:spPr>
          <c:invertIfNegative val="0"/>
          <c:cat>
            <c:strRef>
              <c:f>'Result sheet'!$D$241:$H$241</c:f>
              <c:strCache>
                <c:ptCount val="5"/>
                <c:pt idx="0">
                  <c:v>Accuracy </c:v>
                </c:pt>
                <c:pt idx="1">
                  <c:v>Precision </c:v>
                </c:pt>
                <c:pt idx="2">
                  <c:v>Recall</c:v>
                </c:pt>
                <c:pt idx="3">
                  <c:v>F-Score</c:v>
                </c:pt>
                <c:pt idx="4">
                  <c:v>ROC-AUC</c:v>
                </c:pt>
              </c:strCache>
            </c:strRef>
          </c:cat>
          <c:val>
            <c:numRef>
              <c:f>'Result sheet'!$D$242:$H$242</c:f>
              <c:numCache>
                <c:formatCode>General</c:formatCode>
                <c:ptCount val="5"/>
                <c:pt idx="0">
                  <c:v>0.89073199999999997</c:v>
                </c:pt>
                <c:pt idx="1">
                  <c:v>0.89073000000000002</c:v>
                </c:pt>
                <c:pt idx="2">
                  <c:v>1</c:v>
                </c:pt>
                <c:pt idx="3">
                  <c:v>0.94220999999999999</c:v>
                </c:pt>
                <c:pt idx="4">
                  <c:v>0.69206000000000001</c:v>
                </c:pt>
              </c:numCache>
            </c:numRef>
          </c:val>
          <c:extLst>
            <c:ext xmlns:c16="http://schemas.microsoft.com/office/drawing/2014/chart" uri="{C3380CC4-5D6E-409C-BE32-E72D297353CC}">
              <c16:uniqueId val="{00000000-4AE5-AE49-A974-DE0728A54DEE}"/>
            </c:ext>
          </c:extLst>
        </c:ser>
        <c:ser>
          <c:idx val="2"/>
          <c:order val="2"/>
          <c:tx>
            <c:strRef>
              <c:f>'Result sheet'!$C$244</c:f>
              <c:strCache>
                <c:ptCount val="1"/>
                <c:pt idx="0">
                  <c:v>Model Data Set after Infusing the domain knowledge</c:v>
                </c:pt>
              </c:strCache>
            </c:strRef>
          </c:tx>
          <c:spPr>
            <a:solidFill>
              <a:schemeClr val="accent3"/>
            </a:solidFill>
            <a:ln>
              <a:noFill/>
            </a:ln>
            <a:effectLst/>
          </c:spPr>
          <c:invertIfNegative val="0"/>
          <c:cat>
            <c:strRef>
              <c:f>'Result sheet'!$D$241:$H$241</c:f>
              <c:strCache>
                <c:ptCount val="5"/>
                <c:pt idx="0">
                  <c:v>Accuracy </c:v>
                </c:pt>
                <c:pt idx="1">
                  <c:v>Precision </c:v>
                </c:pt>
                <c:pt idx="2">
                  <c:v>Recall</c:v>
                </c:pt>
                <c:pt idx="3">
                  <c:v>F-Score</c:v>
                </c:pt>
                <c:pt idx="4">
                  <c:v>ROC-AUC</c:v>
                </c:pt>
              </c:strCache>
            </c:strRef>
          </c:cat>
          <c:val>
            <c:numRef>
              <c:f>'Result sheet'!$D$244:$H$244</c:f>
              <c:numCache>
                <c:formatCode>General</c:formatCode>
                <c:ptCount val="5"/>
                <c:pt idx="0">
                  <c:v>0.87170999999999998</c:v>
                </c:pt>
                <c:pt idx="1">
                  <c:v>0.87170999999999998</c:v>
                </c:pt>
                <c:pt idx="2">
                  <c:v>1</c:v>
                </c:pt>
                <c:pt idx="3">
                  <c:v>0.93145999999999995</c:v>
                </c:pt>
                <c:pt idx="4">
                  <c:v>0.50414000000000003</c:v>
                </c:pt>
              </c:numCache>
            </c:numRef>
          </c:val>
          <c:extLst>
            <c:ext xmlns:c16="http://schemas.microsoft.com/office/drawing/2014/chart" uri="{C3380CC4-5D6E-409C-BE32-E72D297353CC}">
              <c16:uniqueId val="{00000002-4AE5-AE49-A974-DE0728A54DEE}"/>
            </c:ext>
          </c:extLst>
        </c:ser>
        <c:ser>
          <c:idx val="4"/>
          <c:order val="4"/>
          <c:tx>
            <c:strRef>
              <c:f>'Result sheet'!$C$246</c:f>
              <c:strCache>
                <c:ptCount val="1"/>
                <c:pt idx="0">
                  <c:v>Model Data set with Domain Knowledge derived with feature importance</c:v>
                </c:pt>
              </c:strCache>
            </c:strRef>
          </c:tx>
          <c:spPr>
            <a:solidFill>
              <a:schemeClr val="accent5"/>
            </a:solidFill>
            <a:ln>
              <a:noFill/>
            </a:ln>
            <a:effectLst/>
          </c:spPr>
          <c:invertIfNegative val="0"/>
          <c:cat>
            <c:strRef>
              <c:f>'Result sheet'!$D$241:$H$241</c:f>
              <c:strCache>
                <c:ptCount val="5"/>
                <c:pt idx="0">
                  <c:v>Accuracy </c:v>
                </c:pt>
                <c:pt idx="1">
                  <c:v>Precision </c:v>
                </c:pt>
                <c:pt idx="2">
                  <c:v>Recall</c:v>
                </c:pt>
                <c:pt idx="3">
                  <c:v>F-Score</c:v>
                </c:pt>
                <c:pt idx="4">
                  <c:v>ROC-AUC</c:v>
                </c:pt>
              </c:strCache>
            </c:strRef>
          </c:cat>
          <c:val>
            <c:numRef>
              <c:f>'Result sheet'!$D$246:$H$246</c:f>
              <c:numCache>
                <c:formatCode>General</c:formatCode>
                <c:ptCount val="5"/>
                <c:pt idx="0">
                  <c:v>0.87171399999999999</c:v>
                </c:pt>
                <c:pt idx="1">
                  <c:v>0.87170999999999998</c:v>
                </c:pt>
                <c:pt idx="2">
                  <c:v>1</c:v>
                </c:pt>
                <c:pt idx="3">
                  <c:v>0.93145999999999995</c:v>
                </c:pt>
                <c:pt idx="4">
                  <c:v>0.50390999999999997</c:v>
                </c:pt>
              </c:numCache>
            </c:numRef>
          </c:val>
          <c:extLst>
            <c:ext xmlns:c16="http://schemas.microsoft.com/office/drawing/2014/chart" uri="{C3380CC4-5D6E-409C-BE32-E72D297353CC}">
              <c16:uniqueId val="{00000004-4AE5-AE49-A974-DE0728A54DEE}"/>
            </c:ext>
          </c:extLst>
        </c:ser>
        <c:ser>
          <c:idx val="6"/>
          <c:order val="6"/>
          <c:tx>
            <c:strRef>
              <c:f>'Result sheet'!$C$248</c:f>
              <c:strCache>
                <c:ptCount val="1"/>
                <c:pt idx="0">
                  <c:v>Model with Data Set only with domain knowledge features</c:v>
                </c:pt>
              </c:strCache>
            </c:strRef>
          </c:tx>
          <c:spPr>
            <a:solidFill>
              <a:schemeClr val="accent1">
                <a:lumMod val="60000"/>
              </a:schemeClr>
            </a:solidFill>
            <a:ln>
              <a:noFill/>
            </a:ln>
            <a:effectLst/>
          </c:spPr>
          <c:invertIfNegative val="0"/>
          <c:cat>
            <c:strRef>
              <c:f>'Result sheet'!$D$241:$H$241</c:f>
              <c:strCache>
                <c:ptCount val="5"/>
                <c:pt idx="0">
                  <c:v>Accuracy </c:v>
                </c:pt>
                <c:pt idx="1">
                  <c:v>Precision </c:v>
                </c:pt>
                <c:pt idx="2">
                  <c:v>Recall</c:v>
                </c:pt>
                <c:pt idx="3">
                  <c:v>F-Score</c:v>
                </c:pt>
                <c:pt idx="4">
                  <c:v>ROC-AUC</c:v>
                </c:pt>
              </c:strCache>
            </c:strRef>
          </c:cat>
          <c:val>
            <c:numRef>
              <c:f>'Result sheet'!$D$248:$H$248</c:f>
              <c:numCache>
                <c:formatCode>General</c:formatCode>
                <c:ptCount val="5"/>
                <c:pt idx="0">
                  <c:v>0.87165999999999999</c:v>
                </c:pt>
                <c:pt idx="1">
                  <c:v>0.87170700000000001</c:v>
                </c:pt>
                <c:pt idx="2">
                  <c:v>0.99993799999999999</c:v>
                </c:pt>
                <c:pt idx="3">
                  <c:v>0.93142999999999998</c:v>
                </c:pt>
                <c:pt idx="4">
                  <c:v>0.50586699999999996</c:v>
                </c:pt>
              </c:numCache>
            </c:numRef>
          </c:val>
          <c:extLst>
            <c:ext xmlns:c16="http://schemas.microsoft.com/office/drawing/2014/chart" uri="{C3380CC4-5D6E-409C-BE32-E72D297353CC}">
              <c16:uniqueId val="{00000006-4AE5-AE49-A974-DE0728A54DEE}"/>
            </c:ext>
          </c:extLst>
        </c:ser>
        <c:dLbls>
          <c:showLegendKey val="0"/>
          <c:showVal val="0"/>
          <c:showCatName val="0"/>
          <c:showSerName val="0"/>
          <c:showPercent val="0"/>
          <c:showBubbleSize val="0"/>
        </c:dLbls>
        <c:gapWidth val="219"/>
        <c:overlap val="-27"/>
        <c:axId val="1744795631"/>
        <c:axId val="1743994895"/>
        <c:extLst>
          <c:ext xmlns:c15="http://schemas.microsoft.com/office/drawing/2012/chart" uri="{02D57815-91ED-43cb-92C2-25804820EDAC}">
            <c15:filteredBarSeries>
              <c15:ser>
                <c:idx val="1"/>
                <c:order val="1"/>
                <c:tx>
                  <c:strRef>
                    <c:extLst>
                      <c:ext uri="{02D57815-91ED-43cb-92C2-25804820EDAC}">
                        <c15:formulaRef>
                          <c15:sqref>'Result sheet'!$C$243</c15:sqref>
                        </c15:formulaRef>
                      </c:ext>
                    </c:extLst>
                    <c:strCache>
                      <c:ptCount val="1"/>
                    </c:strCache>
                  </c:strRef>
                </c:tx>
                <c:spPr>
                  <a:solidFill>
                    <a:schemeClr val="accent2"/>
                  </a:solidFill>
                  <a:ln>
                    <a:noFill/>
                  </a:ln>
                  <a:effectLst/>
                </c:spPr>
                <c:invertIfNegative val="0"/>
                <c:cat>
                  <c:strRef>
                    <c:extLst>
                      <c:ext uri="{02D57815-91ED-43cb-92C2-25804820EDAC}">
                        <c15:formulaRef>
                          <c15:sqref>'Result sheet'!$D$241:$H$241</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sheet'!$D$243:$H$243</c15:sqref>
                        </c15:formulaRef>
                      </c:ext>
                    </c:extLst>
                    <c:numCache>
                      <c:formatCode>General</c:formatCode>
                      <c:ptCount val="5"/>
                    </c:numCache>
                  </c:numRef>
                </c:val>
                <c:extLst>
                  <c:ext xmlns:c16="http://schemas.microsoft.com/office/drawing/2014/chart" uri="{C3380CC4-5D6E-409C-BE32-E72D297353CC}">
                    <c16:uniqueId val="{00000001-4AE5-AE49-A974-DE0728A54DEE}"/>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'Result sheet'!$C$245</c15:sqref>
                        </c15:formulaRef>
                      </c:ext>
                    </c:extLst>
                    <c:strCache>
                      <c:ptCount val="1"/>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'Result sheet'!$D$241:$H$241</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sheet'!$D$245:$H$245</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3-4AE5-AE49-A974-DE0728A54DEE}"/>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 sheet'!$C$247</c15:sqref>
                        </c15:formulaRef>
                      </c:ext>
                    </c:extLst>
                    <c:strCache>
                      <c:ptCount val="1"/>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'Result sheet'!$D$241:$H$241</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sheet'!$D$247:$H$247</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5-4AE5-AE49-A974-DE0728A54DEE}"/>
                  </c:ext>
                </c:extLst>
              </c15:ser>
            </c15:filteredBarSeries>
          </c:ext>
        </c:extLst>
      </c:barChart>
      <c:catAx>
        <c:axId val="174479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994895"/>
        <c:crosses val="autoZero"/>
        <c:auto val="1"/>
        <c:lblAlgn val="ctr"/>
        <c:lblOffset val="100"/>
        <c:noMultiLvlLbl val="0"/>
      </c:catAx>
      <c:valAx>
        <c:axId val="1743994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79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sheet'!$I$241</c:f>
              <c:strCache>
                <c:ptCount val="1"/>
                <c:pt idx="0">
                  <c:v>Time Taken for Execution</c:v>
                </c:pt>
              </c:strCache>
            </c:strRef>
          </c:tx>
          <c:spPr>
            <a:solidFill>
              <a:schemeClr val="accent1"/>
            </a:solidFill>
            <a:ln>
              <a:noFill/>
            </a:ln>
            <a:effectLst/>
          </c:spPr>
          <c:invertIfNegative val="0"/>
          <c:cat>
            <c:strRef>
              <c:f>'Result sheet'!$C$242:$C$248</c:f>
              <c:strCache>
                <c:ptCount val="7"/>
                <c:pt idx="0">
                  <c:v>Model Data Set derived based on the EDA and feature engineering.</c:v>
                </c:pt>
                <c:pt idx="2">
                  <c:v>Model Data Set after Infusing the domain knowledge</c:v>
                </c:pt>
                <c:pt idx="4">
                  <c:v>Model Data set with Domain Knowledge derived with feature importance</c:v>
                </c:pt>
                <c:pt idx="6">
                  <c:v>Model with Data Set only with domain knowledge features</c:v>
                </c:pt>
              </c:strCache>
            </c:strRef>
          </c:cat>
          <c:val>
            <c:numRef>
              <c:f>'Result sheet'!$I$242:$I$248</c:f>
              <c:numCache>
                <c:formatCode>General</c:formatCode>
                <c:ptCount val="7"/>
                <c:pt idx="0">
                  <c:v>90.610647920000005</c:v>
                </c:pt>
                <c:pt idx="1">
                  <c:v>0</c:v>
                </c:pt>
                <c:pt idx="2">
                  <c:v>83.488777880000001</c:v>
                </c:pt>
                <c:pt idx="3">
                  <c:v>0</c:v>
                </c:pt>
                <c:pt idx="4">
                  <c:v>58.883084060000002</c:v>
                </c:pt>
                <c:pt idx="5">
                  <c:v>0</c:v>
                </c:pt>
                <c:pt idx="6">
                  <c:v>21.9634821</c:v>
                </c:pt>
              </c:numCache>
            </c:numRef>
          </c:val>
          <c:extLst>
            <c:ext xmlns:c16="http://schemas.microsoft.com/office/drawing/2014/chart" uri="{C3380CC4-5D6E-409C-BE32-E72D297353CC}">
              <c16:uniqueId val="{00000000-4B81-7141-BB82-8ED2B9708C29}"/>
            </c:ext>
          </c:extLst>
        </c:ser>
        <c:dLbls>
          <c:showLegendKey val="0"/>
          <c:showVal val="0"/>
          <c:showCatName val="0"/>
          <c:showSerName val="0"/>
          <c:showPercent val="0"/>
          <c:showBubbleSize val="0"/>
        </c:dLbls>
        <c:gapWidth val="182"/>
        <c:axId val="1740793071"/>
        <c:axId val="1744460991"/>
      </c:barChart>
      <c:catAx>
        <c:axId val="1740793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60991"/>
        <c:crosses val="autoZero"/>
        <c:auto val="1"/>
        <c:lblAlgn val="ctr"/>
        <c:lblOffset val="100"/>
        <c:noMultiLvlLbl val="0"/>
      </c:catAx>
      <c:valAx>
        <c:axId val="17444609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793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sheet'!$C$259</c:f>
              <c:strCache>
                <c:ptCount val="1"/>
                <c:pt idx="0">
                  <c:v>Model Data Set derived based on the EDA and feature engineering.</c:v>
                </c:pt>
              </c:strCache>
            </c:strRef>
          </c:tx>
          <c:spPr>
            <a:solidFill>
              <a:schemeClr val="accent1"/>
            </a:solidFill>
            <a:ln>
              <a:noFill/>
            </a:ln>
            <a:effectLst/>
          </c:spPr>
          <c:invertIfNegative val="0"/>
          <c:cat>
            <c:strRef>
              <c:f>'Result sheet'!$D$258:$H$258</c:f>
              <c:strCache>
                <c:ptCount val="5"/>
                <c:pt idx="0">
                  <c:v>Accuracy </c:v>
                </c:pt>
                <c:pt idx="1">
                  <c:v>Precision </c:v>
                </c:pt>
                <c:pt idx="2">
                  <c:v>Recall</c:v>
                </c:pt>
                <c:pt idx="3">
                  <c:v>F-Score</c:v>
                </c:pt>
                <c:pt idx="4">
                  <c:v>ROC-AUC</c:v>
                </c:pt>
              </c:strCache>
            </c:strRef>
          </c:cat>
          <c:val>
            <c:numRef>
              <c:f>'Result sheet'!$D$259:$H$259</c:f>
              <c:numCache>
                <c:formatCode>General</c:formatCode>
                <c:ptCount val="5"/>
                <c:pt idx="0">
                  <c:v>0.89073199999999997</c:v>
                </c:pt>
                <c:pt idx="1">
                  <c:v>0.89073000000000002</c:v>
                </c:pt>
                <c:pt idx="2">
                  <c:v>1</c:v>
                </c:pt>
                <c:pt idx="3">
                  <c:v>0.94220999999999999</c:v>
                </c:pt>
                <c:pt idx="4">
                  <c:v>0.69291000000000003</c:v>
                </c:pt>
              </c:numCache>
            </c:numRef>
          </c:val>
          <c:extLst>
            <c:ext xmlns:c16="http://schemas.microsoft.com/office/drawing/2014/chart" uri="{C3380CC4-5D6E-409C-BE32-E72D297353CC}">
              <c16:uniqueId val="{00000000-F7A1-3A46-9D08-08D131CABC15}"/>
            </c:ext>
          </c:extLst>
        </c:ser>
        <c:ser>
          <c:idx val="1"/>
          <c:order val="1"/>
          <c:tx>
            <c:strRef>
              <c:f>'Result sheet'!$C$260</c:f>
              <c:strCache>
                <c:ptCount val="1"/>
                <c:pt idx="0">
                  <c:v>Model Data Set after Infusing the domain knowledge</c:v>
                </c:pt>
              </c:strCache>
            </c:strRef>
          </c:tx>
          <c:spPr>
            <a:solidFill>
              <a:schemeClr val="accent2"/>
            </a:solidFill>
            <a:ln>
              <a:noFill/>
            </a:ln>
            <a:effectLst/>
          </c:spPr>
          <c:invertIfNegative val="0"/>
          <c:cat>
            <c:strRef>
              <c:f>'Result sheet'!$D$258:$H$258</c:f>
              <c:strCache>
                <c:ptCount val="5"/>
                <c:pt idx="0">
                  <c:v>Accuracy </c:v>
                </c:pt>
                <c:pt idx="1">
                  <c:v>Precision </c:v>
                </c:pt>
                <c:pt idx="2">
                  <c:v>Recall</c:v>
                </c:pt>
                <c:pt idx="3">
                  <c:v>F-Score</c:v>
                </c:pt>
                <c:pt idx="4">
                  <c:v>ROC-AUC</c:v>
                </c:pt>
              </c:strCache>
            </c:strRef>
          </c:cat>
          <c:val>
            <c:numRef>
              <c:f>'Result sheet'!$D$260:$H$260</c:f>
              <c:numCache>
                <c:formatCode>General</c:formatCode>
                <c:ptCount val="5"/>
                <c:pt idx="0">
                  <c:v>0.87170999999999998</c:v>
                </c:pt>
                <c:pt idx="1">
                  <c:v>0.87170999999999998</c:v>
                </c:pt>
                <c:pt idx="2">
                  <c:v>1</c:v>
                </c:pt>
                <c:pt idx="3">
                  <c:v>0.93145999999999995</c:v>
                </c:pt>
                <c:pt idx="4">
                  <c:v>0.50244</c:v>
                </c:pt>
              </c:numCache>
            </c:numRef>
          </c:val>
          <c:extLst>
            <c:ext xmlns:c16="http://schemas.microsoft.com/office/drawing/2014/chart" uri="{C3380CC4-5D6E-409C-BE32-E72D297353CC}">
              <c16:uniqueId val="{00000001-F7A1-3A46-9D08-08D131CABC15}"/>
            </c:ext>
          </c:extLst>
        </c:ser>
        <c:ser>
          <c:idx val="2"/>
          <c:order val="2"/>
          <c:tx>
            <c:strRef>
              <c:f>'Result sheet'!$C$261</c:f>
              <c:strCache>
                <c:ptCount val="1"/>
                <c:pt idx="0">
                  <c:v>Model Data set with Domain Knowledge derived with feature importance</c:v>
                </c:pt>
              </c:strCache>
            </c:strRef>
          </c:tx>
          <c:spPr>
            <a:solidFill>
              <a:schemeClr val="accent3"/>
            </a:solidFill>
            <a:ln>
              <a:noFill/>
            </a:ln>
            <a:effectLst/>
          </c:spPr>
          <c:invertIfNegative val="0"/>
          <c:cat>
            <c:strRef>
              <c:f>'Result sheet'!$D$258:$H$258</c:f>
              <c:strCache>
                <c:ptCount val="5"/>
                <c:pt idx="0">
                  <c:v>Accuracy </c:v>
                </c:pt>
                <c:pt idx="1">
                  <c:v>Precision </c:v>
                </c:pt>
                <c:pt idx="2">
                  <c:v>Recall</c:v>
                </c:pt>
                <c:pt idx="3">
                  <c:v>F-Score</c:v>
                </c:pt>
                <c:pt idx="4">
                  <c:v>ROC-AUC</c:v>
                </c:pt>
              </c:strCache>
            </c:strRef>
          </c:cat>
          <c:val>
            <c:numRef>
              <c:f>'Result sheet'!$D$261:$H$261</c:f>
              <c:numCache>
                <c:formatCode>General</c:formatCode>
                <c:ptCount val="5"/>
                <c:pt idx="0">
                  <c:v>0.87171399999999999</c:v>
                </c:pt>
                <c:pt idx="1">
                  <c:v>0.87170999999999998</c:v>
                </c:pt>
                <c:pt idx="2">
                  <c:v>1</c:v>
                </c:pt>
                <c:pt idx="3">
                  <c:v>0.93145999999999995</c:v>
                </c:pt>
                <c:pt idx="4">
                  <c:v>0.50427999999999995</c:v>
                </c:pt>
              </c:numCache>
            </c:numRef>
          </c:val>
          <c:extLst>
            <c:ext xmlns:c16="http://schemas.microsoft.com/office/drawing/2014/chart" uri="{C3380CC4-5D6E-409C-BE32-E72D297353CC}">
              <c16:uniqueId val="{00000002-F7A1-3A46-9D08-08D131CABC15}"/>
            </c:ext>
          </c:extLst>
        </c:ser>
        <c:ser>
          <c:idx val="4"/>
          <c:order val="4"/>
          <c:tx>
            <c:strRef>
              <c:f>'Result sheet'!$C$263</c:f>
              <c:strCache>
                <c:ptCount val="1"/>
                <c:pt idx="0">
                  <c:v>Model with Data Set only with domain knowledge features</c:v>
                </c:pt>
              </c:strCache>
            </c:strRef>
          </c:tx>
          <c:spPr>
            <a:solidFill>
              <a:schemeClr val="accent5"/>
            </a:solidFill>
            <a:ln>
              <a:noFill/>
            </a:ln>
            <a:effectLst/>
          </c:spPr>
          <c:invertIfNegative val="0"/>
          <c:cat>
            <c:strRef>
              <c:f>'Result sheet'!$D$258:$H$258</c:f>
              <c:strCache>
                <c:ptCount val="5"/>
                <c:pt idx="0">
                  <c:v>Accuracy </c:v>
                </c:pt>
                <c:pt idx="1">
                  <c:v>Precision </c:v>
                </c:pt>
                <c:pt idx="2">
                  <c:v>Recall</c:v>
                </c:pt>
                <c:pt idx="3">
                  <c:v>F-Score</c:v>
                </c:pt>
                <c:pt idx="4">
                  <c:v>ROC-AUC</c:v>
                </c:pt>
              </c:strCache>
            </c:strRef>
          </c:cat>
          <c:val>
            <c:numRef>
              <c:f>'Result sheet'!$D$263:$H$263</c:f>
              <c:numCache>
                <c:formatCode>General</c:formatCode>
                <c:ptCount val="5"/>
                <c:pt idx="0">
                  <c:v>0.87171399999999999</c:v>
                </c:pt>
                <c:pt idx="1">
                  <c:v>0.87171399999999999</c:v>
                </c:pt>
                <c:pt idx="2">
                  <c:v>1</c:v>
                </c:pt>
                <c:pt idx="3">
                  <c:v>0.93146099999999998</c:v>
                </c:pt>
                <c:pt idx="4">
                  <c:v>0.50625900000000001</c:v>
                </c:pt>
              </c:numCache>
            </c:numRef>
          </c:val>
          <c:extLst>
            <c:ext xmlns:c16="http://schemas.microsoft.com/office/drawing/2014/chart" uri="{C3380CC4-5D6E-409C-BE32-E72D297353CC}">
              <c16:uniqueId val="{00000004-F7A1-3A46-9D08-08D131CABC15}"/>
            </c:ext>
          </c:extLst>
        </c:ser>
        <c:dLbls>
          <c:showLegendKey val="0"/>
          <c:showVal val="0"/>
          <c:showCatName val="0"/>
          <c:showSerName val="0"/>
          <c:showPercent val="0"/>
          <c:showBubbleSize val="0"/>
        </c:dLbls>
        <c:gapWidth val="219"/>
        <c:overlap val="-27"/>
        <c:axId val="171946640"/>
        <c:axId val="267858208"/>
        <c:extLst>
          <c:ext xmlns:c15="http://schemas.microsoft.com/office/drawing/2012/chart" uri="{02D57815-91ED-43cb-92C2-25804820EDAC}">
            <c15:filteredBarSeries>
              <c15:ser>
                <c:idx val="3"/>
                <c:order val="3"/>
                <c:tx>
                  <c:strRef>
                    <c:extLst>
                      <c:ext uri="{02D57815-91ED-43cb-92C2-25804820EDAC}">
                        <c15:formulaRef>
                          <c15:sqref>'Result sheet'!$C$262</c15:sqref>
                        </c15:formulaRef>
                      </c:ext>
                    </c:extLst>
                    <c:strCache>
                      <c:ptCount val="1"/>
                    </c:strCache>
                  </c:strRef>
                </c:tx>
                <c:spPr>
                  <a:solidFill>
                    <a:schemeClr val="accent4"/>
                  </a:solidFill>
                  <a:ln>
                    <a:noFill/>
                  </a:ln>
                  <a:effectLst/>
                </c:spPr>
                <c:invertIfNegative val="0"/>
                <c:cat>
                  <c:strRef>
                    <c:extLst>
                      <c:ext uri="{02D57815-91ED-43cb-92C2-25804820EDAC}">
                        <c15:formulaRef>
                          <c15:sqref>'Result sheet'!$D$258:$H$258</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sheet'!$D$262:$H$262</c15:sqref>
                        </c15:formulaRef>
                      </c:ext>
                    </c:extLst>
                    <c:numCache>
                      <c:formatCode>General</c:formatCode>
                      <c:ptCount val="5"/>
                    </c:numCache>
                  </c:numRef>
                </c:val>
                <c:extLst>
                  <c:ext xmlns:c16="http://schemas.microsoft.com/office/drawing/2014/chart" uri="{C3380CC4-5D6E-409C-BE32-E72D297353CC}">
                    <c16:uniqueId val="{00000003-F7A1-3A46-9D08-08D131CABC15}"/>
                  </c:ext>
                </c:extLst>
              </c15:ser>
            </c15:filteredBarSeries>
          </c:ext>
        </c:extLst>
      </c:barChart>
      <c:catAx>
        <c:axId val="17194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858208"/>
        <c:crosses val="autoZero"/>
        <c:auto val="1"/>
        <c:lblAlgn val="ctr"/>
        <c:lblOffset val="100"/>
        <c:noMultiLvlLbl val="0"/>
      </c:catAx>
      <c:valAx>
        <c:axId val="26785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6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sheet'!$I$258</c:f>
              <c:strCache>
                <c:ptCount val="1"/>
                <c:pt idx="0">
                  <c:v>Time Taken for Execution</c:v>
                </c:pt>
              </c:strCache>
            </c:strRef>
          </c:tx>
          <c:spPr>
            <a:solidFill>
              <a:schemeClr val="accent1"/>
            </a:solidFill>
            <a:ln>
              <a:noFill/>
            </a:ln>
            <a:effectLst/>
          </c:spPr>
          <c:invertIfNegative val="0"/>
          <c:cat>
            <c:strRef>
              <c:f>'Result sheet'!$C$259:$C$263</c:f>
              <c:strCache>
                <c:ptCount val="5"/>
                <c:pt idx="0">
                  <c:v>Model Data Set derived based on the EDA and feature engineering.</c:v>
                </c:pt>
                <c:pt idx="1">
                  <c:v>Model Data Set after Infusing the domain knowledge</c:v>
                </c:pt>
                <c:pt idx="2">
                  <c:v>Model Data set with Domain Knowledge derived with feature importance</c:v>
                </c:pt>
                <c:pt idx="4">
                  <c:v>Model with Data Set only with domain knowledge features</c:v>
                </c:pt>
              </c:strCache>
            </c:strRef>
          </c:cat>
          <c:val>
            <c:numRef>
              <c:f>'Result sheet'!$I$259:$I$263</c:f>
              <c:numCache>
                <c:formatCode>General</c:formatCode>
                <c:ptCount val="5"/>
                <c:pt idx="0">
                  <c:v>1985.714796</c:v>
                </c:pt>
                <c:pt idx="1">
                  <c:v>113.18151779999999</c:v>
                </c:pt>
                <c:pt idx="2">
                  <c:v>122.82029009999999</c:v>
                </c:pt>
                <c:pt idx="4">
                  <c:v>74.595668799999999</c:v>
                </c:pt>
              </c:numCache>
            </c:numRef>
          </c:val>
          <c:extLst>
            <c:ext xmlns:c16="http://schemas.microsoft.com/office/drawing/2014/chart" uri="{C3380CC4-5D6E-409C-BE32-E72D297353CC}">
              <c16:uniqueId val="{00000000-4BCE-E540-82F1-82609D82E1C4}"/>
            </c:ext>
          </c:extLst>
        </c:ser>
        <c:dLbls>
          <c:showLegendKey val="0"/>
          <c:showVal val="0"/>
          <c:showCatName val="0"/>
          <c:showSerName val="0"/>
          <c:showPercent val="0"/>
          <c:showBubbleSize val="0"/>
        </c:dLbls>
        <c:gapWidth val="182"/>
        <c:axId val="1744136271"/>
        <c:axId val="1744386543"/>
      </c:barChart>
      <c:catAx>
        <c:axId val="1744136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386543"/>
        <c:crosses val="autoZero"/>
        <c:auto val="1"/>
        <c:lblAlgn val="ctr"/>
        <c:lblOffset val="100"/>
        <c:noMultiLvlLbl val="0"/>
      </c:catAx>
      <c:valAx>
        <c:axId val="1744386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36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Model Performance Comparison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'Result sheet'!$C$272</c:f>
              <c:strCache>
                <c:ptCount val="1"/>
                <c:pt idx="0">
                  <c:v>Model Data Set derived based on the EDA and feature engineering.</c:v>
                </c:pt>
              </c:strCache>
            </c:strRef>
          </c:tx>
          <c:spPr>
            <a:solidFill>
              <a:schemeClr val="accent1"/>
            </a:solidFill>
            <a:ln>
              <a:noFill/>
            </a:ln>
            <a:effectLst/>
          </c:spPr>
          <c:invertIfNegative val="0"/>
          <c:cat>
            <c:strRef>
              <c:f>'Result sheet'!$D$271:$H$271</c:f>
              <c:strCache>
                <c:ptCount val="5"/>
                <c:pt idx="0">
                  <c:v>Accuracy </c:v>
                </c:pt>
                <c:pt idx="1">
                  <c:v>Precision </c:v>
                </c:pt>
                <c:pt idx="2">
                  <c:v>Recall</c:v>
                </c:pt>
                <c:pt idx="3">
                  <c:v>F-Score</c:v>
                </c:pt>
                <c:pt idx="4">
                  <c:v>ROC-AUC</c:v>
                </c:pt>
              </c:strCache>
            </c:strRef>
          </c:cat>
          <c:val>
            <c:numRef>
              <c:f>'Result sheet'!$D$272:$H$272</c:f>
              <c:numCache>
                <c:formatCode>General</c:formatCode>
                <c:ptCount val="5"/>
                <c:pt idx="0">
                  <c:v>0.89061400000000002</c:v>
                </c:pt>
                <c:pt idx="1">
                  <c:v>0.89081999999999995</c:v>
                </c:pt>
                <c:pt idx="2">
                  <c:v>0.99972000000000005</c:v>
                </c:pt>
                <c:pt idx="3">
                  <c:v>0.94213999999999998</c:v>
                </c:pt>
                <c:pt idx="4">
                  <c:v>0.68952999999999998</c:v>
                </c:pt>
              </c:numCache>
            </c:numRef>
          </c:val>
          <c:extLst>
            <c:ext xmlns:c16="http://schemas.microsoft.com/office/drawing/2014/chart" uri="{C3380CC4-5D6E-409C-BE32-E72D297353CC}">
              <c16:uniqueId val="{00000000-3152-2B4A-B417-9BD845D90D93}"/>
            </c:ext>
          </c:extLst>
        </c:ser>
        <c:ser>
          <c:idx val="1"/>
          <c:order val="1"/>
          <c:tx>
            <c:strRef>
              <c:f>'Result sheet'!$C$273</c:f>
              <c:strCache>
                <c:ptCount val="1"/>
                <c:pt idx="0">
                  <c:v>Model Data Set after Infusing the domain knowledge</c:v>
                </c:pt>
              </c:strCache>
            </c:strRef>
          </c:tx>
          <c:spPr>
            <a:solidFill>
              <a:schemeClr val="accent2"/>
            </a:solidFill>
            <a:ln>
              <a:noFill/>
            </a:ln>
            <a:effectLst/>
          </c:spPr>
          <c:invertIfNegative val="0"/>
          <c:cat>
            <c:strRef>
              <c:f>'Result sheet'!$D$271:$H$271</c:f>
              <c:strCache>
                <c:ptCount val="5"/>
                <c:pt idx="0">
                  <c:v>Accuracy </c:v>
                </c:pt>
                <c:pt idx="1">
                  <c:v>Precision </c:v>
                </c:pt>
                <c:pt idx="2">
                  <c:v>Recall</c:v>
                </c:pt>
                <c:pt idx="3">
                  <c:v>F-Score</c:v>
                </c:pt>
                <c:pt idx="4">
                  <c:v>ROC-AUC</c:v>
                </c:pt>
              </c:strCache>
            </c:strRef>
          </c:cat>
          <c:val>
            <c:numRef>
              <c:f>'Result sheet'!$D$273:$H$273</c:f>
              <c:numCache>
                <c:formatCode>General</c:formatCode>
                <c:ptCount val="5"/>
                <c:pt idx="0">
                  <c:v>0.87165999999999999</c:v>
                </c:pt>
                <c:pt idx="1">
                  <c:v>0.87170999999999998</c:v>
                </c:pt>
                <c:pt idx="2">
                  <c:v>0.99994000000000005</c:v>
                </c:pt>
                <c:pt idx="3">
                  <c:v>0.93142999999999998</c:v>
                </c:pt>
                <c:pt idx="4">
                  <c:v>0.50997999999999999</c:v>
                </c:pt>
              </c:numCache>
            </c:numRef>
          </c:val>
          <c:extLst>
            <c:ext xmlns:c16="http://schemas.microsoft.com/office/drawing/2014/chart" uri="{C3380CC4-5D6E-409C-BE32-E72D297353CC}">
              <c16:uniqueId val="{00000001-3152-2B4A-B417-9BD845D90D93}"/>
            </c:ext>
          </c:extLst>
        </c:ser>
        <c:ser>
          <c:idx val="2"/>
          <c:order val="2"/>
          <c:tx>
            <c:strRef>
              <c:f>'Result sheet'!$C$274</c:f>
              <c:strCache>
                <c:ptCount val="1"/>
                <c:pt idx="0">
                  <c:v>Model Data set with Domain Knowledge derived with feature importance</c:v>
                </c:pt>
              </c:strCache>
            </c:strRef>
          </c:tx>
          <c:spPr>
            <a:solidFill>
              <a:schemeClr val="accent3"/>
            </a:solidFill>
            <a:ln>
              <a:noFill/>
            </a:ln>
            <a:effectLst/>
          </c:spPr>
          <c:invertIfNegative val="0"/>
          <c:cat>
            <c:strRef>
              <c:f>'Result sheet'!$D$271:$H$271</c:f>
              <c:strCache>
                <c:ptCount val="5"/>
                <c:pt idx="0">
                  <c:v>Accuracy </c:v>
                </c:pt>
                <c:pt idx="1">
                  <c:v>Precision </c:v>
                </c:pt>
                <c:pt idx="2">
                  <c:v>Recall</c:v>
                </c:pt>
                <c:pt idx="3">
                  <c:v>F-Score</c:v>
                </c:pt>
                <c:pt idx="4">
                  <c:v>ROC-AUC</c:v>
                </c:pt>
              </c:strCache>
            </c:strRef>
          </c:cat>
          <c:val>
            <c:numRef>
              <c:f>'Result sheet'!$D$274:$H$274</c:f>
              <c:numCache>
                <c:formatCode>General</c:formatCode>
                <c:ptCount val="5"/>
                <c:pt idx="0">
                  <c:v>0.87165999999999999</c:v>
                </c:pt>
                <c:pt idx="1">
                  <c:v>0.87170999999999998</c:v>
                </c:pt>
                <c:pt idx="2">
                  <c:v>0.99994000000000005</c:v>
                </c:pt>
                <c:pt idx="3">
                  <c:v>0.93142999999999998</c:v>
                </c:pt>
                <c:pt idx="4">
                  <c:v>0.50968999999999998</c:v>
                </c:pt>
              </c:numCache>
            </c:numRef>
          </c:val>
          <c:extLst>
            <c:ext xmlns:c16="http://schemas.microsoft.com/office/drawing/2014/chart" uri="{C3380CC4-5D6E-409C-BE32-E72D297353CC}">
              <c16:uniqueId val="{00000002-3152-2B4A-B417-9BD845D90D93}"/>
            </c:ext>
          </c:extLst>
        </c:ser>
        <c:ser>
          <c:idx val="4"/>
          <c:order val="4"/>
          <c:tx>
            <c:strRef>
              <c:f>'Result sheet'!$C$276</c:f>
              <c:strCache>
                <c:ptCount val="1"/>
                <c:pt idx="0">
                  <c:v>Model with Data Set only with domain knowledge features</c:v>
                </c:pt>
              </c:strCache>
            </c:strRef>
          </c:tx>
          <c:spPr>
            <a:solidFill>
              <a:schemeClr val="accent5"/>
            </a:solidFill>
            <a:ln>
              <a:noFill/>
            </a:ln>
            <a:effectLst/>
          </c:spPr>
          <c:invertIfNegative val="0"/>
          <c:cat>
            <c:strRef>
              <c:f>'Result sheet'!$D$271:$H$271</c:f>
              <c:strCache>
                <c:ptCount val="5"/>
                <c:pt idx="0">
                  <c:v>Accuracy </c:v>
                </c:pt>
                <c:pt idx="1">
                  <c:v>Precision </c:v>
                </c:pt>
                <c:pt idx="2">
                  <c:v>Recall</c:v>
                </c:pt>
                <c:pt idx="3">
                  <c:v>F-Score</c:v>
                </c:pt>
                <c:pt idx="4">
                  <c:v>ROC-AUC</c:v>
                </c:pt>
              </c:strCache>
            </c:strRef>
          </c:cat>
          <c:val>
            <c:numRef>
              <c:f>'Result sheet'!$D$276:$H$276</c:f>
              <c:numCache>
                <c:formatCode>General</c:formatCode>
                <c:ptCount val="5"/>
                <c:pt idx="0">
                  <c:v>0.87171399999999999</c:v>
                </c:pt>
                <c:pt idx="1">
                  <c:v>0.87171399999999999</c:v>
                </c:pt>
                <c:pt idx="2">
                  <c:v>1</c:v>
                </c:pt>
                <c:pt idx="3">
                  <c:v>0.93146099999999998</c:v>
                </c:pt>
                <c:pt idx="4">
                  <c:v>0.51842100000000002</c:v>
                </c:pt>
              </c:numCache>
            </c:numRef>
          </c:val>
          <c:extLst>
            <c:ext xmlns:c16="http://schemas.microsoft.com/office/drawing/2014/chart" uri="{C3380CC4-5D6E-409C-BE32-E72D297353CC}">
              <c16:uniqueId val="{00000004-3152-2B4A-B417-9BD845D90D93}"/>
            </c:ext>
          </c:extLst>
        </c:ser>
        <c:dLbls>
          <c:showLegendKey val="0"/>
          <c:showVal val="0"/>
          <c:showCatName val="0"/>
          <c:showSerName val="0"/>
          <c:showPercent val="0"/>
          <c:showBubbleSize val="0"/>
        </c:dLbls>
        <c:gapWidth val="219"/>
        <c:overlap val="-27"/>
        <c:axId val="275264752"/>
        <c:axId val="1744447823"/>
        <c:extLst>
          <c:ext xmlns:c15="http://schemas.microsoft.com/office/drawing/2012/chart" uri="{02D57815-91ED-43cb-92C2-25804820EDAC}">
            <c15:filteredBarSeries>
              <c15:ser>
                <c:idx val="3"/>
                <c:order val="3"/>
                <c:tx>
                  <c:strRef>
                    <c:extLst>
                      <c:ext uri="{02D57815-91ED-43cb-92C2-25804820EDAC}">
                        <c15:formulaRef>
                          <c15:sqref>'Result sheet'!$C$275</c15:sqref>
                        </c15:formulaRef>
                      </c:ext>
                    </c:extLst>
                    <c:strCache>
                      <c:ptCount val="1"/>
                    </c:strCache>
                  </c:strRef>
                </c:tx>
                <c:spPr>
                  <a:solidFill>
                    <a:schemeClr val="accent4"/>
                  </a:solidFill>
                  <a:ln>
                    <a:noFill/>
                  </a:ln>
                  <a:effectLst/>
                </c:spPr>
                <c:invertIfNegative val="0"/>
                <c:cat>
                  <c:strRef>
                    <c:extLst>
                      <c:ext uri="{02D57815-91ED-43cb-92C2-25804820EDAC}">
                        <c15:formulaRef>
                          <c15:sqref>'Result sheet'!$D$271:$H$271</c15:sqref>
                        </c15:formulaRef>
                      </c:ext>
                    </c:extLst>
                    <c:strCache>
                      <c:ptCount val="5"/>
                      <c:pt idx="0">
                        <c:v>Accuracy </c:v>
                      </c:pt>
                      <c:pt idx="1">
                        <c:v>Precision </c:v>
                      </c:pt>
                      <c:pt idx="2">
                        <c:v>Recall</c:v>
                      </c:pt>
                      <c:pt idx="3">
                        <c:v>F-Score</c:v>
                      </c:pt>
                      <c:pt idx="4">
                        <c:v>ROC-AUC</c:v>
                      </c:pt>
                    </c:strCache>
                  </c:strRef>
                </c:cat>
                <c:val>
                  <c:numRef>
                    <c:extLst>
                      <c:ext uri="{02D57815-91ED-43cb-92C2-25804820EDAC}">
                        <c15:formulaRef>
                          <c15:sqref>'Result sheet'!$D$275:$H$275</c15:sqref>
                        </c15:formulaRef>
                      </c:ext>
                    </c:extLst>
                    <c:numCache>
                      <c:formatCode>General</c:formatCode>
                      <c:ptCount val="5"/>
                    </c:numCache>
                  </c:numRef>
                </c:val>
                <c:extLst>
                  <c:ext xmlns:c16="http://schemas.microsoft.com/office/drawing/2014/chart" uri="{C3380CC4-5D6E-409C-BE32-E72D297353CC}">
                    <c16:uniqueId val="{00000003-3152-2B4A-B417-9BD845D90D93}"/>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'Result sheet'!$C$277</c15:sqref>
                        </c15:formulaRef>
                      </c:ext>
                    </c:extLst>
                    <c:strCache>
                      <c:ptCount val="1"/>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'Result sheet'!$D$271:$H$271</c15:sqref>
                        </c15:formulaRef>
                      </c:ext>
                    </c:extLst>
                    <c:strCache>
                      <c:ptCount val="5"/>
                      <c:pt idx="0">
                        <c:v>Accuracy </c:v>
                      </c:pt>
                      <c:pt idx="1">
                        <c:v>Precision </c:v>
                      </c:pt>
                      <c:pt idx="2">
                        <c:v>Recall</c:v>
                      </c:pt>
                      <c:pt idx="3">
                        <c:v>F-Score</c:v>
                      </c:pt>
                      <c:pt idx="4">
                        <c:v>ROC-AUC</c:v>
                      </c:pt>
                    </c:strCache>
                  </c:strRef>
                </c:cat>
                <c:val>
                  <c:numRef>
                    <c:extLst xmlns:c15="http://schemas.microsoft.com/office/drawing/2012/chart">
                      <c:ext xmlns:c15="http://schemas.microsoft.com/office/drawing/2012/chart" uri="{02D57815-91ED-43cb-92C2-25804820EDAC}">
                        <c15:formulaRef>
                          <c15:sqref>'Result sheet'!$D$277:$H$277</c15:sqref>
                        </c15:formulaRef>
                      </c:ext>
                    </c:extLst>
                    <c:numCache>
                      <c:formatCode>General</c:formatCode>
                      <c:ptCount val="5"/>
                    </c:numCache>
                  </c:numRef>
                </c:val>
                <c:extLst xmlns:c15="http://schemas.microsoft.com/office/drawing/2012/chart">
                  <c:ext xmlns:c16="http://schemas.microsoft.com/office/drawing/2014/chart" uri="{C3380CC4-5D6E-409C-BE32-E72D297353CC}">
                    <c16:uniqueId val="{00000005-3152-2B4A-B417-9BD845D90D93}"/>
                  </c:ext>
                </c:extLst>
              </c15:ser>
            </c15:filteredBarSeries>
          </c:ext>
        </c:extLst>
      </c:barChart>
      <c:catAx>
        <c:axId val="27526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447823"/>
        <c:crosses val="autoZero"/>
        <c:auto val="1"/>
        <c:lblAlgn val="ctr"/>
        <c:lblOffset val="100"/>
        <c:noMultiLvlLbl val="0"/>
      </c:catAx>
      <c:valAx>
        <c:axId val="174444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264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 sheet'!$I$271</c:f>
              <c:strCache>
                <c:ptCount val="1"/>
                <c:pt idx="0">
                  <c:v>Time Taken for Execution</c:v>
                </c:pt>
              </c:strCache>
            </c:strRef>
          </c:tx>
          <c:spPr>
            <a:solidFill>
              <a:schemeClr val="accent1"/>
            </a:solidFill>
            <a:ln>
              <a:noFill/>
            </a:ln>
            <a:effectLst/>
          </c:spPr>
          <c:invertIfNegative val="0"/>
          <c:cat>
            <c:strRef>
              <c:f>'Result sheet'!$C$272:$C$277</c:f>
              <c:strCache>
                <c:ptCount val="5"/>
                <c:pt idx="0">
                  <c:v>Model Data Set derived based on the EDA and feature engineering.</c:v>
                </c:pt>
                <c:pt idx="1">
                  <c:v>Model Data Set after Infusing the domain knowledge</c:v>
                </c:pt>
                <c:pt idx="2">
                  <c:v>Model Data set with Domain Knowledge derived with feature importance</c:v>
                </c:pt>
                <c:pt idx="4">
                  <c:v>Model with Data Set only with domain knowledge features</c:v>
                </c:pt>
              </c:strCache>
            </c:strRef>
          </c:cat>
          <c:val>
            <c:numRef>
              <c:f>'Result sheet'!$I$272:$I$277</c:f>
              <c:numCache>
                <c:formatCode>General</c:formatCode>
                <c:ptCount val="6"/>
                <c:pt idx="0">
                  <c:v>53.468716620000002</c:v>
                </c:pt>
                <c:pt idx="1">
                  <c:v>42.778974060000003</c:v>
                </c:pt>
                <c:pt idx="2">
                  <c:v>28.447507139999999</c:v>
                </c:pt>
                <c:pt idx="4">
                  <c:v>7.16037488</c:v>
                </c:pt>
              </c:numCache>
            </c:numRef>
          </c:val>
          <c:extLst>
            <c:ext xmlns:c16="http://schemas.microsoft.com/office/drawing/2014/chart" uri="{C3380CC4-5D6E-409C-BE32-E72D297353CC}">
              <c16:uniqueId val="{00000000-DBB7-EA48-AADF-D61511BE20A6}"/>
            </c:ext>
          </c:extLst>
        </c:ser>
        <c:dLbls>
          <c:showLegendKey val="0"/>
          <c:showVal val="0"/>
          <c:showCatName val="0"/>
          <c:showSerName val="0"/>
          <c:showPercent val="0"/>
          <c:showBubbleSize val="0"/>
        </c:dLbls>
        <c:gapWidth val="182"/>
        <c:axId val="275550960"/>
        <c:axId val="1743895951"/>
      </c:barChart>
      <c:catAx>
        <c:axId val="275550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895951"/>
        <c:crosses val="autoZero"/>
        <c:auto val="1"/>
        <c:lblAlgn val="ctr"/>
        <c:lblOffset val="100"/>
        <c:noMultiLvlLbl val="0"/>
      </c:catAx>
      <c:valAx>
        <c:axId val="1743895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550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Execution - Performance % Improvement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'Result sheet'!$S$126:$S$134</c:f>
              <c:strCache>
                <c:ptCount val="9"/>
                <c:pt idx="0">
                  <c:v>Logistic Regression</c:v>
                </c:pt>
                <c:pt idx="1">
                  <c:v>Naïve Bayers</c:v>
                </c:pt>
                <c:pt idx="2">
                  <c:v>Random Forest</c:v>
                </c:pt>
                <c:pt idx="3">
                  <c:v>Decision Tree</c:v>
                </c:pt>
                <c:pt idx="4">
                  <c:v>Ada Boost</c:v>
                </c:pt>
                <c:pt idx="5">
                  <c:v>Gradient Boosting</c:v>
                </c:pt>
                <c:pt idx="6">
                  <c:v>Artificial Neural Network</c:v>
                </c:pt>
                <c:pt idx="7">
                  <c:v>SVM linear</c:v>
                </c:pt>
                <c:pt idx="8">
                  <c:v>XG boost</c:v>
                </c:pt>
              </c:strCache>
            </c:strRef>
          </c:cat>
          <c:val>
            <c:numRef>
              <c:f>'Result sheet'!$T$126:$T$134</c:f>
              <c:numCache>
                <c:formatCode>General</c:formatCode>
                <c:ptCount val="9"/>
                <c:pt idx="0">
                  <c:v>9.1992775311258939</c:v>
                </c:pt>
                <c:pt idx="1">
                  <c:v>9.1443401736350349</c:v>
                </c:pt>
                <c:pt idx="2">
                  <c:v>19.317104861687934</c:v>
                </c:pt>
                <c:pt idx="3">
                  <c:v>21.447880423212368</c:v>
                </c:pt>
                <c:pt idx="4">
                  <c:v>19.920709886271514</c:v>
                </c:pt>
                <c:pt idx="5">
                  <c:v>24.239405242597307</c:v>
                </c:pt>
                <c:pt idx="6">
                  <c:v>15.860376816878057</c:v>
                </c:pt>
                <c:pt idx="7">
                  <c:v>3.75661544852762</c:v>
                </c:pt>
                <c:pt idx="8">
                  <c:v>13.391708895012739</c:v>
                </c:pt>
              </c:numCache>
            </c:numRef>
          </c:val>
          <c:extLst>
            <c:ext xmlns:c16="http://schemas.microsoft.com/office/drawing/2014/chart" uri="{C3380CC4-5D6E-409C-BE32-E72D297353CC}">
              <c16:uniqueId val="{00000000-A512-FF4E-8671-B385905CE043}"/>
            </c:ext>
          </c:extLst>
        </c:ser>
        <c:dLbls>
          <c:showLegendKey val="0"/>
          <c:showVal val="0"/>
          <c:showCatName val="0"/>
          <c:showSerName val="0"/>
          <c:showPercent val="0"/>
          <c:showBubbleSize val="0"/>
        </c:dLbls>
        <c:gapWidth val="219"/>
        <c:overlap val="-27"/>
        <c:axId val="1796746863"/>
        <c:axId val="273661072"/>
      </c:barChart>
      <c:catAx>
        <c:axId val="179674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661072"/>
        <c:crosses val="autoZero"/>
        <c:auto val="1"/>
        <c:lblAlgn val="ctr"/>
        <c:lblOffset val="100"/>
        <c:noMultiLvlLbl val="0"/>
      </c:catAx>
      <c:valAx>
        <c:axId val="273661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746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18" Type="http://schemas.openxmlformats.org/officeDocument/2006/relationships/chart" Target="../charts/chart19.xml"/><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chart" Target="../charts/chart13.xml"/><Relationship Id="rId17" Type="http://schemas.openxmlformats.org/officeDocument/2006/relationships/chart" Target="../charts/chart18.xml"/><Relationship Id="rId2" Type="http://schemas.openxmlformats.org/officeDocument/2006/relationships/chart" Target="../charts/chart3.xml"/><Relationship Id="rId16" Type="http://schemas.openxmlformats.org/officeDocument/2006/relationships/chart" Target="../charts/chart17.xml"/><Relationship Id="rId20" Type="http://schemas.openxmlformats.org/officeDocument/2006/relationships/chart" Target="../charts/chart21.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5" Type="http://schemas.openxmlformats.org/officeDocument/2006/relationships/chart" Target="../charts/chart16.xml"/><Relationship Id="rId10" Type="http://schemas.openxmlformats.org/officeDocument/2006/relationships/chart" Target="../charts/chart11.xml"/><Relationship Id="rId19" Type="http://schemas.openxmlformats.org/officeDocument/2006/relationships/chart" Target="../charts/chart20.xml"/><Relationship Id="rId4" Type="http://schemas.openxmlformats.org/officeDocument/2006/relationships/chart" Target="../charts/chart5.xml"/><Relationship Id="rId9" Type="http://schemas.openxmlformats.org/officeDocument/2006/relationships/chart" Target="../charts/chart10.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9</xdr:col>
      <xdr:colOff>577850</xdr:colOff>
      <xdr:row>14</xdr:row>
      <xdr:rowOff>1003300</xdr:rowOff>
    </xdr:from>
    <xdr:to>
      <xdr:col>14</xdr:col>
      <xdr:colOff>158750</xdr:colOff>
      <xdr:row>25</xdr:row>
      <xdr:rowOff>171450</xdr:rowOff>
    </xdr:to>
    <xdr:graphicFrame macro="">
      <xdr:nvGraphicFramePr>
        <xdr:cNvPr id="3" name="Chart 2">
          <a:extLst>
            <a:ext uri="{FF2B5EF4-FFF2-40B4-BE49-F238E27FC236}">
              <a16:creationId xmlns:a16="http://schemas.microsoft.com/office/drawing/2014/main" id="{9E351452-5ACD-D148-8101-8CD278C2D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146050</xdr:colOff>
      <xdr:row>121</xdr:row>
      <xdr:rowOff>146050</xdr:rowOff>
    </xdr:from>
    <xdr:to>
      <xdr:col>15</xdr:col>
      <xdr:colOff>590550</xdr:colOff>
      <xdr:row>135</xdr:row>
      <xdr:rowOff>6350</xdr:rowOff>
    </xdr:to>
    <xdr:graphicFrame macro="">
      <xdr:nvGraphicFramePr>
        <xdr:cNvPr id="3" name="Chart 2">
          <a:extLst>
            <a:ext uri="{FF2B5EF4-FFF2-40B4-BE49-F238E27FC236}">
              <a16:creationId xmlns:a16="http://schemas.microsoft.com/office/drawing/2014/main" id="{D34D95FB-AF3A-DF45-9108-87BB2C2E2E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349250</xdr:colOff>
      <xdr:row>144</xdr:row>
      <xdr:rowOff>196850</xdr:rowOff>
    </xdr:from>
    <xdr:to>
      <xdr:col>15</xdr:col>
      <xdr:colOff>793750</xdr:colOff>
      <xdr:row>147</xdr:row>
      <xdr:rowOff>577850</xdr:rowOff>
    </xdr:to>
    <xdr:graphicFrame macro="">
      <xdr:nvGraphicFramePr>
        <xdr:cNvPr id="4" name="Chart 3">
          <a:extLst>
            <a:ext uri="{FF2B5EF4-FFF2-40B4-BE49-F238E27FC236}">
              <a16:creationId xmlns:a16="http://schemas.microsoft.com/office/drawing/2014/main" id="{A631912C-088D-9F41-96B5-44A6E34AA7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209550</xdr:colOff>
      <xdr:row>144</xdr:row>
      <xdr:rowOff>222250</xdr:rowOff>
    </xdr:from>
    <xdr:to>
      <xdr:col>21</xdr:col>
      <xdr:colOff>654050</xdr:colOff>
      <xdr:row>147</xdr:row>
      <xdr:rowOff>603250</xdr:rowOff>
    </xdr:to>
    <xdr:graphicFrame macro="">
      <xdr:nvGraphicFramePr>
        <xdr:cNvPr id="5" name="Chart 4">
          <a:extLst>
            <a:ext uri="{FF2B5EF4-FFF2-40B4-BE49-F238E27FC236}">
              <a16:creationId xmlns:a16="http://schemas.microsoft.com/office/drawing/2014/main" id="{25344284-8461-B042-BD96-F64B7C0C6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44450</xdr:colOff>
      <xdr:row>156</xdr:row>
      <xdr:rowOff>133350</xdr:rowOff>
    </xdr:from>
    <xdr:to>
      <xdr:col>15</xdr:col>
      <xdr:colOff>488950</xdr:colOff>
      <xdr:row>161</xdr:row>
      <xdr:rowOff>120650</xdr:rowOff>
    </xdr:to>
    <xdr:graphicFrame macro="">
      <xdr:nvGraphicFramePr>
        <xdr:cNvPr id="6" name="Chart 5">
          <a:extLst>
            <a:ext uri="{FF2B5EF4-FFF2-40B4-BE49-F238E27FC236}">
              <a16:creationId xmlns:a16="http://schemas.microsoft.com/office/drawing/2014/main" id="{CBCB550E-A7C9-5C48-99DA-568376115F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57150</xdr:colOff>
      <xdr:row>156</xdr:row>
      <xdr:rowOff>107950</xdr:rowOff>
    </xdr:from>
    <xdr:to>
      <xdr:col>21</xdr:col>
      <xdr:colOff>501650</xdr:colOff>
      <xdr:row>161</xdr:row>
      <xdr:rowOff>95250</xdr:rowOff>
    </xdr:to>
    <xdr:graphicFrame macro="">
      <xdr:nvGraphicFramePr>
        <xdr:cNvPr id="7" name="Chart 6">
          <a:extLst>
            <a:ext uri="{FF2B5EF4-FFF2-40B4-BE49-F238E27FC236}">
              <a16:creationId xmlns:a16="http://schemas.microsoft.com/office/drawing/2014/main" id="{8BBD484B-6BC7-2545-8426-2C91433D4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323850</xdr:colOff>
      <xdr:row>172</xdr:row>
      <xdr:rowOff>209550</xdr:rowOff>
    </xdr:from>
    <xdr:to>
      <xdr:col>14</xdr:col>
      <xdr:colOff>768350</xdr:colOff>
      <xdr:row>177</xdr:row>
      <xdr:rowOff>196850</xdr:rowOff>
    </xdr:to>
    <xdr:graphicFrame macro="">
      <xdr:nvGraphicFramePr>
        <xdr:cNvPr id="8" name="Chart 7">
          <a:extLst>
            <a:ext uri="{FF2B5EF4-FFF2-40B4-BE49-F238E27FC236}">
              <a16:creationId xmlns:a16="http://schemas.microsoft.com/office/drawing/2014/main" id="{6C47BF10-B62C-5646-AE14-6B8AB90C9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628650</xdr:colOff>
      <xdr:row>172</xdr:row>
      <xdr:rowOff>273050</xdr:rowOff>
    </xdr:from>
    <xdr:to>
      <xdr:col>21</xdr:col>
      <xdr:colOff>247650</xdr:colOff>
      <xdr:row>178</xdr:row>
      <xdr:rowOff>44450</xdr:rowOff>
    </xdr:to>
    <xdr:graphicFrame macro="">
      <xdr:nvGraphicFramePr>
        <xdr:cNvPr id="9" name="Chart 8">
          <a:extLst>
            <a:ext uri="{FF2B5EF4-FFF2-40B4-BE49-F238E27FC236}">
              <a16:creationId xmlns:a16="http://schemas.microsoft.com/office/drawing/2014/main" id="{B40637EA-0D78-FA46-9EEA-165B6ECF6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374650</xdr:colOff>
      <xdr:row>186</xdr:row>
      <xdr:rowOff>260350</xdr:rowOff>
    </xdr:from>
    <xdr:to>
      <xdr:col>15</xdr:col>
      <xdr:colOff>819150</xdr:colOff>
      <xdr:row>191</xdr:row>
      <xdr:rowOff>806450</xdr:rowOff>
    </xdr:to>
    <xdr:graphicFrame macro="">
      <xdr:nvGraphicFramePr>
        <xdr:cNvPr id="10" name="Chart 9">
          <a:extLst>
            <a:ext uri="{FF2B5EF4-FFF2-40B4-BE49-F238E27FC236}">
              <a16:creationId xmlns:a16="http://schemas.microsoft.com/office/drawing/2014/main" id="{C292698B-6713-C047-B75A-9ACC877671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793750</xdr:colOff>
      <xdr:row>186</xdr:row>
      <xdr:rowOff>273050</xdr:rowOff>
    </xdr:from>
    <xdr:to>
      <xdr:col>22</xdr:col>
      <xdr:colOff>412750</xdr:colOff>
      <xdr:row>191</xdr:row>
      <xdr:rowOff>819150</xdr:rowOff>
    </xdr:to>
    <xdr:graphicFrame macro="">
      <xdr:nvGraphicFramePr>
        <xdr:cNvPr id="11" name="Chart 10">
          <a:extLst>
            <a:ext uri="{FF2B5EF4-FFF2-40B4-BE49-F238E27FC236}">
              <a16:creationId xmlns:a16="http://schemas.microsoft.com/office/drawing/2014/main" id="{329FF3D6-5578-6A47-A3C4-0EEA11915E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781050</xdr:colOff>
      <xdr:row>206</xdr:row>
      <xdr:rowOff>374650</xdr:rowOff>
    </xdr:from>
    <xdr:to>
      <xdr:col>15</xdr:col>
      <xdr:colOff>400050</xdr:colOff>
      <xdr:row>211</xdr:row>
      <xdr:rowOff>920750</xdr:rowOff>
    </xdr:to>
    <xdr:graphicFrame macro="">
      <xdr:nvGraphicFramePr>
        <xdr:cNvPr id="12" name="Chart 11">
          <a:extLst>
            <a:ext uri="{FF2B5EF4-FFF2-40B4-BE49-F238E27FC236}">
              <a16:creationId xmlns:a16="http://schemas.microsoft.com/office/drawing/2014/main" id="{FA5B87C7-C204-0748-AA88-D290E6BAD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31750</xdr:colOff>
      <xdr:row>206</xdr:row>
      <xdr:rowOff>349250</xdr:rowOff>
    </xdr:from>
    <xdr:to>
      <xdr:col>21</xdr:col>
      <xdr:colOff>476250</xdr:colOff>
      <xdr:row>211</xdr:row>
      <xdr:rowOff>895350</xdr:rowOff>
    </xdr:to>
    <xdr:graphicFrame macro="">
      <xdr:nvGraphicFramePr>
        <xdr:cNvPr id="13" name="Chart 12">
          <a:extLst>
            <a:ext uri="{FF2B5EF4-FFF2-40B4-BE49-F238E27FC236}">
              <a16:creationId xmlns:a16="http://schemas.microsoft.com/office/drawing/2014/main" id="{49EB3401-9E79-5F45-9B37-A2FA50DE7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412750</xdr:colOff>
      <xdr:row>225</xdr:row>
      <xdr:rowOff>184150</xdr:rowOff>
    </xdr:from>
    <xdr:to>
      <xdr:col>15</xdr:col>
      <xdr:colOff>31750</xdr:colOff>
      <xdr:row>230</xdr:row>
      <xdr:rowOff>171450</xdr:rowOff>
    </xdr:to>
    <xdr:graphicFrame macro="">
      <xdr:nvGraphicFramePr>
        <xdr:cNvPr id="14" name="Chart 13">
          <a:extLst>
            <a:ext uri="{FF2B5EF4-FFF2-40B4-BE49-F238E27FC236}">
              <a16:creationId xmlns:a16="http://schemas.microsoft.com/office/drawing/2014/main" id="{D126CEE1-69D4-CB4D-A00A-D921A4221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603250</xdr:colOff>
      <xdr:row>225</xdr:row>
      <xdr:rowOff>133350</xdr:rowOff>
    </xdr:from>
    <xdr:to>
      <xdr:col>21</xdr:col>
      <xdr:colOff>222250</xdr:colOff>
      <xdr:row>230</xdr:row>
      <xdr:rowOff>120650</xdr:rowOff>
    </xdr:to>
    <xdr:graphicFrame macro="">
      <xdr:nvGraphicFramePr>
        <xdr:cNvPr id="15" name="Chart 14">
          <a:extLst>
            <a:ext uri="{FF2B5EF4-FFF2-40B4-BE49-F238E27FC236}">
              <a16:creationId xmlns:a16="http://schemas.microsoft.com/office/drawing/2014/main" id="{EBD2E71E-CDF9-344A-9553-B52A9E8ED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730250</xdr:colOff>
      <xdr:row>241</xdr:row>
      <xdr:rowOff>285750</xdr:rowOff>
    </xdr:from>
    <xdr:to>
      <xdr:col>15</xdr:col>
      <xdr:colOff>349250</xdr:colOff>
      <xdr:row>247</xdr:row>
      <xdr:rowOff>57150</xdr:rowOff>
    </xdr:to>
    <xdr:graphicFrame macro="">
      <xdr:nvGraphicFramePr>
        <xdr:cNvPr id="16" name="Chart 15">
          <a:extLst>
            <a:ext uri="{FF2B5EF4-FFF2-40B4-BE49-F238E27FC236}">
              <a16:creationId xmlns:a16="http://schemas.microsoft.com/office/drawing/2014/main" id="{AF58AB27-D9BC-C245-8646-F1B1B0B07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819150</xdr:colOff>
      <xdr:row>241</xdr:row>
      <xdr:rowOff>234950</xdr:rowOff>
    </xdr:from>
    <xdr:to>
      <xdr:col>21</xdr:col>
      <xdr:colOff>438150</xdr:colOff>
      <xdr:row>247</xdr:row>
      <xdr:rowOff>6350</xdr:rowOff>
    </xdr:to>
    <xdr:graphicFrame macro="">
      <xdr:nvGraphicFramePr>
        <xdr:cNvPr id="17" name="Chart 16">
          <a:extLst>
            <a:ext uri="{FF2B5EF4-FFF2-40B4-BE49-F238E27FC236}">
              <a16:creationId xmlns:a16="http://schemas.microsoft.com/office/drawing/2014/main" id="{B250C5F0-363A-4B40-B9BC-FF8ADFE99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209550</xdr:colOff>
      <xdr:row>258</xdr:row>
      <xdr:rowOff>425450</xdr:rowOff>
    </xdr:from>
    <xdr:to>
      <xdr:col>15</xdr:col>
      <xdr:colOff>654050</xdr:colOff>
      <xdr:row>262</xdr:row>
      <xdr:rowOff>19050</xdr:rowOff>
    </xdr:to>
    <xdr:graphicFrame macro="">
      <xdr:nvGraphicFramePr>
        <xdr:cNvPr id="18" name="Chart 17">
          <a:extLst>
            <a:ext uri="{FF2B5EF4-FFF2-40B4-BE49-F238E27FC236}">
              <a16:creationId xmlns:a16="http://schemas.microsoft.com/office/drawing/2014/main" id="{D76E679A-1FD7-8844-9F62-99DEC6756B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488950</xdr:colOff>
      <xdr:row>258</xdr:row>
      <xdr:rowOff>450850</xdr:rowOff>
    </xdr:from>
    <xdr:to>
      <xdr:col>22</xdr:col>
      <xdr:colOff>107950</xdr:colOff>
      <xdr:row>262</xdr:row>
      <xdr:rowOff>44450</xdr:rowOff>
    </xdr:to>
    <xdr:graphicFrame macro="">
      <xdr:nvGraphicFramePr>
        <xdr:cNvPr id="19" name="Chart 18">
          <a:extLst>
            <a:ext uri="{FF2B5EF4-FFF2-40B4-BE49-F238E27FC236}">
              <a16:creationId xmlns:a16="http://schemas.microsoft.com/office/drawing/2014/main" id="{0B36F16B-B7C1-A741-BADB-2DCA5AB16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692150</xdr:colOff>
      <xdr:row>271</xdr:row>
      <xdr:rowOff>184150</xdr:rowOff>
    </xdr:from>
    <xdr:to>
      <xdr:col>16</xdr:col>
      <xdr:colOff>311150</xdr:colOff>
      <xdr:row>273</xdr:row>
      <xdr:rowOff>933450</xdr:rowOff>
    </xdr:to>
    <xdr:graphicFrame macro="">
      <xdr:nvGraphicFramePr>
        <xdr:cNvPr id="20" name="Chart 19">
          <a:extLst>
            <a:ext uri="{FF2B5EF4-FFF2-40B4-BE49-F238E27FC236}">
              <a16:creationId xmlns:a16="http://schemas.microsoft.com/office/drawing/2014/main" id="{EC2E9E0A-7150-9045-96D6-DF031E47ED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31750</xdr:colOff>
      <xdr:row>271</xdr:row>
      <xdr:rowOff>171450</xdr:rowOff>
    </xdr:from>
    <xdr:to>
      <xdr:col>22</xdr:col>
      <xdr:colOff>476250</xdr:colOff>
      <xdr:row>273</xdr:row>
      <xdr:rowOff>920750</xdr:rowOff>
    </xdr:to>
    <xdr:graphicFrame macro="">
      <xdr:nvGraphicFramePr>
        <xdr:cNvPr id="21" name="Chart 20">
          <a:extLst>
            <a:ext uri="{FF2B5EF4-FFF2-40B4-BE49-F238E27FC236}">
              <a16:creationId xmlns:a16="http://schemas.microsoft.com/office/drawing/2014/main" id="{87EE1889-22FC-D948-8E9F-BEB2161DF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806450</xdr:colOff>
      <xdr:row>123</xdr:row>
      <xdr:rowOff>57150</xdr:rowOff>
    </xdr:from>
    <xdr:to>
      <xdr:col>26</xdr:col>
      <xdr:colOff>425450</xdr:colOff>
      <xdr:row>136</xdr:row>
      <xdr:rowOff>120650</xdr:rowOff>
    </xdr:to>
    <xdr:graphicFrame macro="">
      <xdr:nvGraphicFramePr>
        <xdr:cNvPr id="22" name="Chart 21">
          <a:extLst>
            <a:ext uri="{FF2B5EF4-FFF2-40B4-BE49-F238E27FC236}">
              <a16:creationId xmlns:a16="http://schemas.microsoft.com/office/drawing/2014/main" id="{D7C51855-82BF-C842-B344-3888519A9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628B0-6D3D-7748-A556-912684F963CA}">
  <dimension ref="A3:O1224"/>
  <sheetViews>
    <sheetView tabSelected="1" workbookViewId="0">
      <selection activeCell="A25" sqref="A25"/>
    </sheetView>
  </sheetViews>
  <sheetFormatPr baseColWidth="10" defaultRowHeight="16"/>
  <cols>
    <col min="1" max="1" width="47.83203125" style="1" bestFit="1" customWidth="1"/>
    <col min="2" max="16384" width="10.83203125" style="1"/>
  </cols>
  <sheetData>
    <row r="3" spans="1:11" ht="24">
      <c r="A3" s="66" t="s">
        <v>942</v>
      </c>
      <c r="B3" s="66"/>
      <c r="C3" s="66"/>
      <c r="D3" s="66"/>
      <c r="E3" s="66"/>
      <c r="F3" s="66"/>
      <c r="G3" s="66"/>
      <c r="H3" s="66"/>
      <c r="I3" s="66"/>
      <c r="J3" s="66"/>
      <c r="K3" s="66"/>
    </row>
    <row r="5" spans="1:11">
      <c r="A5" s="3" t="s">
        <v>943</v>
      </c>
    </row>
    <row r="6" spans="1:11">
      <c r="A6" s="3" t="s">
        <v>944</v>
      </c>
    </row>
    <row r="7" spans="1:11">
      <c r="A7" s="3" t="s">
        <v>945</v>
      </c>
    </row>
    <row r="8" spans="1:11">
      <c r="A8" s="3" t="s">
        <v>946</v>
      </c>
    </row>
    <row r="12" spans="1:11">
      <c r="A12" s="1" t="s">
        <v>268</v>
      </c>
    </row>
    <row r="14" spans="1:11" ht="18">
      <c r="A14" s="1" t="s">
        <v>269</v>
      </c>
      <c r="B14" s="2" t="s">
        <v>270</v>
      </c>
    </row>
    <row r="17" spans="1:3">
      <c r="A17" s="3" t="s">
        <v>271</v>
      </c>
    </row>
    <row r="18" spans="1:3">
      <c r="B18" s="1" t="s">
        <v>272</v>
      </c>
    </row>
    <row r="19" spans="1:3">
      <c r="C19" s="1" t="s">
        <v>273</v>
      </c>
    </row>
    <row r="20" spans="1:3" ht="19">
      <c r="C20" s="4" t="s">
        <v>274</v>
      </c>
    </row>
    <row r="21" spans="1:3" ht="19">
      <c r="C21" s="4" t="s">
        <v>275</v>
      </c>
    </row>
    <row r="23" spans="1:3">
      <c r="C23" s="1" t="s">
        <v>276</v>
      </c>
    </row>
    <row r="27" spans="1:3">
      <c r="B27" s="1" t="s">
        <v>277</v>
      </c>
    </row>
    <row r="28" spans="1:3">
      <c r="C28" s="1" t="s">
        <v>278</v>
      </c>
    </row>
    <row r="29" spans="1:3">
      <c r="C29" s="1" t="s">
        <v>279</v>
      </c>
    </row>
    <row r="30" spans="1:3">
      <c r="C30" s="1" t="s">
        <v>280</v>
      </c>
    </row>
    <row r="32" spans="1:3">
      <c r="C32" s="1" t="s">
        <v>281</v>
      </c>
    </row>
    <row r="33" spans="1:9">
      <c r="C33" s="1">
        <v>36</v>
      </c>
    </row>
    <row r="34" spans="1:9">
      <c r="C34" s="1">
        <v>60</v>
      </c>
    </row>
    <row r="35" spans="1:9">
      <c r="B35" s="1" t="s">
        <v>282</v>
      </c>
      <c r="D35" s="1" t="s">
        <v>284</v>
      </c>
      <c r="G35" s="1" t="s">
        <v>285</v>
      </c>
    </row>
    <row r="37" spans="1:9">
      <c r="C37" s="1" t="s">
        <v>283</v>
      </c>
    </row>
    <row r="41" spans="1:9">
      <c r="A41" s="3" t="s">
        <v>286</v>
      </c>
    </row>
    <row r="42" spans="1:9">
      <c r="B42" s="1" t="s">
        <v>287</v>
      </c>
    </row>
    <row r="43" spans="1:9" ht="19">
      <c r="C43" s="4" t="s">
        <v>288</v>
      </c>
    </row>
    <row r="45" spans="1:9">
      <c r="C45" s="5" t="s">
        <v>697</v>
      </c>
      <c r="D45" s="5" t="s">
        <v>82</v>
      </c>
      <c r="E45" s="5" t="s">
        <v>698</v>
      </c>
      <c r="F45" s="5" t="s">
        <v>87</v>
      </c>
      <c r="G45" s="5" t="s">
        <v>699</v>
      </c>
      <c r="H45" s="5" t="s">
        <v>700</v>
      </c>
      <c r="I45" s="5" t="s">
        <v>701</v>
      </c>
    </row>
    <row r="46" spans="1:9">
      <c r="C46" s="1" t="s">
        <v>289</v>
      </c>
    </row>
    <row r="48" spans="1:9">
      <c r="B48" s="1" t="s">
        <v>290</v>
      </c>
    </row>
    <row r="49" spans="2:4" ht="19">
      <c r="C49" s="4" t="s">
        <v>297</v>
      </c>
    </row>
    <row r="50" spans="2:4" ht="19">
      <c r="C50" s="4" t="s">
        <v>298</v>
      </c>
    </row>
    <row r="51" spans="2:4" ht="19">
      <c r="C51" s="4" t="s">
        <v>299</v>
      </c>
    </row>
    <row r="52" spans="2:4" ht="19">
      <c r="C52" s="4" t="s">
        <v>300</v>
      </c>
    </row>
    <row r="53" spans="2:4" ht="19">
      <c r="C53" s="4" t="s">
        <v>301</v>
      </c>
    </row>
    <row r="54" spans="2:4" ht="19">
      <c r="C54" s="4" t="s">
        <v>302</v>
      </c>
    </row>
    <row r="55" spans="2:4" ht="19">
      <c r="C55" s="4" t="s">
        <v>303</v>
      </c>
    </row>
    <row r="56" spans="2:4" ht="19">
      <c r="C56" s="4" t="s">
        <v>304</v>
      </c>
    </row>
    <row r="57" spans="2:4" ht="19">
      <c r="C57" s="4" t="s">
        <v>305</v>
      </c>
    </row>
    <row r="61" spans="2:4">
      <c r="B61" s="1" t="s">
        <v>291</v>
      </c>
    </row>
    <row r="62" spans="2:4" ht="19">
      <c r="D62" s="4" t="s">
        <v>306</v>
      </c>
    </row>
    <row r="63" spans="2:4" ht="19">
      <c r="D63" s="4" t="s">
        <v>307</v>
      </c>
    </row>
    <row r="64" spans="2:4" ht="19">
      <c r="D64" s="4" t="s">
        <v>308</v>
      </c>
    </row>
    <row r="66" spans="2:4">
      <c r="B66" s="1" t="s">
        <v>292</v>
      </c>
    </row>
    <row r="67" spans="2:4" ht="19">
      <c r="D67" s="4" t="s">
        <v>309</v>
      </c>
    </row>
    <row r="68" spans="2:4" ht="19">
      <c r="D68" s="4" t="s">
        <v>310</v>
      </c>
    </row>
    <row r="69" spans="2:4" ht="19">
      <c r="D69" s="4" t="s">
        <v>311</v>
      </c>
    </row>
    <row r="71" spans="2:4">
      <c r="B71" s="1" t="s">
        <v>293</v>
      </c>
    </row>
    <row r="72" spans="2:4" ht="19">
      <c r="D72" s="4" t="s">
        <v>312</v>
      </c>
    </row>
    <row r="73" spans="2:4" ht="19">
      <c r="D73" s="4" t="s">
        <v>313</v>
      </c>
    </row>
    <row r="74" spans="2:4" ht="19">
      <c r="D74" s="4" t="s">
        <v>314</v>
      </c>
    </row>
    <row r="75" spans="2:4" ht="19">
      <c r="D75" s="4" t="s">
        <v>315</v>
      </c>
    </row>
    <row r="76" spans="2:4" ht="19">
      <c r="D76" s="4" t="s">
        <v>316</v>
      </c>
    </row>
    <row r="77" spans="2:4" ht="19">
      <c r="D77" s="4" t="s">
        <v>317</v>
      </c>
    </row>
    <row r="83" spans="2:4" ht="19">
      <c r="B83" s="1" t="s">
        <v>294</v>
      </c>
      <c r="D83" s="4" t="s">
        <v>318</v>
      </c>
    </row>
    <row r="84" spans="2:4" ht="19">
      <c r="D84" s="4" t="s">
        <v>319</v>
      </c>
    </row>
    <row r="85" spans="2:4" ht="19">
      <c r="D85" s="4" t="s">
        <v>320</v>
      </c>
    </row>
    <row r="86" spans="2:4" ht="19">
      <c r="D86" s="4" t="s">
        <v>321</v>
      </c>
    </row>
    <row r="87" spans="2:4" ht="19">
      <c r="D87" s="4" t="s">
        <v>322</v>
      </c>
    </row>
    <row r="94" spans="2:4" ht="19">
      <c r="B94" s="1" t="s">
        <v>295</v>
      </c>
      <c r="D94" s="4" t="s">
        <v>323</v>
      </c>
    </row>
    <row r="95" spans="2:4" ht="19">
      <c r="D95" s="4" t="s">
        <v>324</v>
      </c>
    </row>
    <row r="96" spans="2:4" ht="19">
      <c r="D96" s="4" t="s">
        <v>325</v>
      </c>
    </row>
    <row r="97" spans="2:4" ht="19">
      <c r="D97" s="4" t="s">
        <v>326</v>
      </c>
    </row>
    <row r="98" spans="2:4" ht="19">
      <c r="D98" s="4" t="s">
        <v>327</v>
      </c>
    </row>
    <row r="99" spans="2:4" ht="19">
      <c r="D99" s="4" t="s">
        <v>328</v>
      </c>
    </row>
    <row r="100" spans="2:4" ht="19">
      <c r="D100" s="4" t="s">
        <v>329</v>
      </c>
    </row>
    <row r="101" spans="2:4" ht="19">
      <c r="D101" s="4" t="s">
        <v>330</v>
      </c>
    </row>
    <row r="102" spans="2:4" ht="19">
      <c r="D102" s="4" t="s">
        <v>331</v>
      </c>
    </row>
    <row r="103" spans="2:4" ht="19">
      <c r="D103" s="4" t="s">
        <v>332</v>
      </c>
    </row>
    <row r="104" spans="2:4" ht="19">
      <c r="D104" s="4" t="s">
        <v>333</v>
      </c>
    </row>
    <row r="105" spans="2:4" ht="19">
      <c r="D105" s="4" t="s">
        <v>334</v>
      </c>
    </row>
    <row r="106" spans="2:4" ht="19">
      <c r="D106" s="4" t="s">
        <v>335</v>
      </c>
    </row>
    <row r="109" spans="2:4">
      <c r="B109" s="1" t="s">
        <v>296</v>
      </c>
    </row>
    <row r="111" spans="2:4" ht="19">
      <c r="D111" s="4" t="s">
        <v>336</v>
      </c>
    </row>
    <row r="112" spans="2:4" ht="19">
      <c r="D112" s="4" t="s">
        <v>337</v>
      </c>
    </row>
    <row r="116" spans="1:3">
      <c r="A116" s="1" t="s">
        <v>338</v>
      </c>
    </row>
    <row r="118" spans="1:3">
      <c r="B118" s="1" t="s">
        <v>340</v>
      </c>
    </row>
    <row r="121" spans="1:3">
      <c r="C121" s="1" t="s">
        <v>341</v>
      </c>
    </row>
    <row r="123" spans="1:3">
      <c r="B123" s="1" t="s">
        <v>284</v>
      </c>
    </row>
    <row r="126" spans="1:3">
      <c r="B126" s="1" t="s">
        <v>342</v>
      </c>
    </row>
    <row r="129" spans="2:2">
      <c r="B129" s="1" t="s">
        <v>343</v>
      </c>
    </row>
    <row r="132" spans="2:2">
      <c r="B132" s="1" t="s">
        <v>344</v>
      </c>
    </row>
    <row r="135" spans="2:2">
      <c r="B135" s="1" t="s">
        <v>345</v>
      </c>
    </row>
    <row r="138" spans="2:2">
      <c r="B138" s="1" t="s">
        <v>346</v>
      </c>
    </row>
    <row r="140" spans="2:2">
      <c r="B140" s="1" t="s">
        <v>347</v>
      </c>
    </row>
    <row r="143" spans="2:2">
      <c r="B143" s="1" t="s">
        <v>348</v>
      </c>
    </row>
    <row r="149" spans="1:3">
      <c r="A149" s="1" t="s">
        <v>349</v>
      </c>
      <c r="B149" s="1" t="s">
        <v>293</v>
      </c>
    </row>
    <row r="151" spans="1:3">
      <c r="C151" s="1" t="s">
        <v>350</v>
      </c>
    </row>
    <row r="154" spans="1:3" ht="19">
      <c r="B154" s="4"/>
    </row>
    <row r="155" spans="1:3" ht="19">
      <c r="B155" s="4"/>
    </row>
    <row r="156" spans="1:3" ht="19">
      <c r="B156" s="4"/>
    </row>
    <row r="157" spans="1:3" ht="19">
      <c r="B157" s="4"/>
    </row>
    <row r="160" spans="1:3" ht="19">
      <c r="B160" s="4" t="s">
        <v>351</v>
      </c>
    </row>
    <row r="161" spans="2:2" ht="19">
      <c r="B161" s="4" t="s">
        <v>352</v>
      </c>
    </row>
    <row r="162" spans="2:2" ht="19">
      <c r="B162" s="4" t="s">
        <v>353</v>
      </c>
    </row>
    <row r="163" spans="2:2" ht="19">
      <c r="B163" s="4" t="s">
        <v>354</v>
      </c>
    </row>
    <row r="164" spans="2:2" ht="19">
      <c r="B164" s="4" t="s">
        <v>355</v>
      </c>
    </row>
    <row r="165" spans="2:2" ht="19">
      <c r="B165" s="4" t="s">
        <v>356</v>
      </c>
    </row>
    <row r="166" spans="2:2" ht="19">
      <c r="B166" s="4" t="s">
        <v>357</v>
      </c>
    </row>
    <row r="167" spans="2:2" ht="19">
      <c r="B167" s="4" t="s">
        <v>358</v>
      </c>
    </row>
    <row r="168" spans="2:2" ht="19">
      <c r="B168" s="4" t="s">
        <v>359</v>
      </c>
    </row>
    <row r="172" spans="2:2" ht="19">
      <c r="B172" s="4" t="s">
        <v>360</v>
      </c>
    </row>
    <row r="173" spans="2:2" ht="19">
      <c r="B173" s="4" t="s">
        <v>361</v>
      </c>
    </row>
    <row r="174" spans="2:2" ht="19">
      <c r="B174" s="4" t="s">
        <v>362</v>
      </c>
    </row>
    <row r="175" spans="2:2" ht="19">
      <c r="B175" s="4" t="s">
        <v>363</v>
      </c>
    </row>
    <row r="176" spans="2:2" ht="19">
      <c r="B176" s="4" t="s">
        <v>364</v>
      </c>
    </row>
    <row r="177" spans="1:2" ht="19">
      <c r="B177" s="4" t="s">
        <v>365</v>
      </c>
    </row>
    <row r="178" spans="1:2" ht="19">
      <c r="B178" s="4" t="s">
        <v>366</v>
      </c>
    </row>
    <row r="179" spans="1:2" ht="19">
      <c r="B179" s="4" t="s">
        <v>367</v>
      </c>
    </row>
    <row r="180" spans="1:2" ht="19">
      <c r="B180" s="4" t="s">
        <v>368</v>
      </c>
    </row>
    <row r="184" spans="1:2">
      <c r="B184" s="1" t="s">
        <v>370</v>
      </c>
    </row>
    <row r="185" spans="1:2">
      <c r="B185" s="1" t="s">
        <v>369</v>
      </c>
    </row>
    <row r="187" spans="1:2">
      <c r="B187" s="1" t="s">
        <v>371</v>
      </c>
    </row>
    <row r="191" spans="1:2">
      <c r="A191" s="1" t="s">
        <v>372</v>
      </c>
    </row>
    <row r="193" spans="1:2" ht="19">
      <c r="B193" s="4" t="s">
        <v>373</v>
      </c>
    </row>
    <row r="197" spans="1:2">
      <c r="A197" s="1" t="s">
        <v>374</v>
      </c>
    </row>
    <row r="198" spans="1:2">
      <c r="B198" s="1" t="s">
        <v>375</v>
      </c>
    </row>
    <row r="199" spans="1:2">
      <c r="B199" s="1" t="s">
        <v>376</v>
      </c>
    </row>
    <row r="200" spans="1:2">
      <c r="B200" s="1" t="s">
        <v>377</v>
      </c>
    </row>
    <row r="203" spans="1:2">
      <c r="A203" s="1" t="s">
        <v>378</v>
      </c>
    </row>
    <row r="204" spans="1:2" ht="19">
      <c r="A204" s="1" t="s">
        <v>379</v>
      </c>
      <c r="B204" s="4" t="s">
        <v>380</v>
      </c>
    </row>
    <row r="207" spans="1:2" ht="19">
      <c r="A207" s="1" t="s">
        <v>382</v>
      </c>
      <c r="B207" s="4" t="s">
        <v>381</v>
      </c>
    </row>
    <row r="210" spans="1:10">
      <c r="A210" s="1" t="s">
        <v>383</v>
      </c>
    </row>
    <row r="211" spans="1:10">
      <c r="B211" s="1" t="s">
        <v>385</v>
      </c>
    </row>
    <row r="212" spans="1:10">
      <c r="B212" s="1" t="s">
        <v>384</v>
      </c>
    </row>
    <row r="214" spans="1:10">
      <c r="C214" s="5" t="s">
        <v>287</v>
      </c>
      <c r="D214" s="5" t="s">
        <v>393</v>
      </c>
      <c r="E214" s="5" t="s">
        <v>394</v>
      </c>
      <c r="F214" s="5" t="s">
        <v>395</v>
      </c>
      <c r="G214" s="5" t="s">
        <v>396</v>
      </c>
      <c r="H214" s="5" t="s">
        <v>397</v>
      </c>
      <c r="I214" s="5" t="s">
        <v>398</v>
      </c>
      <c r="J214" s="5" t="s">
        <v>399</v>
      </c>
    </row>
    <row r="215" spans="1:10">
      <c r="C215" s="6" t="s">
        <v>386</v>
      </c>
      <c r="D215" s="6">
        <v>15108</v>
      </c>
      <c r="E215" s="6">
        <v>0.96233800000000003</v>
      </c>
      <c r="F215" s="6">
        <v>0.16200400000000001</v>
      </c>
      <c r="G215" s="6">
        <v>14539</v>
      </c>
      <c r="H215" s="6">
        <v>569</v>
      </c>
      <c r="I215" s="6">
        <v>0.17502699999999999</v>
      </c>
      <c r="J215" s="6">
        <v>5.5839E-2</v>
      </c>
    </row>
    <row r="216" spans="1:10">
      <c r="B216" s="5">
        <v>1</v>
      </c>
      <c r="C216" s="6" t="s">
        <v>387</v>
      </c>
      <c r="D216" s="6">
        <v>27199</v>
      </c>
      <c r="E216" s="6">
        <v>0.92308500000000004</v>
      </c>
      <c r="F216" s="6">
        <v>0.29165600000000003</v>
      </c>
      <c r="G216" s="6">
        <v>25107</v>
      </c>
      <c r="H216" s="6">
        <v>2092</v>
      </c>
      <c r="I216" s="6">
        <v>0.30225000000000002</v>
      </c>
      <c r="J216" s="6">
        <v>0.20529900000000001</v>
      </c>
    </row>
    <row r="217" spans="1:10">
      <c r="B217" s="5">
        <v>2</v>
      </c>
      <c r="C217" s="6" t="s">
        <v>388</v>
      </c>
      <c r="D217" s="6">
        <v>25048</v>
      </c>
      <c r="E217" s="6">
        <v>0.88290500000000005</v>
      </c>
      <c r="F217" s="6">
        <v>0.26859100000000002</v>
      </c>
      <c r="G217" s="6">
        <v>22115</v>
      </c>
      <c r="H217" s="6">
        <v>2933</v>
      </c>
      <c r="I217" s="6">
        <v>0.266231</v>
      </c>
      <c r="J217" s="6">
        <v>0.287831</v>
      </c>
    </row>
    <row r="218" spans="1:10">
      <c r="B218" s="5">
        <v>3</v>
      </c>
      <c r="C218" s="6" t="s">
        <v>389</v>
      </c>
      <c r="D218" s="6">
        <v>15390</v>
      </c>
      <c r="E218" s="6">
        <v>0.84431400000000001</v>
      </c>
      <c r="F218" s="6">
        <v>0.16502800000000001</v>
      </c>
      <c r="G218" s="6">
        <v>12994</v>
      </c>
      <c r="H218" s="6">
        <v>2396</v>
      </c>
      <c r="I218" s="6">
        <v>0.15642800000000001</v>
      </c>
      <c r="J218" s="6">
        <v>0.23513200000000001</v>
      </c>
    </row>
    <row r="219" spans="1:10">
      <c r="B219" s="5">
        <v>4</v>
      </c>
      <c r="C219" s="6" t="s">
        <v>390</v>
      </c>
      <c r="D219" s="6">
        <v>7145</v>
      </c>
      <c r="E219" s="6">
        <v>0.80517799999999995</v>
      </c>
      <c r="F219" s="6">
        <v>7.6616000000000004E-2</v>
      </c>
      <c r="G219" s="6">
        <v>5753</v>
      </c>
      <c r="H219" s="6">
        <v>1392</v>
      </c>
      <c r="I219" s="6">
        <v>6.9256999999999999E-2</v>
      </c>
      <c r="J219" s="6">
        <v>0.136605</v>
      </c>
    </row>
    <row r="220" spans="1:10">
      <c r="B220" s="5">
        <v>5</v>
      </c>
      <c r="C220" s="6" t="s">
        <v>391</v>
      </c>
      <c r="D220" s="6">
        <v>2699</v>
      </c>
      <c r="E220" s="6">
        <v>0.77547200000000005</v>
      </c>
      <c r="F220" s="6">
        <v>2.8941999999999999E-2</v>
      </c>
      <c r="G220" s="6">
        <v>2093</v>
      </c>
      <c r="H220" s="6">
        <v>606</v>
      </c>
      <c r="I220" s="6">
        <v>2.5197000000000001E-2</v>
      </c>
      <c r="J220" s="6">
        <v>5.9470000000000002E-2</v>
      </c>
    </row>
    <row r="221" spans="1:10">
      <c r="B221" s="5">
        <v>6</v>
      </c>
      <c r="C221" s="6" t="s">
        <v>392</v>
      </c>
      <c r="D221" s="6">
        <v>668</v>
      </c>
      <c r="E221" s="6">
        <v>0.69760500000000003</v>
      </c>
      <c r="F221" s="6">
        <v>7.1630000000000001E-3</v>
      </c>
      <c r="G221" s="6">
        <v>466</v>
      </c>
      <c r="H221" s="6">
        <v>202</v>
      </c>
      <c r="I221" s="6">
        <v>5.6100000000000004E-3</v>
      </c>
      <c r="J221" s="6">
        <v>1.9823E-2</v>
      </c>
    </row>
    <row r="226" spans="2:15">
      <c r="B226" s="1" t="s">
        <v>291</v>
      </c>
    </row>
    <row r="227" spans="2:15">
      <c r="C227" s="5" t="s">
        <v>291</v>
      </c>
      <c r="D227" s="5" t="s">
        <v>393</v>
      </c>
      <c r="E227" s="5" t="s">
        <v>394</v>
      </c>
      <c r="F227" s="5" t="s">
        <v>395</v>
      </c>
      <c r="G227" s="5" t="s">
        <v>396</v>
      </c>
      <c r="H227" s="5" t="s">
        <v>397</v>
      </c>
      <c r="I227" s="5" t="s">
        <v>398</v>
      </c>
      <c r="J227" s="5" t="s">
        <v>399</v>
      </c>
      <c r="K227" s="5" t="s">
        <v>406</v>
      </c>
      <c r="L227" s="5" t="s">
        <v>407</v>
      </c>
      <c r="M227" s="5" t="s">
        <v>408</v>
      </c>
      <c r="N227" s="5" t="s">
        <v>409</v>
      </c>
    </row>
    <row r="228" spans="2:15">
      <c r="B228" s="5">
        <v>0</v>
      </c>
      <c r="C228" s="6" t="s">
        <v>400</v>
      </c>
      <c r="D228" s="6">
        <v>45</v>
      </c>
      <c r="E228" s="6">
        <v>0.77777799999999997</v>
      </c>
      <c r="F228" s="6">
        <v>4.8299999999999998E-4</v>
      </c>
      <c r="G228" s="6">
        <v>35</v>
      </c>
      <c r="H228" s="6">
        <v>10</v>
      </c>
      <c r="I228" s="6">
        <v>4.2099999999999999E-4</v>
      </c>
      <c r="J228" s="6">
        <v>9.810000000000001E-4</v>
      </c>
      <c r="K228" s="6">
        <v>-0.84547799999999995</v>
      </c>
      <c r="L228" s="6" t="s">
        <v>401</v>
      </c>
      <c r="M228" s="6" t="s">
        <v>401</v>
      </c>
      <c r="N228" s="6">
        <v>2.2938E-2</v>
      </c>
    </row>
    <row r="229" spans="2:15">
      <c r="B229" s="5">
        <v>1</v>
      </c>
      <c r="C229" s="6" t="s">
        <v>402</v>
      </c>
      <c r="D229" s="6">
        <v>10</v>
      </c>
      <c r="E229" s="6">
        <v>0.8</v>
      </c>
      <c r="F229" s="6">
        <v>1.07E-4</v>
      </c>
      <c r="G229" s="6">
        <v>8</v>
      </c>
      <c r="H229" s="6">
        <v>2</v>
      </c>
      <c r="I229" s="6">
        <v>9.6000000000000002E-5</v>
      </c>
      <c r="J229" s="6">
        <v>1.9599999999999999E-4</v>
      </c>
      <c r="K229" s="6">
        <v>-0.71194599999999997</v>
      </c>
      <c r="L229" s="6">
        <v>2.2221999999999999E-2</v>
      </c>
      <c r="M229" s="6">
        <v>0.13353100000000001</v>
      </c>
      <c r="N229" s="6">
        <v>2.2938E-2</v>
      </c>
    </row>
    <row r="230" spans="2:15">
      <c r="B230" s="5">
        <v>2</v>
      </c>
      <c r="C230" s="6" t="s">
        <v>403</v>
      </c>
      <c r="D230" s="6">
        <v>37874</v>
      </c>
      <c r="E230" s="6">
        <v>0.87400299999999997</v>
      </c>
      <c r="F230" s="6">
        <v>0.40612500000000001</v>
      </c>
      <c r="G230" s="6">
        <v>33102</v>
      </c>
      <c r="H230" s="6">
        <v>4772</v>
      </c>
      <c r="I230" s="6">
        <v>0.39849800000000002</v>
      </c>
      <c r="J230" s="6">
        <v>0.468302</v>
      </c>
      <c r="K230" s="6">
        <v>-0.161412</v>
      </c>
      <c r="L230" s="6">
        <v>7.4002999999999999E-2</v>
      </c>
      <c r="M230" s="6">
        <v>0.55053399999999997</v>
      </c>
      <c r="N230" s="6">
        <v>2.2938E-2</v>
      </c>
    </row>
    <row r="231" spans="2:15">
      <c r="B231" s="5">
        <v>3</v>
      </c>
      <c r="C231" s="6" t="s">
        <v>404</v>
      </c>
      <c r="D231" s="6">
        <v>8409</v>
      </c>
      <c r="E231" s="6">
        <v>0.88857200000000003</v>
      </c>
      <c r="F231" s="6">
        <v>9.017E-2</v>
      </c>
      <c r="G231" s="6">
        <v>7472</v>
      </c>
      <c r="H231" s="6">
        <v>937</v>
      </c>
      <c r="I231" s="6">
        <v>8.9951000000000003E-2</v>
      </c>
      <c r="J231" s="6">
        <v>9.1952999999999993E-2</v>
      </c>
      <c r="K231" s="6">
        <v>-2.2006000000000001E-2</v>
      </c>
      <c r="L231" s="6">
        <v>1.4567999999999999E-2</v>
      </c>
      <c r="M231" s="6">
        <v>0.139406</v>
      </c>
      <c r="N231" s="6">
        <v>2.2938E-2</v>
      </c>
    </row>
    <row r="232" spans="2:15">
      <c r="B232" s="5">
        <v>4</v>
      </c>
      <c r="C232" s="6" t="s">
        <v>405</v>
      </c>
      <c r="D232" s="6">
        <v>46919</v>
      </c>
      <c r="E232" s="6">
        <v>0.90475099999999997</v>
      </c>
      <c r="F232" s="6">
        <v>0.50311499999999998</v>
      </c>
      <c r="G232" s="6">
        <v>42450</v>
      </c>
      <c r="H232" s="6">
        <v>4469</v>
      </c>
      <c r="I232" s="6">
        <v>0.51103299999999996</v>
      </c>
      <c r="J232" s="6">
        <v>0.43856699999999998</v>
      </c>
      <c r="K232" s="6">
        <v>0.152922</v>
      </c>
      <c r="L232" s="6">
        <v>1.6178999999999999E-2</v>
      </c>
      <c r="M232" s="6">
        <v>0.174928</v>
      </c>
      <c r="N232" s="6">
        <v>2.2938E-2</v>
      </c>
    </row>
    <row r="235" spans="2:15">
      <c r="B235" s="1" t="s">
        <v>295</v>
      </c>
      <c r="D235" s="5" t="s">
        <v>295</v>
      </c>
      <c r="E235" s="5" t="s">
        <v>393</v>
      </c>
      <c r="F235" s="5" t="s">
        <v>394</v>
      </c>
      <c r="G235" s="5" t="s">
        <v>395</v>
      </c>
      <c r="H235" s="5" t="s">
        <v>396</v>
      </c>
      <c r="I235" s="5" t="s">
        <v>397</v>
      </c>
      <c r="J235" s="5" t="s">
        <v>398</v>
      </c>
      <c r="K235" s="5" t="s">
        <v>399</v>
      </c>
      <c r="L235" s="5" t="s">
        <v>406</v>
      </c>
      <c r="M235" s="5" t="s">
        <v>407</v>
      </c>
      <c r="N235" s="5" t="s">
        <v>408</v>
      </c>
      <c r="O235" s="5" t="s">
        <v>409</v>
      </c>
    </row>
    <row r="236" spans="2:15">
      <c r="C236" s="5">
        <v>0</v>
      </c>
      <c r="D236" s="6" t="s">
        <v>410</v>
      </c>
      <c r="E236" s="6">
        <v>1</v>
      </c>
      <c r="F236" s="6">
        <v>0</v>
      </c>
      <c r="G236" s="6">
        <v>1.1E-5</v>
      </c>
      <c r="H236" s="6">
        <v>0</v>
      </c>
      <c r="I236" s="6">
        <v>1</v>
      </c>
      <c r="J236" s="6">
        <v>0</v>
      </c>
      <c r="K236" s="6">
        <v>9.7999999999999997E-5</v>
      </c>
      <c r="L236" s="6" t="s">
        <v>411</v>
      </c>
      <c r="M236" s="6" t="s">
        <v>401</v>
      </c>
      <c r="N236" s="6" t="s">
        <v>401</v>
      </c>
      <c r="O236" s="6" t="s">
        <v>412</v>
      </c>
    </row>
    <row r="237" spans="2:15">
      <c r="C237" s="5">
        <v>1</v>
      </c>
      <c r="D237" s="6" t="s">
        <v>413</v>
      </c>
      <c r="E237" s="6">
        <v>2</v>
      </c>
      <c r="F237" s="6">
        <v>0.5</v>
      </c>
      <c r="G237" s="6">
        <v>2.0999999999999999E-5</v>
      </c>
      <c r="H237" s="6">
        <v>1</v>
      </c>
      <c r="I237" s="6">
        <v>1</v>
      </c>
      <c r="J237" s="6">
        <v>1.2E-5</v>
      </c>
      <c r="K237" s="6">
        <v>9.7999999999999997E-5</v>
      </c>
      <c r="L237" s="6">
        <v>-2.0982409999999998</v>
      </c>
      <c r="M237" s="6">
        <v>0.5</v>
      </c>
      <c r="N237" s="6" t="s">
        <v>412</v>
      </c>
      <c r="O237" s="6" t="s">
        <v>412</v>
      </c>
    </row>
    <row r="238" spans="2:15">
      <c r="C238" s="5">
        <v>2</v>
      </c>
      <c r="D238" s="6" t="s">
        <v>414</v>
      </c>
      <c r="E238" s="6">
        <v>1298</v>
      </c>
      <c r="F238" s="6">
        <v>0.85593200000000003</v>
      </c>
      <c r="G238" s="6">
        <v>1.3919000000000001E-2</v>
      </c>
      <c r="H238" s="6">
        <v>1111</v>
      </c>
      <c r="I238" s="6">
        <v>187</v>
      </c>
      <c r="J238" s="6">
        <v>1.3375E-2</v>
      </c>
      <c r="K238" s="6">
        <v>1.8350999999999999E-2</v>
      </c>
      <c r="L238" s="6">
        <v>-0.31633299999999998</v>
      </c>
      <c r="M238" s="6">
        <v>0.35593200000000003</v>
      </c>
      <c r="N238" s="6">
        <v>1.7819069999999999</v>
      </c>
      <c r="O238" s="6" t="s">
        <v>412</v>
      </c>
    </row>
    <row r="239" spans="2:15">
      <c r="C239" s="5">
        <v>3</v>
      </c>
      <c r="D239" s="6" t="s">
        <v>415</v>
      </c>
      <c r="E239" s="6">
        <v>486</v>
      </c>
      <c r="F239" s="6">
        <v>0.86008200000000001</v>
      </c>
      <c r="G239" s="6">
        <v>5.2110000000000004E-3</v>
      </c>
      <c r="H239" s="6">
        <v>418</v>
      </c>
      <c r="I239" s="6">
        <v>68</v>
      </c>
      <c r="J239" s="6">
        <v>5.032E-3</v>
      </c>
      <c r="K239" s="6">
        <v>6.6730000000000001E-3</v>
      </c>
      <c r="L239" s="6">
        <v>-0.28226699999999999</v>
      </c>
      <c r="M239" s="6">
        <v>4.15E-3</v>
      </c>
      <c r="N239" s="6">
        <v>3.4067E-2</v>
      </c>
      <c r="O239" s="6" t="s">
        <v>412</v>
      </c>
    </row>
    <row r="240" spans="2:15">
      <c r="C240" s="5">
        <v>4</v>
      </c>
      <c r="D240" s="6" t="s">
        <v>416</v>
      </c>
      <c r="E240" s="6">
        <v>6426</v>
      </c>
      <c r="F240" s="6">
        <v>0.87005900000000003</v>
      </c>
      <c r="G240" s="6">
        <v>6.8905999999999995E-2</v>
      </c>
      <c r="H240" s="6">
        <v>5591</v>
      </c>
      <c r="I240" s="6">
        <v>835</v>
      </c>
      <c r="J240" s="6">
        <v>6.7307000000000006E-2</v>
      </c>
      <c r="K240" s="6">
        <v>8.1943000000000002E-2</v>
      </c>
      <c r="L240" s="6">
        <v>-0.19675899999999999</v>
      </c>
      <c r="M240" s="6">
        <v>9.9769999999999998E-3</v>
      </c>
      <c r="N240" s="6">
        <v>8.5508000000000001E-2</v>
      </c>
      <c r="O240" s="6" t="s">
        <v>412</v>
      </c>
    </row>
    <row r="241" spans="3:15">
      <c r="C241" s="5">
        <v>5</v>
      </c>
      <c r="D241" s="6" t="s">
        <v>417</v>
      </c>
      <c r="E241" s="6">
        <v>1182</v>
      </c>
      <c r="F241" s="6">
        <v>0.87309599999999998</v>
      </c>
      <c r="G241" s="6">
        <v>1.2675000000000001E-2</v>
      </c>
      <c r="H241" s="6">
        <v>1032</v>
      </c>
      <c r="I241" s="6">
        <v>150</v>
      </c>
      <c r="J241" s="6">
        <v>1.2423999999999999E-2</v>
      </c>
      <c r="K241" s="6">
        <v>1.472E-2</v>
      </c>
      <c r="L241" s="6">
        <v>-0.169622</v>
      </c>
      <c r="M241" s="6">
        <v>3.0370000000000002E-3</v>
      </c>
      <c r="N241" s="6">
        <v>2.7137000000000001E-2</v>
      </c>
      <c r="O241" s="6" t="s">
        <v>412</v>
      </c>
    </row>
    <row r="242" spans="3:15">
      <c r="C242" s="5">
        <v>6</v>
      </c>
      <c r="D242" s="6" t="s">
        <v>418</v>
      </c>
      <c r="E242" s="6">
        <v>3676</v>
      </c>
      <c r="F242" s="6">
        <v>0.87540799999999996</v>
      </c>
      <c r="G242" s="6">
        <v>3.9418000000000002E-2</v>
      </c>
      <c r="H242" s="6">
        <v>3218</v>
      </c>
      <c r="I242" s="6">
        <v>458</v>
      </c>
      <c r="J242" s="6">
        <v>3.8739999999999997E-2</v>
      </c>
      <c r="K242" s="6">
        <v>4.4946E-2</v>
      </c>
      <c r="L242" s="6">
        <v>-0.148595</v>
      </c>
      <c r="M242" s="6">
        <v>2.3119999999999998E-3</v>
      </c>
      <c r="N242" s="6">
        <v>2.1027000000000001E-2</v>
      </c>
      <c r="O242" s="6" t="s">
        <v>412</v>
      </c>
    </row>
    <row r="243" spans="3:15">
      <c r="C243" s="5">
        <v>7</v>
      </c>
      <c r="D243" s="6" t="s">
        <v>419</v>
      </c>
      <c r="E243" s="6">
        <v>1130</v>
      </c>
      <c r="F243" s="6">
        <v>0.87610600000000005</v>
      </c>
      <c r="G243" s="6">
        <v>1.2116999999999999E-2</v>
      </c>
      <c r="H243" s="6">
        <v>990</v>
      </c>
      <c r="I243" s="6">
        <v>140</v>
      </c>
      <c r="J243" s="6">
        <v>1.1918E-2</v>
      </c>
      <c r="K243" s="6">
        <v>1.3738999999999999E-2</v>
      </c>
      <c r="L243" s="6">
        <v>-0.142178</v>
      </c>
      <c r="M243" s="6">
        <v>6.9800000000000005E-4</v>
      </c>
      <c r="N243" s="6">
        <v>6.4159999999999998E-3</v>
      </c>
      <c r="O243" s="6" t="s">
        <v>412</v>
      </c>
    </row>
    <row r="244" spans="3:15">
      <c r="C244" s="5">
        <v>8</v>
      </c>
      <c r="D244" s="6" t="s">
        <v>420</v>
      </c>
      <c r="E244" s="6">
        <v>8031</v>
      </c>
      <c r="F244" s="6">
        <v>0.879965</v>
      </c>
      <c r="G244" s="6">
        <v>8.6116999999999999E-2</v>
      </c>
      <c r="H244" s="6">
        <v>7067</v>
      </c>
      <c r="I244" s="6">
        <v>964</v>
      </c>
      <c r="J244" s="6">
        <v>8.5075999999999999E-2</v>
      </c>
      <c r="K244" s="6">
        <v>9.4603000000000007E-2</v>
      </c>
      <c r="L244" s="6">
        <v>-0.106141</v>
      </c>
      <c r="M244" s="6">
        <v>3.859E-3</v>
      </c>
      <c r="N244" s="6">
        <v>3.6038000000000001E-2</v>
      </c>
      <c r="O244" s="6" t="s">
        <v>412</v>
      </c>
    </row>
    <row r="245" spans="3:15">
      <c r="C245" s="5">
        <v>9</v>
      </c>
      <c r="D245" s="6" t="s">
        <v>421</v>
      </c>
      <c r="E245" s="6">
        <v>403</v>
      </c>
      <c r="F245" s="6">
        <v>0.88089300000000004</v>
      </c>
      <c r="G245" s="6">
        <v>4.3210000000000002E-3</v>
      </c>
      <c r="H245" s="6">
        <v>355</v>
      </c>
      <c r="I245" s="6">
        <v>48</v>
      </c>
      <c r="J245" s="6">
        <v>4.274E-3</v>
      </c>
      <c r="K245" s="6">
        <v>4.7109999999999999E-3</v>
      </c>
      <c r="L245" s="6">
        <v>-9.7323999999999994E-2</v>
      </c>
      <c r="M245" s="6">
        <v>9.2800000000000001E-4</v>
      </c>
      <c r="N245" s="6">
        <v>8.8170000000000002E-3</v>
      </c>
      <c r="O245" s="6" t="s">
        <v>412</v>
      </c>
    </row>
    <row r="246" spans="3:15">
      <c r="C246" s="5">
        <v>10</v>
      </c>
      <c r="D246" s="6" t="s">
        <v>422</v>
      </c>
      <c r="E246" s="6">
        <v>2478</v>
      </c>
      <c r="F246" s="6">
        <v>0.88175899999999996</v>
      </c>
      <c r="G246" s="6">
        <v>2.6571999999999998E-2</v>
      </c>
      <c r="H246" s="6">
        <v>2185</v>
      </c>
      <c r="I246" s="6">
        <v>293</v>
      </c>
      <c r="J246" s="6">
        <v>2.6304000000000001E-2</v>
      </c>
      <c r="K246" s="6">
        <v>2.8753999999999998E-2</v>
      </c>
      <c r="L246" s="6">
        <v>-8.9041999999999996E-2</v>
      </c>
      <c r="M246" s="6">
        <v>8.6600000000000002E-4</v>
      </c>
      <c r="N246" s="6">
        <v>8.2819999999999994E-3</v>
      </c>
      <c r="O246" s="6" t="s">
        <v>412</v>
      </c>
    </row>
    <row r="247" spans="3:15">
      <c r="C247" s="5">
        <v>11</v>
      </c>
      <c r="D247" s="6" t="s">
        <v>423</v>
      </c>
      <c r="E247" s="6">
        <v>2358</v>
      </c>
      <c r="F247" s="6">
        <v>0.88210299999999997</v>
      </c>
      <c r="G247" s="6">
        <v>2.5284999999999998E-2</v>
      </c>
      <c r="H247" s="6">
        <v>2080</v>
      </c>
      <c r="I247" s="6">
        <v>278</v>
      </c>
      <c r="J247" s="6">
        <v>2.504E-2</v>
      </c>
      <c r="K247" s="6">
        <v>2.7282000000000001E-2</v>
      </c>
      <c r="L247" s="6">
        <v>-8.5738999999999996E-2</v>
      </c>
      <c r="M247" s="6">
        <v>3.4400000000000001E-4</v>
      </c>
      <c r="N247" s="6">
        <v>3.3040000000000001E-3</v>
      </c>
      <c r="O247" s="6" t="s">
        <v>412</v>
      </c>
    </row>
    <row r="248" spans="3:15">
      <c r="C248" s="5">
        <v>12</v>
      </c>
      <c r="D248" s="6" t="s">
        <v>424</v>
      </c>
      <c r="E248" s="6">
        <v>208</v>
      </c>
      <c r="F248" s="6">
        <v>0.88461500000000004</v>
      </c>
      <c r="G248" s="6">
        <v>2.2300000000000002E-3</v>
      </c>
      <c r="H248" s="6">
        <v>184</v>
      </c>
      <c r="I248" s="6">
        <v>24</v>
      </c>
      <c r="J248" s="6">
        <v>2.215E-3</v>
      </c>
      <c r="K248" s="6">
        <v>2.3549999999999999E-3</v>
      </c>
      <c r="L248" s="6">
        <v>-6.1358999999999997E-2</v>
      </c>
      <c r="M248" s="6">
        <v>2.5119999999999999E-3</v>
      </c>
      <c r="N248" s="6">
        <v>2.4379999999999999E-2</v>
      </c>
      <c r="O248" s="6" t="s">
        <v>412</v>
      </c>
    </row>
    <row r="249" spans="3:15">
      <c r="C249" s="5">
        <v>13</v>
      </c>
      <c r="D249" s="6" t="s">
        <v>425</v>
      </c>
      <c r="E249" s="6">
        <v>2203</v>
      </c>
      <c r="F249" s="6">
        <v>0.88470300000000002</v>
      </c>
      <c r="G249" s="6">
        <v>2.3623000000000002E-2</v>
      </c>
      <c r="H249" s="6">
        <v>1949</v>
      </c>
      <c r="I249" s="6">
        <v>254</v>
      </c>
      <c r="J249" s="6">
        <v>2.3463000000000001E-2</v>
      </c>
      <c r="K249" s="6">
        <v>2.4926E-2</v>
      </c>
      <c r="L249" s="6">
        <v>-6.0503000000000001E-2</v>
      </c>
      <c r="M249" s="6">
        <v>8.7000000000000001E-5</v>
      </c>
      <c r="N249" s="6">
        <v>8.5599999999999999E-4</v>
      </c>
      <c r="O249" s="6" t="s">
        <v>412</v>
      </c>
    </row>
    <row r="250" spans="3:15">
      <c r="C250" s="5">
        <v>14</v>
      </c>
      <c r="D250" s="6" t="s">
        <v>426</v>
      </c>
      <c r="E250" s="6">
        <v>833</v>
      </c>
      <c r="F250" s="6">
        <v>0.88595400000000002</v>
      </c>
      <c r="G250" s="6">
        <v>8.9320000000000007E-3</v>
      </c>
      <c r="H250" s="6">
        <v>738</v>
      </c>
      <c r="I250" s="6">
        <v>95</v>
      </c>
      <c r="J250" s="6">
        <v>8.8839999999999995E-3</v>
      </c>
      <c r="K250" s="6">
        <v>9.3229999999999997E-3</v>
      </c>
      <c r="L250" s="6">
        <v>-4.8174000000000002E-2</v>
      </c>
      <c r="M250" s="6">
        <v>1.2520000000000001E-3</v>
      </c>
      <c r="N250" s="6">
        <v>1.2330000000000001E-2</v>
      </c>
      <c r="O250" s="6" t="s">
        <v>412</v>
      </c>
    </row>
    <row r="251" spans="3:15">
      <c r="C251" s="5">
        <v>15</v>
      </c>
      <c r="D251" s="6" t="s">
        <v>427</v>
      </c>
      <c r="E251" s="6">
        <v>1491</v>
      </c>
      <c r="F251" s="6">
        <v>0.88598299999999997</v>
      </c>
      <c r="G251" s="6">
        <v>1.5987999999999999E-2</v>
      </c>
      <c r="H251" s="6">
        <v>1321</v>
      </c>
      <c r="I251" s="6">
        <v>170</v>
      </c>
      <c r="J251" s="6">
        <v>1.5903E-2</v>
      </c>
      <c r="K251" s="6">
        <v>1.6683E-2</v>
      </c>
      <c r="L251" s="6">
        <v>-4.7895E-2</v>
      </c>
      <c r="M251" s="6">
        <v>2.8E-5</v>
      </c>
      <c r="N251" s="6">
        <v>2.7900000000000001E-4</v>
      </c>
      <c r="O251" s="6" t="s">
        <v>412</v>
      </c>
    </row>
    <row r="252" spans="3:15">
      <c r="C252" s="5">
        <v>16</v>
      </c>
      <c r="D252" s="6" t="s">
        <v>428</v>
      </c>
      <c r="E252" s="6">
        <v>728</v>
      </c>
      <c r="F252" s="6">
        <v>0.88736300000000001</v>
      </c>
      <c r="G252" s="6">
        <v>7.8059999999999996E-3</v>
      </c>
      <c r="H252" s="6">
        <v>646</v>
      </c>
      <c r="I252" s="6">
        <v>82</v>
      </c>
      <c r="J252" s="6">
        <v>7.7770000000000001E-3</v>
      </c>
      <c r="K252" s="6">
        <v>8.0470000000000003E-3</v>
      </c>
      <c r="L252" s="6">
        <v>-3.4160000000000003E-2</v>
      </c>
      <c r="M252" s="6">
        <v>1.3799999999999999E-3</v>
      </c>
      <c r="N252" s="6">
        <v>1.3734E-2</v>
      </c>
      <c r="O252" s="6" t="s">
        <v>412</v>
      </c>
    </row>
    <row r="253" spans="3:15">
      <c r="C253" s="5">
        <v>17</v>
      </c>
      <c r="D253" s="6" t="s">
        <v>429</v>
      </c>
      <c r="E253" s="6">
        <v>3334</v>
      </c>
      <c r="F253" s="6">
        <v>0.88812199999999997</v>
      </c>
      <c r="G253" s="6">
        <v>3.5750999999999998E-2</v>
      </c>
      <c r="H253" s="6">
        <v>2961</v>
      </c>
      <c r="I253" s="6">
        <v>373</v>
      </c>
      <c r="J253" s="6">
        <v>3.5645999999999997E-2</v>
      </c>
      <c r="K253" s="6">
        <v>3.6604999999999999E-2</v>
      </c>
      <c r="L253" s="6">
        <v>-2.6537000000000002E-2</v>
      </c>
      <c r="M253" s="6">
        <v>7.6000000000000004E-4</v>
      </c>
      <c r="N253" s="6">
        <v>7.6239999999999997E-3</v>
      </c>
      <c r="O253" s="6" t="s">
        <v>412</v>
      </c>
    </row>
    <row r="254" spans="3:15">
      <c r="C254" s="5">
        <v>18</v>
      </c>
      <c r="D254" s="6" t="s">
        <v>430</v>
      </c>
      <c r="E254" s="6">
        <v>179</v>
      </c>
      <c r="F254" s="6">
        <v>0.88826799999999995</v>
      </c>
      <c r="G254" s="6">
        <v>1.9189999999999999E-3</v>
      </c>
      <c r="H254" s="6">
        <v>159</v>
      </c>
      <c r="I254" s="6">
        <v>20</v>
      </c>
      <c r="J254" s="6">
        <v>1.9139999999999999E-3</v>
      </c>
      <c r="K254" s="6">
        <v>1.9629999999999999E-3</v>
      </c>
      <c r="L254" s="6">
        <v>-2.5069000000000001E-2</v>
      </c>
      <c r="M254" s="6">
        <v>1.46E-4</v>
      </c>
      <c r="N254" s="6">
        <v>1.4679999999999999E-3</v>
      </c>
      <c r="O254" s="6" t="s">
        <v>412</v>
      </c>
    </row>
    <row r="255" spans="3:15">
      <c r="C255" s="5">
        <v>19</v>
      </c>
      <c r="D255" s="6" t="s">
        <v>431</v>
      </c>
      <c r="E255" s="6">
        <v>2067</v>
      </c>
      <c r="F255" s="6">
        <v>0.88872799999999996</v>
      </c>
      <c r="G255" s="6">
        <v>2.2165000000000001E-2</v>
      </c>
      <c r="H255" s="6">
        <v>1837</v>
      </c>
      <c r="I255" s="6">
        <v>230</v>
      </c>
      <c r="J255" s="6">
        <v>2.2114999999999999E-2</v>
      </c>
      <c r="K255" s="6">
        <v>2.2571000000000001E-2</v>
      </c>
      <c r="L255" s="6">
        <v>-2.0431000000000001E-2</v>
      </c>
      <c r="M255" s="6">
        <v>4.5899999999999999E-4</v>
      </c>
      <c r="N255" s="6">
        <v>4.6379999999999998E-3</v>
      </c>
      <c r="O255" s="6" t="s">
        <v>412</v>
      </c>
    </row>
    <row r="256" spans="3:15">
      <c r="C256" s="5">
        <v>20</v>
      </c>
      <c r="D256" s="6" t="s">
        <v>432</v>
      </c>
      <c r="E256" s="6">
        <v>513</v>
      </c>
      <c r="F256" s="6">
        <v>0.88888900000000004</v>
      </c>
      <c r="G256" s="6">
        <v>5.5009999999999998E-3</v>
      </c>
      <c r="H256" s="6">
        <v>456</v>
      </c>
      <c r="I256" s="6">
        <v>57</v>
      </c>
      <c r="J256" s="6">
        <v>5.4900000000000001E-3</v>
      </c>
      <c r="K256" s="6">
        <v>5.594E-3</v>
      </c>
      <c r="L256" s="6">
        <v>-1.8799E-2</v>
      </c>
      <c r="M256" s="6">
        <v>1.6100000000000001E-4</v>
      </c>
      <c r="N256" s="6">
        <v>1.632E-3</v>
      </c>
      <c r="O256" s="6" t="s">
        <v>412</v>
      </c>
    </row>
    <row r="257" spans="3:15">
      <c r="C257" s="5">
        <v>21</v>
      </c>
      <c r="D257" s="6" t="s">
        <v>433</v>
      </c>
      <c r="E257" s="6">
        <v>14251</v>
      </c>
      <c r="F257" s="6">
        <v>0.88941099999999995</v>
      </c>
      <c r="G257" s="6">
        <v>0.15281400000000001</v>
      </c>
      <c r="H257" s="6">
        <v>12675</v>
      </c>
      <c r="I257" s="6">
        <v>1576</v>
      </c>
      <c r="J257" s="6">
        <v>0.152588</v>
      </c>
      <c r="K257" s="6">
        <v>0.15466099999999999</v>
      </c>
      <c r="L257" s="6">
        <v>-1.3499000000000001E-2</v>
      </c>
      <c r="M257" s="6">
        <v>5.22E-4</v>
      </c>
      <c r="N257" s="6">
        <v>5.3E-3</v>
      </c>
      <c r="O257" s="6" t="s">
        <v>412</v>
      </c>
    </row>
    <row r="258" spans="3:15">
      <c r="C258" s="5">
        <v>22</v>
      </c>
      <c r="D258" s="6" t="s">
        <v>434</v>
      </c>
      <c r="E258" s="6">
        <v>2214</v>
      </c>
      <c r="F258" s="6">
        <v>0.89385700000000001</v>
      </c>
      <c r="G258" s="6">
        <v>2.3741000000000002E-2</v>
      </c>
      <c r="H258" s="6">
        <v>1979</v>
      </c>
      <c r="I258" s="6">
        <v>235</v>
      </c>
      <c r="J258" s="6">
        <v>2.3824000000000001E-2</v>
      </c>
      <c r="K258" s="6">
        <v>2.3061999999999999E-2</v>
      </c>
      <c r="L258" s="6">
        <v>3.2521000000000001E-2</v>
      </c>
      <c r="M258" s="6">
        <v>4.4460000000000003E-3</v>
      </c>
      <c r="N258" s="6">
        <v>4.6019999999999998E-2</v>
      </c>
      <c r="O258" s="6" t="s">
        <v>412</v>
      </c>
    </row>
    <row r="259" spans="3:15">
      <c r="C259" s="5">
        <v>23</v>
      </c>
      <c r="D259" s="6" t="s">
        <v>435</v>
      </c>
      <c r="E259" s="6">
        <v>3015</v>
      </c>
      <c r="F259" s="6">
        <v>0.89386399999999999</v>
      </c>
      <c r="G259" s="6">
        <v>3.2329999999999998E-2</v>
      </c>
      <c r="H259" s="6">
        <v>2695</v>
      </c>
      <c r="I259" s="6">
        <v>320</v>
      </c>
      <c r="J259" s="6">
        <v>3.2444000000000001E-2</v>
      </c>
      <c r="K259" s="6">
        <v>3.1403E-2</v>
      </c>
      <c r="L259" s="6">
        <v>3.2592000000000003E-2</v>
      </c>
      <c r="M259" s="6">
        <v>6.9999999999999999E-6</v>
      </c>
      <c r="N259" s="6">
        <v>7.1000000000000005E-5</v>
      </c>
      <c r="O259" s="6" t="s">
        <v>412</v>
      </c>
    </row>
    <row r="260" spans="3:15">
      <c r="C260" s="5">
        <v>24</v>
      </c>
      <c r="D260" s="6" t="s">
        <v>436</v>
      </c>
      <c r="E260" s="6">
        <v>1315</v>
      </c>
      <c r="F260" s="6">
        <v>0.89429700000000001</v>
      </c>
      <c r="G260" s="6">
        <v>1.4101000000000001E-2</v>
      </c>
      <c r="H260" s="6">
        <v>1176</v>
      </c>
      <c r="I260" s="6">
        <v>139</v>
      </c>
      <c r="J260" s="6">
        <v>1.4156999999999999E-2</v>
      </c>
      <c r="K260" s="6">
        <v>1.3641E-2</v>
      </c>
      <c r="L260" s="6">
        <v>3.7159999999999999E-2</v>
      </c>
      <c r="M260" s="6">
        <v>4.3300000000000001E-4</v>
      </c>
      <c r="N260" s="6">
        <v>4.568E-3</v>
      </c>
      <c r="O260" s="6" t="s">
        <v>412</v>
      </c>
    </row>
    <row r="261" spans="3:15">
      <c r="C261" s="5">
        <v>25</v>
      </c>
      <c r="D261" s="6" t="s">
        <v>437</v>
      </c>
      <c r="E261" s="6">
        <v>2856</v>
      </c>
      <c r="F261" s="6">
        <v>0.89495800000000003</v>
      </c>
      <c r="G261" s="6">
        <v>3.0624999999999999E-2</v>
      </c>
      <c r="H261" s="6">
        <v>2556</v>
      </c>
      <c r="I261" s="6">
        <v>300</v>
      </c>
      <c r="J261" s="6">
        <v>3.0769999999999999E-2</v>
      </c>
      <c r="K261" s="6">
        <v>2.9440999999999998E-2</v>
      </c>
      <c r="L261" s="6">
        <v>4.4176E-2</v>
      </c>
      <c r="M261" s="6">
        <v>6.6100000000000002E-4</v>
      </c>
      <c r="N261" s="6">
        <v>7.0159999999999997E-3</v>
      </c>
      <c r="O261" s="6" t="s">
        <v>412</v>
      </c>
    </row>
    <row r="262" spans="3:15">
      <c r="C262" s="5">
        <v>26</v>
      </c>
      <c r="D262" s="6" t="s">
        <v>438</v>
      </c>
      <c r="E262" s="6">
        <v>402</v>
      </c>
      <c r="F262" s="6">
        <v>0.89552200000000004</v>
      </c>
      <c r="G262" s="6">
        <v>4.3109999999999997E-3</v>
      </c>
      <c r="H262" s="6">
        <v>360</v>
      </c>
      <c r="I262" s="6">
        <v>42</v>
      </c>
      <c r="J262" s="6">
        <v>4.3340000000000002E-3</v>
      </c>
      <c r="K262" s="6">
        <v>4.1219999999999998E-3</v>
      </c>
      <c r="L262" s="6">
        <v>5.0194000000000003E-2</v>
      </c>
      <c r="M262" s="6">
        <v>5.6400000000000005E-4</v>
      </c>
      <c r="N262" s="6">
        <v>6.0179999999999999E-3</v>
      </c>
      <c r="O262" s="6" t="s">
        <v>412</v>
      </c>
    </row>
    <row r="263" spans="3:15">
      <c r="C263" s="5">
        <v>27</v>
      </c>
      <c r="D263" s="6" t="s">
        <v>439</v>
      </c>
      <c r="E263" s="6">
        <v>3102</v>
      </c>
      <c r="F263" s="6">
        <v>0.89555099999999999</v>
      </c>
      <c r="G263" s="6">
        <v>3.3263000000000001E-2</v>
      </c>
      <c r="H263" s="6">
        <v>2778</v>
      </c>
      <c r="I263" s="6">
        <v>324</v>
      </c>
      <c r="J263" s="6">
        <v>3.3443000000000001E-2</v>
      </c>
      <c r="K263" s="6">
        <v>3.1795999999999998E-2</v>
      </c>
      <c r="L263" s="6">
        <v>5.0501999999999998E-2</v>
      </c>
      <c r="M263" s="6">
        <v>2.9E-5</v>
      </c>
      <c r="N263" s="6">
        <v>3.0899999999999998E-4</v>
      </c>
      <c r="O263" s="6" t="s">
        <v>412</v>
      </c>
    </row>
    <row r="264" spans="3:15">
      <c r="C264" s="5">
        <v>28</v>
      </c>
      <c r="D264" s="6" t="s">
        <v>440</v>
      </c>
      <c r="E264" s="6">
        <v>672</v>
      </c>
      <c r="F264" s="6">
        <v>0.89583299999999999</v>
      </c>
      <c r="G264" s="6">
        <v>7.2059999999999997E-3</v>
      </c>
      <c r="H264" s="6">
        <v>602</v>
      </c>
      <c r="I264" s="6">
        <v>70</v>
      </c>
      <c r="J264" s="6">
        <v>7.247E-3</v>
      </c>
      <c r="K264" s="6">
        <v>6.8690000000000001E-3</v>
      </c>
      <c r="L264" s="6">
        <v>5.3522E-2</v>
      </c>
      <c r="M264" s="6">
        <v>2.8200000000000002E-4</v>
      </c>
      <c r="N264" s="6">
        <v>3.019E-3</v>
      </c>
      <c r="O264" s="6" t="s">
        <v>412</v>
      </c>
    </row>
    <row r="265" spans="3:15">
      <c r="C265" s="5">
        <v>29</v>
      </c>
      <c r="D265" s="6" t="s">
        <v>441</v>
      </c>
      <c r="E265" s="6">
        <v>1171</v>
      </c>
      <c r="F265" s="6">
        <v>0.89666999999999997</v>
      </c>
      <c r="G265" s="6">
        <v>1.2557E-2</v>
      </c>
      <c r="H265" s="6">
        <v>1050</v>
      </c>
      <c r="I265" s="6">
        <v>121</v>
      </c>
      <c r="J265" s="6">
        <v>1.264E-2</v>
      </c>
      <c r="K265" s="6">
        <v>1.1873999999999999E-2</v>
      </c>
      <c r="L265" s="6">
        <v>6.2514E-2</v>
      </c>
      <c r="M265" s="6">
        <v>8.3600000000000005E-4</v>
      </c>
      <c r="N265" s="6">
        <v>8.9929999999999993E-3</v>
      </c>
      <c r="O265" s="6" t="s">
        <v>412</v>
      </c>
    </row>
    <row r="266" spans="3:15">
      <c r="C266" s="5">
        <v>30</v>
      </c>
      <c r="D266" s="6" t="s">
        <v>442</v>
      </c>
      <c r="E266" s="6">
        <v>1632</v>
      </c>
      <c r="F266" s="6">
        <v>0.89705900000000005</v>
      </c>
      <c r="G266" s="6">
        <v>1.7500000000000002E-2</v>
      </c>
      <c r="H266" s="6">
        <v>1464</v>
      </c>
      <c r="I266" s="6">
        <v>168</v>
      </c>
      <c r="J266" s="6">
        <v>1.7624000000000001E-2</v>
      </c>
      <c r="K266" s="6">
        <v>1.6487000000000002E-2</v>
      </c>
      <c r="L266" s="6">
        <v>6.6723000000000005E-2</v>
      </c>
      <c r="M266" s="6">
        <v>3.8900000000000002E-4</v>
      </c>
      <c r="N266" s="6">
        <v>4.2090000000000001E-3</v>
      </c>
      <c r="O266" s="6" t="s">
        <v>412</v>
      </c>
    </row>
    <row r="267" spans="3:15">
      <c r="C267" s="5">
        <v>31</v>
      </c>
      <c r="D267" s="6" t="s">
        <v>443</v>
      </c>
      <c r="E267" s="6">
        <v>2145</v>
      </c>
      <c r="F267" s="6">
        <v>0.89976699999999998</v>
      </c>
      <c r="G267" s="6">
        <v>2.3001000000000001E-2</v>
      </c>
      <c r="H267" s="6">
        <v>1930</v>
      </c>
      <c r="I267" s="6">
        <v>215</v>
      </c>
      <c r="J267" s="6">
        <v>2.3234000000000001E-2</v>
      </c>
      <c r="K267" s="6">
        <v>2.1099E-2</v>
      </c>
      <c r="L267" s="6">
        <v>9.6396999999999997E-2</v>
      </c>
      <c r="M267" s="6">
        <v>2.7079999999999999E-3</v>
      </c>
      <c r="N267" s="6">
        <v>2.9673999999999999E-2</v>
      </c>
      <c r="O267" s="6" t="s">
        <v>412</v>
      </c>
    </row>
    <row r="268" spans="3:15">
      <c r="C268" s="5">
        <v>32</v>
      </c>
      <c r="D268" s="6" t="s">
        <v>444</v>
      </c>
      <c r="E268" s="6">
        <v>1916</v>
      </c>
      <c r="F268" s="6">
        <v>0.90605400000000003</v>
      </c>
      <c r="G268" s="6">
        <v>2.0545000000000001E-2</v>
      </c>
      <c r="H268" s="6">
        <v>1736</v>
      </c>
      <c r="I268" s="6">
        <v>180</v>
      </c>
      <c r="J268" s="6">
        <v>2.0899000000000001E-2</v>
      </c>
      <c r="K268" s="6">
        <v>1.7663999999999999E-2</v>
      </c>
      <c r="L268" s="6">
        <v>0.16814100000000001</v>
      </c>
      <c r="M268" s="6">
        <v>6.2870000000000001E-3</v>
      </c>
      <c r="N268" s="6">
        <v>7.1745000000000003E-2</v>
      </c>
      <c r="O268" s="6" t="s">
        <v>412</v>
      </c>
    </row>
    <row r="269" spans="3:15">
      <c r="C269" s="5">
        <v>33</v>
      </c>
      <c r="D269" s="6" t="s">
        <v>445</v>
      </c>
      <c r="E269" s="6">
        <v>7281</v>
      </c>
      <c r="F269" s="6">
        <v>0.906057</v>
      </c>
      <c r="G269" s="6">
        <v>7.8075000000000006E-2</v>
      </c>
      <c r="H269" s="6">
        <v>6597</v>
      </c>
      <c r="I269" s="6">
        <v>684</v>
      </c>
      <c r="J269" s="6">
        <v>7.9418000000000002E-2</v>
      </c>
      <c r="K269" s="6">
        <v>6.7125000000000004E-2</v>
      </c>
      <c r="L269" s="6">
        <v>0.16817199999999999</v>
      </c>
      <c r="M269" s="6">
        <v>3.0000000000000001E-6</v>
      </c>
      <c r="N269" s="6">
        <v>3.0000000000000001E-5</v>
      </c>
      <c r="O269" s="6" t="s">
        <v>412</v>
      </c>
    </row>
    <row r="270" spans="3:15">
      <c r="C270" s="5">
        <v>34</v>
      </c>
      <c r="D270" s="6" t="s">
        <v>446</v>
      </c>
      <c r="E270" s="6">
        <v>1135</v>
      </c>
      <c r="F270" s="6">
        <v>0.90660799999999997</v>
      </c>
      <c r="G270" s="6">
        <v>1.2171E-2</v>
      </c>
      <c r="H270" s="6">
        <v>1029</v>
      </c>
      <c r="I270" s="6">
        <v>106</v>
      </c>
      <c r="J270" s="6">
        <v>1.2388E-2</v>
      </c>
      <c r="K270" s="6">
        <v>1.0402E-2</v>
      </c>
      <c r="L270" s="6">
        <v>0.17466300000000001</v>
      </c>
      <c r="M270" s="6">
        <v>5.5099999999999995E-4</v>
      </c>
      <c r="N270" s="6">
        <v>6.4910000000000002E-3</v>
      </c>
      <c r="O270" s="6" t="s">
        <v>412</v>
      </c>
    </row>
    <row r="271" spans="3:15">
      <c r="C271" s="5">
        <v>35</v>
      </c>
      <c r="D271" s="6" t="s">
        <v>447</v>
      </c>
      <c r="E271" s="6">
        <v>1139</v>
      </c>
      <c r="F271" s="6">
        <v>0.90693599999999996</v>
      </c>
      <c r="G271" s="6">
        <v>1.2213999999999999E-2</v>
      </c>
      <c r="H271" s="6">
        <v>1033</v>
      </c>
      <c r="I271" s="6">
        <v>106</v>
      </c>
      <c r="J271" s="6">
        <v>1.2435999999999999E-2</v>
      </c>
      <c r="K271" s="6">
        <v>1.0402E-2</v>
      </c>
      <c r="L271" s="6">
        <v>0.17854300000000001</v>
      </c>
      <c r="M271" s="6">
        <v>3.28E-4</v>
      </c>
      <c r="N271" s="6">
        <v>3.8800000000000002E-3</v>
      </c>
      <c r="O271" s="6" t="s">
        <v>412</v>
      </c>
    </row>
    <row r="272" spans="3:15">
      <c r="C272" s="5">
        <v>36</v>
      </c>
      <c r="D272" s="6" t="s">
        <v>448</v>
      </c>
      <c r="E272" s="6">
        <v>1135</v>
      </c>
      <c r="F272" s="6">
        <v>0.90748899999999999</v>
      </c>
      <c r="G272" s="6">
        <v>1.2171E-2</v>
      </c>
      <c r="H272" s="6">
        <v>1030</v>
      </c>
      <c r="I272" s="6">
        <v>105</v>
      </c>
      <c r="J272" s="6">
        <v>1.24E-2</v>
      </c>
      <c r="K272" s="6">
        <v>1.0304000000000001E-2</v>
      </c>
      <c r="L272" s="6">
        <v>0.185113</v>
      </c>
      <c r="M272" s="6">
        <v>5.53E-4</v>
      </c>
      <c r="N272" s="6">
        <v>6.5700000000000003E-3</v>
      </c>
      <c r="O272" s="6" t="s">
        <v>412</v>
      </c>
    </row>
    <row r="273" spans="3:15">
      <c r="C273" s="5">
        <v>37</v>
      </c>
      <c r="D273" s="6" t="s">
        <v>449</v>
      </c>
      <c r="E273" s="6">
        <v>3779</v>
      </c>
      <c r="F273" s="6">
        <v>0.90870600000000001</v>
      </c>
      <c r="G273" s="6">
        <v>4.0522000000000002E-2</v>
      </c>
      <c r="H273" s="6">
        <v>3434</v>
      </c>
      <c r="I273" s="6">
        <v>345</v>
      </c>
      <c r="J273" s="6">
        <v>4.1340000000000002E-2</v>
      </c>
      <c r="K273" s="6">
        <v>3.3856999999999998E-2</v>
      </c>
      <c r="L273" s="6">
        <v>0.19969600000000001</v>
      </c>
      <c r="M273" s="6">
        <v>1.217E-3</v>
      </c>
      <c r="N273" s="6">
        <v>1.4583E-2</v>
      </c>
      <c r="O273" s="6" t="s">
        <v>412</v>
      </c>
    </row>
    <row r="274" spans="3:15">
      <c r="C274" s="5">
        <v>38</v>
      </c>
      <c r="D274" s="6" t="s">
        <v>450</v>
      </c>
      <c r="E274" s="6">
        <v>851</v>
      </c>
      <c r="F274" s="6">
        <v>0.90951800000000005</v>
      </c>
      <c r="G274" s="6">
        <v>9.1249999999999994E-3</v>
      </c>
      <c r="H274" s="6">
        <v>774</v>
      </c>
      <c r="I274" s="6">
        <v>77</v>
      </c>
      <c r="J274" s="6">
        <v>9.3179999999999999E-3</v>
      </c>
      <c r="K274" s="6">
        <v>7.5560000000000002E-3</v>
      </c>
      <c r="L274" s="6">
        <v>0.20952599999999999</v>
      </c>
      <c r="M274" s="6">
        <v>8.12E-4</v>
      </c>
      <c r="N274" s="6">
        <v>9.8300000000000002E-3</v>
      </c>
      <c r="O274" s="6" t="s">
        <v>412</v>
      </c>
    </row>
    <row r="275" spans="3:15">
      <c r="C275" s="5">
        <v>39</v>
      </c>
      <c r="D275" s="6" t="s">
        <v>451</v>
      </c>
      <c r="E275" s="6">
        <v>1429</v>
      </c>
      <c r="F275" s="6">
        <v>0.90972699999999995</v>
      </c>
      <c r="G275" s="6">
        <v>1.5323E-2</v>
      </c>
      <c r="H275" s="6">
        <v>1300</v>
      </c>
      <c r="I275" s="6">
        <v>129</v>
      </c>
      <c r="J275" s="6">
        <v>1.5650000000000001E-2</v>
      </c>
      <c r="K275" s="6">
        <v>1.2659E-2</v>
      </c>
      <c r="L275" s="6">
        <v>0.212066</v>
      </c>
      <c r="M275" s="6">
        <v>2.0900000000000001E-4</v>
      </c>
      <c r="N275" s="6">
        <v>2.5409999999999999E-3</v>
      </c>
      <c r="O275" s="6" t="s">
        <v>412</v>
      </c>
    </row>
    <row r="276" spans="3:15">
      <c r="C276" s="5">
        <v>40</v>
      </c>
      <c r="D276" s="6" t="s">
        <v>452</v>
      </c>
      <c r="E276" s="6">
        <v>486</v>
      </c>
      <c r="F276" s="6">
        <v>0.91769500000000004</v>
      </c>
      <c r="G276" s="6">
        <v>5.2110000000000004E-3</v>
      </c>
      <c r="H276" s="6">
        <v>446</v>
      </c>
      <c r="I276" s="6">
        <v>40</v>
      </c>
      <c r="J276" s="6">
        <v>5.3689999999999996E-3</v>
      </c>
      <c r="K276" s="6">
        <v>3.9249999999999997E-3</v>
      </c>
      <c r="L276" s="6">
        <v>0.31319900000000001</v>
      </c>
      <c r="M276" s="6">
        <v>7.9679999999999994E-3</v>
      </c>
      <c r="N276" s="6">
        <v>0.101132</v>
      </c>
      <c r="O276" s="6" t="s">
        <v>412</v>
      </c>
    </row>
    <row r="277" spans="3:15">
      <c r="C277" s="5">
        <v>41</v>
      </c>
      <c r="D277" s="6" t="s">
        <v>453</v>
      </c>
      <c r="E277" s="6">
        <v>209</v>
      </c>
      <c r="F277" s="6">
        <v>0.91866000000000003</v>
      </c>
      <c r="G277" s="6">
        <v>2.2409999999999999E-3</v>
      </c>
      <c r="H277" s="6">
        <v>192</v>
      </c>
      <c r="I277" s="6">
        <v>17</v>
      </c>
      <c r="J277" s="6">
        <v>2.3110000000000001E-3</v>
      </c>
      <c r="K277" s="6">
        <v>1.668E-3</v>
      </c>
      <c r="L277" s="6">
        <v>0.32604100000000003</v>
      </c>
      <c r="M277" s="6">
        <v>9.6500000000000004E-4</v>
      </c>
      <c r="N277" s="6">
        <v>1.2843E-2</v>
      </c>
      <c r="O277" s="6" t="s">
        <v>412</v>
      </c>
    </row>
    <row r="278" spans="3:15">
      <c r="C278" s="5">
        <v>42</v>
      </c>
      <c r="D278" s="6" t="s">
        <v>454</v>
      </c>
      <c r="E278" s="6">
        <v>248</v>
      </c>
      <c r="F278" s="6">
        <v>0.91935500000000003</v>
      </c>
      <c r="G278" s="6">
        <v>2.6589999999999999E-3</v>
      </c>
      <c r="H278" s="6">
        <v>228</v>
      </c>
      <c r="I278" s="6">
        <v>20</v>
      </c>
      <c r="J278" s="6">
        <v>2.745E-3</v>
      </c>
      <c r="K278" s="6">
        <v>1.9629999999999999E-3</v>
      </c>
      <c r="L278" s="6">
        <v>0.33537299999999998</v>
      </c>
      <c r="M278" s="6">
        <v>6.9499999999999998E-4</v>
      </c>
      <c r="N278" s="6">
        <v>9.3310000000000008E-3</v>
      </c>
      <c r="O278" s="6" t="s">
        <v>412</v>
      </c>
    </row>
    <row r="279" spans="3:15">
      <c r="C279" s="5">
        <v>43</v>
      </c>
      <c r="D279" s="6" t="s">
        <v>455</v>
      </c>
      <c r="E279" s="6">
        <v>830</v>
      </c>
      <c r="F279" s="6">
        <v>0.92048200000000002</v>
      </c>
      <c r="G279" s="6">
        <v>8.8999999999999999E-3</v>
      </c>
      <c r="H279" s="6">
        <v>764</v>
      </c>
      <c r="I279" s="6">
        <v>66</v>
      </c>
      <c r="J279" s="6">
        <v>9.1970000000000003E-3</v>
      </c>
      <c r="K279" s="6">
        <v>6.4770000000000001E-3</v>
      </c>
      <c r="L279" s="6">
        <v>0.35067199999999998</v>
      </c>
      <c r="M279" s="6">
        <v>1.127E-3</v>
      </c>
      <c r="N279" s="6">
        <v>1.5299999999999999E-2</v>
      </c>
      <c r="O279" s="6" t="s">
        <v>412</v>
      </c>
    </row>
    <row r="280" spans="3:15">
      <c r="C280" s="5">
        <v>44</v>
      </c>
      <c r="D280" s="6" t="s">
        <v>456</v>
      </c>
      <c r="E280" s="6">
        <v>178</v>
      </c>
      <c r="F280" s="6">
        <v>0.92134799999999994</v>
      </c>
      <c r="G280" s="6">
        <v>1.9090000000000001E-3</v>
      </c>
      <c r="H280" s="6">
        <v>164</v>
      </c>
      <c r="I280" s="6">
        <v>14</v>
      </c>
      <c r="J280" s="6">
        <v>1.9740000000000001E-3</v>
      </c>
      <c r="K280" s="6">
        <v>1.374E-3</v>
      </c>
      <c r="L280" s="6">
        <v>0.362568</v>
      </c>
      <c r="M280" s="6">
        <v>8.6600000000000002E-4</v>
      </c>
      <c r="N280" s="6">
        <v>1.1896E-2</v>
      </c>
      <c r="O280" s="6" t="s">
        <v>412</v>
      </c>
    </row>
    <row r="281" spans="3:15">
      <c r="C281" s="5">
        <v>45</v>
      </c>
      <c r="D281" s="6" t="s">
        <v>457</v>
      </c>
      <c r="E281" s="6">
        <v>297</v>
      </c>
      <c r="F281" s="6">
        <v>0.92255900000000002</v>
      </c>
      <c r="G281" s="6">
        <v>3.1849999999999999E-3</v>
      </c>
      <c r="H281" s="6">
        <v>274</v>
      </c>
      <c r="I281" s="6">
        <v>23</v>
      </c>
      <c r="J281" s="6">
        <v>3.2989999999999998E-3</v>
      </c>
      <c r="K281" s="6">
        <v>2.2569999999999999E-3</v>
      </c>
      <c r="L281" s="6">
        <v>0.37939299999999998</v>
      </c>
      <c r="M281" s="6">
        <v>1.2110000000000001E-3</v>
      </c>
      <c r="N281" s="6">
        <v>1.6825E-2</v>
      </c>
      <c r="O281" s="6" t="s">
        <v>412</v>
      </c>
    </row>
    <row r="282" spans="3:15">
      <c r="C282" s="5">
        <v>46</v>
      </c>
      <c r="D282" s="6" t="s">
        <v>458</v>
      </c>
      <c r="E282" s="6">
        <v>246</v>
      </c>
      <c r="F282" s="6">
        <v>0.92276400000000003</v>
      </c>
      <c r="G282" s="6">
        <v>2.6380000000000002E-3</v>
      </c>
      <c r="H282" s="6">
        <v>227</v>
      </c>
      <c r="I282" s="6">
        <v>19</v>
      </c>
      <c r="J282" s="6">
        <v>2.7330000000000002E-3</v>
      </c>
      <c r="K282" s="6">
        <v>1.8649999999999999E-3</v>
      </c>
      <c r="L282" s="6">
        <v>0.38227</v>
      </c>
      <c r="M282" s="6">
        <v>2.05E-4</v>
      </c>
      <c r="N282" s="6">
        <v>2.8770000000000002E-3</v>
      </c>
      <c r="O282" s="6" t="s">
        <v>412</v>
      </c>
    </row>
    <row r="283" spans="3:15">
      <c r="C283" s="5">
        <v>47</v>
      </c>
      <c r="D283" s="6" t="s">
        <v>459</v>
      </c>
      <c r="E283" s="6">
        <v>293</v>
      </c>
      <c r="F283" s="6">
        <v>0.92832800000000004</v>
      </c>
      <c r="G283" s="6">
        <v>3.1419999999999998E-3</v>
      </c>
      <c r="H283" s="6">
        <v>272</v>
      </c>
      <c r="I283" s="6">
        <v>21</v>
      </c>
      <c r="J283" s="6">
        <v>3.274E-3</v>
      </c>
      <c r="K283" s="6">
        <v>2.0609999999999999E-3</v>
      </c>
      <c r="L283" s="6">
        <v>0.46303899999999998</v>
      </c>
      <c r="M283" s="6">
        <v>5.5630000000000002E-3</v>
      </c>
      <c r="N283" s="6">
        <v>8.0768999999999994E-2</v>
      </c>
      <c r="O283" s="6" t="s">
        <v>412</v>
      </c>
    </row>
    <row r="284" spans="3:15">
      <c r="C284" s="5">
        <v>48</v>
      </c>
      <c r="D284" s="6" t="s">
        <v>460</v>
      </c>
      <c r="E284" s="6">
        <v>2</v>
      </c>
      <c r="F284" s="6">
        <v>1</v>
      </c>
      <c r="G284" s="6">
        <v>2.0999999999999999E-5</v>
      </c>
      <c r="H284" s="6">
        <v>2</v>
      </c>
      <c r="I284" s="6">
        <v>0</v>
      </c>
      <c r="J284" s="6">
        <v>2.4000000000000001E-5</v>
      </c>
      <c r="K284" s="6">
        <v>0</v>
      </c>
      <c r="L284" s="6" t="s">
        <v>412</v>
      </c>
      <c r="M284" s="6">
        <v>7.1672E-2</v>
      </c>
      <c r="N284" s="6" t="s">
        <v>412</v>
      </c>
      <c r="O284" s="6" t="s">
        <v>412</v>
      </c>
    </row>
    <row r="285" spans="3:15">
      <c r="C285" s="5">
        <v>49</v>
      </c>
      <c r="D285" s="6" t="s">
        <v>461</v>
      </c>
      <c r="E285" s="6">
        <v>1</v>
      </c>
      <c r="F285" s="6">
        <v>1</v>
      </c>
      <c r="G285" s="6">
        <v>1.1E-5</v>
      </c>
      <c r="H285" s="6">
        <v>1</v>
      </c>
      <c r="I285" s="6">
        <v>0</v>
      </c>
      <c r="J285" s="6">
        <v>1.2E-5</v>
      </c>
      <c r="K285" s="6">
        <v>0</v>
      </c>
      <c r="L285" s="6" t="s">
        <v>412</v>
      </c>
      <c r="M285" s="6">
        <v>0</v>
      </c>
      <c r="N285" s="6" t="s">
        <v>401</v>
      </c>
      <c r="O285" s="6" t="s">
        <v>412</v>
      </c>
    </row>
    <row r="290" spans="2:15">
      <c r="B290" s="1" t="s">
        <v>292</v>
      </c>
    </row>
    <row r="292" spans="2:15">
      <c r="D292" s="5" t="s">
        <v>292</v>
      </c>
      <c r="E292" s="5" t="s">
        <v>393</v>
      </c>
      <c r="F292" s="5" t="s">
        <v>394</v>
      </c>
      <c r="G292" s="5" t="s">
        <v>395</v>
      </c>
      <c r="H292" s="5" t="s">
        <v>396</v>
      </c>
      <c r="I292" s="5" t="s">
        <v>397</v>
      </c>
      <c r="J292" s="5" t="s">
        <v>398</v>
      </c>
      <c r="K292" s="5" t="s">
        <v>399</v>
      </c>
      <c r="L292" s="5" t="s">
        <v>406</v>
      </c>
      <c r="M292" s="5" t="s">
        <v>407</v>
      </c>
      <c r="N292" s="5" t="s">
        <v>408</v>
      </c>
      <c r="O292" s="5" t="s">
        <v>409</v>
      </c>
    </row>
    <row r="293" spans="2:15">
      <c r="C293" s="5">
        <v>0</v>
      </c>
      <c r="D293" s="6" t="s">
        <v>462</v>
      </c>
      <c r="E293" s="6">
        <v>33641</v>
      </c>
      <c r="F293" s="6">
        <v>0.872031</v>
      </c>
      <c r="G293" s="6">
        <v>0.360734</v>
      </c>
      <c r="H293" s="6">
        <v>29336</v>
      </c>
      <c r="I293" s="6">
        <v>4305</v>
      </c>
      <c r="J293" s="6">
        <v>0.353161</v>
      </c>
      <c r="K293" s="6">
        <v>0.42247299999999999</v>
      </c>
      <c r="L293" s="6">
        <v>-0.179202</v>
      </c>
      <c r="M293" s="6" t="s">
        <v>401</v>
      </c>
      <c r="N293" s="6" t="s">
        <v>401</v>
      </c>
      <c r="O293" s="6">
        <v>2.2683999999999999E-2</v>
      </c>
    </row>
    <row r="294" spans="2:15">
      <c r="C294" s="5">
        <v>1</v>
      </c>
      <c r="D294" s="6" t="s">
        <v>463</v>
      </c>
      <c r="E294" s="6">
        <v>29963</v>
      </c>
      <c r="F294" s="6">
        <v>0.89573800000000003</v>
      </c>
      <c r="G294" s="6">
        <v>0.321295</v>
      </c>
      <c r="H294" s="6">
        <v>26839</v>
      </c>
      <c r="I294" s="6">
        <v>3124</v>
      </c>
      <c r="J294" s="6">
        <v>0.32310100000000003</v>
      </c>
      <c r="K294" s="6">
        <v>0.30657499999999999</v>
      </c>
      <c r="L294" s="6">
        <v>5.2500999999999999E-2</v>
      </c>
      <c r="M294" s="6">
        <v>2.3706999999999999E-2</v>
      </c>
      <c r="N294" s="6">
        <v>0.23170399999999999</v>
      </c>
      <c r="O294" s="6">
        <v>2.2683999999999999E-2</v>
      </c>
    </row>
    <row r="295" spans="2:15">
      <c r="C295" s="5">
        <v>2</v>
      </c>
      <c r="D295" s="6" t="s">
        <v>464</v>
      </c>
      <c r="E295" s="6">
        <v>29653</v>
      </c>
      <c r="F295" s="6">
        <v>0.90688999999999997</v>
      </c>
      <c r="G295" s="6">
        <v>0.317971</v>
      </c>
      <c r="H295" s="6">
        <v>26892</v>
      </c>
      <c r="I295" s="6">
        <v>2761</v>
      </c>
      <c r="J295" s="6">
        <v>0.323739</v>
      </c>
      <c r="K295" s="6">
        <v>0.27095200000000003</v>
      </c>
      <c r="L295" s="6">
        <v>0.17799499999999999</v>
      </c>
      <c r="M295" s="6">
        <v>1.1152E-2</v>
      </c>
      <c r="N295" s="6">
        <v>0.12549399999999999</v>
      </c>
      <c r="O295" s="6">
        <v>2.2683999999999999E-2</v>
      </c>
    </row>
    <row r="300" spans="2:15">
      <c r="B300" s="1" t="s">
        <v>294</v>
      </c>
    </row>
    <row r="301" spans="2:15">
      <c r="D301" s="5" t="s">
        <v>294</v>
      </c>
      <c r="E301" s="5" t="s">
        <v>393</v>
      </c>
      <c r="F301" s="5" t="s">
        <v>394</v>
      </c>
      <c r="G301" s="5" t="s">
        <v>395</v>
      </c>
      <c r="H301" s="5" t="s">
        <v>396</v>
      </c>
      <c r="I301" s="5" t="s">
        <v>397</v>
      </c>
      <c r="J301" s="5" t="s">
        <v>398</v>
      </c>
      <c r="K301" s="5" t="s">
        <v>399</v>
      </c>
      <c r="L301" s="5" t="s">
        <v>406</v>
      </c>
      <c r="M301" s="5" t="s">
        <v>407</v>
      </c>
      <c r="N301" s="5" t="s">
        <v>408</v>
      </c>
      <c r="O301" s="5" t="s">
        <v>409</v>
      </c>
    </row>
    <row r="302" spans="2:15">
      <c r="C302" s="5">
        <v>0</v>
      </c>
      <c r="D302" s="6" t="s">
        <v>465</v>
      </c>
      <c r="E302" s="6">
        <v>89</v>
      </c>
      <c r="F302" s="6">
        <v>0.75280899999999995</v>
      </c>
      <c r="G302" s="6">
        <v>9.5399999999999999E-4</v>
      </c>
      <c r="H302" s="6">
        <v>67</v>
      </c>
      <c r="I302" s="6">
        <v>22</v>
      </c>
      <c r="J302" s="6">
        <v>8.0699999999999999E-4</v>
      </c>
      <c r="K302" s="6">
        <v>2.1589999999999999E-3</v>
      </c>
      <c r="L302" s="6">
        <v>-0.98458999999999997</v>
      </c>
      <c r="M302" s="6" t="s">
        <v>401</v>
      </c>
      <c r="N302" s="6" t="s">
        <v>401</v>
      </c>
      <c r="O302" s="6">
        <v>4.5123999999999997E-2</v>
      </c>
    </row>
    <row r="303" spans="2:15">
      <c r="C303" s="5">
        <v>1</v>
      </c>
      <c r="D303" s="6" t="s">
        <v>466</v>
      </c>
      <c r="E303" s="6">
        <v>70</v>
      </c>
      <c r="F303" s="6">
        <v>0.77142900000000003</v>
      </c>
      <c r="G303" s="6">
        <v>7.5100000000000004E-4</v>
      </c>
      <c r="H303" s="6">
        <v>54</v>
      </c>
      <c r="I303" s="6">
        <v>16</v>
      </c>
      <c r="J303" s="6">
        <v>6.4999999999999997E-4</v>
      </c>
      <c r="K303" s="6">
        <v>1.57E-3</v>
      </c>
      <c r="L303" s="6">
        <v>-0.88184499999999999</v>
      </c>
      <c r="M303" s="6">
        <v>1.8620000000000001E-2</v>
      </c>
      <c r="N303" s="6">
        <v>0.102745</v>
      </c>
      <c r="O303" s="6">
        <v>4.5123999999999997E-2</v>
      </c>
    </row>
    <row r="304" spans="2:15">
      <c r="C304" s="5">
        <v>2</v>
      </c>
      <c r="D304" s="6" t="s">
        <v>467</v>
      </c>
      <c r="E304" s="6">
        <v>1431</v>
      </c>
      <c r="F304" s="6">
        <v>0.77707899999999996</v>
      </c>
      <c r="G304" s="6">
        <v>1.5344999999999999E-2</v>
      </c>
      <c r="H304" s="6">
        <v>1112</v>
      </c>
      <c r="I304" s="6">
        <v>319</v>
      </c>
      <c r="J304" s="6">
        <v>1.3387E-2</v>
      </c>
      <c r="K304" s="6">
        <v>3.1304999999999999E-2</v>
      </c>
      <c r="L304" s="6">
        <v>-0.84951600000000005</v>
      </c>
      <c r="M304" s="6">
        <v>5.6499999999999996E-3</v>
      </c>
      <c r="N304" s="6">
        <v>3.2328999999999997E-2</v>
      </c>
      <c r="O304" s="6">
        <v>4.5123999999999997E-2</v>
      </c>
    </row>
    <row r="305" spans="3:15">
      <c r="C305" s="5">
        <v>3</v>
      </c>
      <c r="D305" s="6" t="s">
        <v>468</v>
      </c>
      <c r="E305" s="6">
        <v>918</v>
      </c>
      <c r="F305" s="6">
        <v>0.857298</v>
      </c>
      <c r="G305" s="6">
        <v>9.8440000000000003E-3</v>
      </c>
      <c r="H305" s="6">
        <v>787</v>
      </c>
      <c r="I305" s="6">
        <v>131</v>
      </c>
      <c r="J305" s="6">
        <v>9.4739999999999998E-3</v>
      </c>
      <c r="K305" s="6">
        <v>1.2855999999999999E-2</v>
      </c>
      <c r="L305" s="6">
        <v>-0.30520999999999998</v>
      </c>
      <c r="M305" s="6">
        <v>8.022E-2</v>
      </c>
      <c r="N305" s="6">
        <v>0.54430699999999999</v>
      </c>
      <c r="O305" s="6">
        <v>4.5123999999999997E-2</v>
      </c>
    </row>
    <row r="306" spans="3:15">
      <c r="C306" s="5">
        <v>4</v>
      </c>
      <c r="D306" s="6" t="s">
        <v>469</v>
      </c>
      <c r="E306" s="6">
        <v>439</v>
      </c>
      <c r="F306" s="6">
        <v>0.85877000000000003</v>
      </c>
      <c r="G306" s="6">
        <v>4.7070000000000002E-3</v>
      </c>
      <c r="H306" s="6">
        <v>377</v>
      </c>
      <c r="I306" s="6">
        <v>62</v>
      </c>
      <c r="J306" s="6">
        <v>4.5389999999999996E-3</v>
      </c>
      <c r="K306" s="6">
        <v>6.084E-3</v>
      </c>
      <c r="L306" s="6">
        <v>-0.29313</v>
      </c>
      <c r="M306" s="6">
        <v>1.4710000000000001E-3</v>
      </c>
      <c r="N306" s="6">
        <v>1.208E-2</v>
      </c>
      <c r="O306" s="6">
        <v>4.5123999999999997E-2</v>
      </c>
    </row>
    <row r="307" spans="3:15">
      <c r="C307" s="5">
        <v>5</v>
      </c>
      <c r="D307" s="6" t="s">
        <v>470</v>
      </c>
      <c r="E307" s="6">
        <v>4806</v>
      </c>
      <c r="F307" s="6">
        <v>0.86100699999999997</v>
      </c>
      <c r="G307" s="6">
        <v>5.1534999999999997E-2</v>
      </c>
      <c r="H307" s="6">
        <v>4138</v>
      </c>
      <c r="I307" s="6">
        <v>668</v>
      </c>
      <c r="J307" s="6">
        <v>4.9814999999999998E-2</v>
      </c>
      <c r="K307" s="6">
        <v>6.5554000000000001E-2</v>
      </c>
      <c r="L307" s="6">
        <v>-0.274561</v>
      </c>
      <c r="M307" s="6">
        <v>2.2369999999999998E-3</v>
      </c>
      <c r="N307" s="6">
        <v>1.8568999999999999E-2</v>
      </c>
      <c r="O307" s="6">
        <v>4.5123999999999997E-2</v>
      </c>
    </row>
    <row r="308" spans="3:15">
      <c r="C308" s="5">
        <v>6</v>
      </c>
      <c r="D308" s="6" t="s">
        <v>471</v>
      </c>
      <c r="E308" s="6">
        <v>456</v>
      </c>
      <c r="F308" s="6">
        <v>0.864035</v>
      </c>
      <c r="G308" s="6">
        <v>4.8900000000000002E-3</v>
      </c>
      <c r="H308" s="6">
        <v>394</v>
      </c>
      <c r="I308" s="6">
        <v>62</v>
      </c>
      <c r="J308" s="6">
        <v>4.7429999999999998E-3</v>
      </c>
      <c r="K308" s="6">
        <v>6.084E-3</v>
      </c>
      <c r="L308" s="6">
        <v>-0.249024</v>
      </c>
      <c r="M308" s="6">
        <v>3.0279999999999999E-3</v>
      </c>
      <c r="N308" s="6">
        <v>2.5537000000000001E-2</v>
      </c>
      <c r="O308" s="6">
        <v>4.5123999999999997E-2</v>
      </c>
    </row>
    <row r="309" spans="3:15">
      <c r="C309" s="5">
        <v>7</v>
      </c>
      <c r="D309" s="6" t="s">
        <v>472</v>
      </c>
      <c r="E309" s="6">
        <v>602</v>
      </c>
      <c r="F309" s="6">
        <v>0.87873800000000002</v>
      </c>
      <c r="G309" s="6">
        <v>6.4549999999999998E-3</v>
      </c>
      <c r="H309" s="6">
        <v>529</v>
      </c>
      <c r="I309" s="6">
        <v>73</v>
      </c>
      <c r="J309" s="6">
        <v>6.3680000000000004E-3</v>
      </c>
      <c r="K309" s="6">
        <v>7.1640000000000002E-3</v>
      </c>
      <c r="L309" s="6">
        <v>-0.117712</v>
      </c>
      <c r="M309" s="6">
        <v>1.4702E-2</v>
      </c>
      <c r="N309" s="6">
        <v>0.13131200000000001</v>
      </c>
      <c r="O309" s="6">
        <v>4.5123999999999997E-2</v>
      </c>
    </row>
    <row r="310" spans="3:15">
      <c r="C310" s="5">
        <v>8</v>
      </c>
      <c r="D310" s="6" t="s">
        <v>473</v>
      </c>
      <c r="E310" s="6">
        <v>496</v>
      </c>
      <c r="F310" s="6">
        <v>0.88104800000000005</v>
      </c>
      <c r="G310" s="6">
        <v>5.3189999999999999E-3</v>
      </c>
      <c r="H310" s="6">
        <v>437</v>
      </c>
      <c r="I310" s="6">
        <v>59</v>
      </c>
      <c r="J310" s="6">
        <v>5.2610000000000001E-3</v>
      </c>
      <c r="K310" s="6">
        <v>5.79E-3</v>
      </c>
      <c r="L310" s="6">
        <v>-9.5845E-2</v>
      </c>
      <c r="M310" s="6">
        <v>2.3110000000000001E-3</v>
      </c>
      <c r="N310" s="6">
        <v>2.1867000000000001E-2</v>
      </c>
      <c r="O310" s="6">
        <v>4.5123999999999997E-2</v>
      </c>
    </row>
    <row r="311" spans="3:15">
      <c r="C311" s="5">
        <v>9</v>
      </c>
      <c r="D311" s="6" t="s">
        <v>474</v>
      </c>
      <c r="E311" s="6">
        <v>55012</v>
      </c>
      <c r="F311" s="6">
        <v>0.88591600000000004</v>
      </c>
      <c r="G311" s="6">
        <v>0.589897</v>
      </c>
      <c r="H311" s="6">
        <v>48736</v>
      </c>
      <c r="I311" s="6">
        <v>6276</v>
      </c>
      <c r="J311" s="6">
        <v>0.58670699999999998</v>
      </c>
      <c r="K311" s="6">
        <v>0.61589799999999995</v>
      </c>
      <c r="L311" s="6">
        <v>-4.8556000000000002E-2</v>
      </c>
      <c r="M311" s="6">
        <v>4.8669999999999998E-3</v>
      </c>
      <c r="N311" s="6">
        <v>4.7288999999999998E-2</v>
      </c>
      <c r="O311" s="6">
        <v>4.5123999999999997E-2</v>
      </c>
    </row>
    <row r="312" spans="3:15">
      <c r="C312" s="5">
        <v>10</v>
      </c>
      <c r="D312" s="6" t="s">
        <v>475</v>
      </c>
      <c r="E312" s="6">
        <v>1991</v>
      </c>
      <c r="F312" s="6">
        <v>0.90055200000000002</v>
      </c>
      <c r="G312" s="6">
        <v>2.1350000000000001E-2</v>
      </c>
      <c r="H312" s="6">
        <v>1793</v>
      </c>
      <c r="I312" s="6">
        <v>198</v>
      </c>
      <c r="J312" s="6">
        <v>2.1585E-2</v>
      </c>
      <c r="K312" s="6">
        <v>1.9431E-2</v>
      </c>
      <c r="L312" s="6">
        <v>0.105138</v>
      </c>
      <c r="M312" s="6">
        <v>1.4637000000000001E-2</v>
      </c>
      <c r="N312" s="6">
        <v>0.153693</v>
      </c>
      <c r="O312" s="6">
        <v>4.5123999999999997E-2</v>
      </c>
    </row>
    <row r="313" spans="3:15">
      <c r="C313" s="5">
        <v>11</v>
      </c>
      <c r="D313" s="6" t="s">
        <v>476</v>
      </c>
      <c r="E313" s="6">
        <v>5299</v>
      </c>
      <c r="F313" s="6">
        <v>0.90639700000000001</v>
      </c>
      <c r="G313" s="6">
        <v>5.6821000000000003E-2</v>
      </c>
      <c r="H313" s="6">
        <v>4803</v>
      </c>
      <c r="I313" s="6">
        <v>496</v>
      </c>
      <c r="J313" s="6">
        <v>5.7820999999999997E-2</v>
      </c>
      <c r="K313" s="6">
        <v>4.8675000000000003E-2</v>
      </c>
      <c r="L313" s="6">
        <v>0.172179</v>
      </c>
      <c r="M313" s="6">
        <v>5.8450000000000004E-3</v>
      </c>
      <c r="N313" s="6">
        <v>6.7042000000000004E-2</v>
      </c>
      <c r="O313" s="6">
        <v>4.5123999999999997E-2</v>
      </c>
    </row>
    <row r="314" spans="3:15">
      <c r="C314" s="5">
        <v>12</v>
      </c>
      <c r="D314" s="6" t="s">
        <v>477</v>
      </c>
      <c r="E314" s="6">
        <v>1072</v>
      </c>
      <c r="F314" s="6">
        <v>0.916045</v>
      </c>
      <c r="G314" s="6">
        <v>1.1495E-2</v>
      </c>
      <c r="H314" s="6">
        <v>982</v>
      </c>
      <c r="I314" s="6">
        <v>90</v>
      </c>
      <c r="J314" s="6">
        <v>1.1821999999999999E-2</v>
      </c>
      <c r="K314" s="6">
        <v>8.8319999999999996E-3</v>
      </c>
      <c r="L314" s="6">
        <v>0.29154099999999999</v>
      </c>
      <c r="M314" s="6">
        <v>9.6469999999999993E-3</v>
      </c>
      <c r="N314" s="6">
        <v>0.119362</v>
      </c>
      <c r="O314" s="6">
        <v>4.5123999999999997E-2</v>
      </c>
    </row>
    <row r="315" spans="3:15">
      <c r="C315" s="5">
        <v>13</v>
      </c>
      <c r="D315" s="6" t="s">
        <v>478</v>
      </c>
      <c r="E315" s="6">
        <v>20576</v>
      </c>
      <c r="F315" s="6">
        <v>0.91650500000000001</v>
      </c>
      <c r="G315" s="6">
        <v>0.220638</v>
      </c>
      <c r="H315" s="6">
        <v>18858</v>
      </c>
      <c r="I315" s="6">
        <v>1718</v>
      </c>
      <c r="J315" s="6">
        <v>0.227022</v>
      </c>
      <c r="K315" s="6">
        <v>0.168597</v>
      </c>
      <c r="L315" s="6">
        <v>0.29753600000000002</v>
      </c>
      <c r="M315" s="6">
        <v>4.6000000000000001E-4</v>
      </c>
      <c r="N315" s="6">
        <v>5.9950000000000003E-3</v>
      </c>
      <c r="O315" s="6">
        <v>4.5123999999999997E-2</v>
      </c>
    </row>
    <row r="321" spans="2:15">
      <c r="B321" s="1" t="s">
        <v>296</v>
      </c>
    </row>
    <row r="322" spans="2:15">
      <c r="D322" s="5" t="s">
        <v>296</v>
      </c>
      <c r="E322" s="5" t="s">
        <v>393</v>
      </c>
      <c r="F322" s="5" t="s">
        <v>394</v>
      </c>
      <c r="G322" s="5" t="s">
        <v>395</v>
      </c>
      <c r="H322" s="5" t="s">
        <v>396</v>
      </c>
      <c r="I322" s="5" t="s">
        <v>397</v>
      </c>
      <c r="J322" s="5" t="s">
        <v>398</v>
      </c>
      <c r="K322" s="5" t="s">
        <v>399</v>
      </c>
      <c r="L322" s="5" t="s">
        <v>406</v>
      </c>
      <c r="M322" s="5" t="s">
        <v>407</v>
      </c>
      <c r="N322" s="5" t="s">
        <v>408</v>
      </c>
      <c r="O322" s="5" t="s">
        <v>409</v>
      </c>
    </row>
    <row r="323" spans="2:15">
      <c r="C323" s="5">
        <v>0</v>
      </c>
      <c r="D323" s="6" t="s">
        <v>479</v>
      </c>
      <c r="E323" s="6">
        <v>60491</v>
      </c>
      <c r="F323" s="6">
        <v>0.87968500000000005</v>
      </c>
      <c r="G323" s="6">
        <v>0.648648</v>
      </c>
      <c r="H323" s="6">
        <v>53213</v>
      </c>
      <c r="I323" s="6">
        <v>7278</v>
      </c>
      <c r="J323" s="6">
        <v>0.64060300000000003</v>
      </c>
      <c r="K323" s="6">
        <v>0.71423000000000003</v>
      </c>
      <c r="L323" s="6">
        <v>-0.108794</v>
      </c>
      <c r="M323" s="6" t="s">
        <v>401</v>
      </c>
      <c r="N323" s="6" t="s">
        <v>401</v>
      </c>
      <c r="O323" s="6">
        <v>2.4888E-2</v>
      </c>
    </row>
    <row r="324" spans="2:15">
      <c r="C324" s="5">
        <v>1</v>
      </c>
      <c r="D324" s="6" t="s">
        <v>480</v>
      </c>
      <c r="E324" s="6">
        <v>32766</v>
      </c>
      <c r="F324" s="6">
        <v>0.91112700000000002</v>
      </c>
      <c r="G324" s="6">
        <v>0.351352</v>
      </c>
      <c r="H324" s="6">
        <v>29854</v>
      </c>
      <c r="I324" s="6">
        <v>2912</v>
      </c>
      <c r="J324" s="6">
        <v>0.35939700000000002</v>
      </c>
      <c r="K324" s="6">
        <v>0.28577000000000002</v>
      </c>
      <c r="L324" s="6">
        <v>0.229238</v>
      </c>
      <c r="M324" s="6">
        <v>3.1442999999999999E-2</v>
      </c>
      <c r="N324" s="6">
        <v>0.338032</v>
      </c>
      <c r="O324" s="6">
        <v>2.4888E-2</v>
      </c>
    </row>
    <row r="329" spans="2:15">
      <c r="B329" s="1" t="s">
        <v>481</v>
      </c>
    </row>
    <row r="330" spans="2:15">
      <c r="D330" s="5" t="s">
        <v>481</v>
      </c>
      <c r="E330" s="5" t="s">
        <v>393</v>
      </c>
      <c r="F330" s="5" t="s">
        <v>394</v>
      </c>
      <c r="G330" s="5" t="s">
        <v>395</v>
      </c>
      <c r="H330" s="5" t="s">
        <v>396</v>
      </c>
      <c r="I330" s="5" t="s">
        <v>397</v>
      </c>
      <c r="J330" s="5" t="s">
        <v>398</v>
      </c>
      <c r="K330" s="5" t="s">
        <v>399</v>
      </c>
      <c r="L330" s="5" t="s">
        <v>406</v>
      </c>
      <c r="M330" s="5" t="s">
        <v>407</v>
      </c>
      <c r="N330" s="5" t="s">
        <v>408</v>
      </c>
      <c r="O330" s="5" t="s">
        <v>409</v>
      </c>
    </row>
    <row r="331" spans="2:15">
      <c r="C331" s="5">
        <v>0</v>
      </c>
      <c r="D331" s="6">
        <v>36</v>
      </c>
      <c r="E331" s="6">
        <v>67534</v>
      </c>
      <c r="F331" s="6">
        <v>0.90259699999999998</v>
      </c>
      <c r="G331" s="6">
        <v>0.72417100000000001</v>
      </c>
      <c r="H331" s="6">
        <v>60956</v>
      </c>
      <c r="I331" s="6">
        <v>6578</v>
      </c>
      <c r="J331" s="6">
        <v>0.73381700000000005</v>
      </c>
      <c r="K331" s="6">
        <v>0.64553499999999997</v>
      </c>
      <c r="L331" s="6">
        <v>0.12818099999999999</v>
      </c>
      <c r="M331" s="6" t="s">
        <v>401</v>
      </c>
      <c r="N331" s="6" t="s">
        <v>401</v>
      </c>
      <c r="O331" s="6">
        <v>3.6602999999999997E-2</v>
      </c>
    </row>
    <row r="332" spans="2:15">
      <c r="C332" s="5">
        <v>1</v>
      </c>
      <c r="D332" s="6">
        <v>60</v>
      </c>
      <c r="E332" s="6">
        <v>25723</v>
      </c>
      <c r="F332" s="6">
        <v>0.85958100000000004</v>
      </c>
      <c r="G332" s="6">
        <v>0.27582899999999999</v>
      </c>
      <c r="H332" s="6">
        <v>22111</v>
      </c>
      <c r="I332" s="6">
        <v>3612</v>
      </c>
      <c r="J332" s="6">
        <v>0.266183</v>
      </c>
      <c r="K332" s="6">
        <v>0.35446499999999997</v>
      </c>
      <c r="L332" s="6">
        <v>-0.28642699999999999</v>
      </c>
      <c r="M332" s="6">
        <v>4.3015999999999999E-2</v>
      </c>
      <c r="N332" s="6">
        <v>0.41460799999999998</v>
      </c>
      <c r="O332" s="6">
        <v>3.6602999999999997E-2</v>
      </c>
    </row>
    <row r="337" spans="2:15">
      <c r="B337" s="1" t="s">
        <v>348</v>
      </c>
    </row>
    <row r="339" spans="2:15">
      <c r="D339" s="5" t="s">
        <v>348</v>
      </c>
      <c r="E339" s="5" t="s">
        <v>393</v>
      </c>
      <c r="F339" s="5" t="s">
        <v>394</v>
      </c>
      <c r="G339" s="5" t="s">
        <v>395</v>
      </c>
      <c r="H339" s="5" t="s">
        <v>396</v>
      </c>
      <c r="I339" s="5" t="s">
        <v>397</v>
      </c>
      <c r="J339" s="5" t="s">
        <v>398</v>
      </c>
      <c r="K339" s="5" t="s">
        <v>399</v>
      </c>
      <c r="L339" s="5" t="s">
        <v>406</v>
      </c>
      <c r="M339" s="5" t="s">
        <v>407</v>
      </c>
      <c r="N339" s="5" t="s">
        <v>408</v>
      </c>
      <c r="O339" s="5" t="s">
        <v>409</v>
      </c>
    </row>
    <row r="340" spans="2:15">
      <c r="C340" s="5">
        <v>0</v>
      </c>
      <c r="D340" s="6">
        <v>0</v>
      </c>
      <c r="E340" s="6">
        <v>11553</v>
      </c>
      <c r="F340" s="6">
        <v>0.87449100000000002</v>
      </c>
      <c r="G340" s="6">
        <v>0.12388299999999999</v>
      </c>
      <c r="H340" s="6">
        <v>10103</v>
      </c>
      <c r="I340" s="6">
        <v>1450</v>
      </c>
      <c r="J340" s="6">
        <v>0.121625</v>
      </c>
      <c r="K340" s="6">
        <v>0.14229600000000001</v>
      </c>
      <c r="L340" s="6">
        <v>-0.156972</v>
      </c>
      <c r="M340" s="6" t="s">
        <v>401</v>
      </c>
      <c r="N340" s="6" t="s">
        <v>401</v>
      </c>
      <c r="O340" s="6">
        <v>7.7660000000000003E-3</v>
      </c>
    </row>
    <row r="341" spans="2:15">
      <c r="C341" s="5">
        <v>1</v>
      </c>
      <c r="D341" s="6">
        <v>1</v>
      </c>
      <c r="E341" s="6">
        <v>5968</v>
      </c>
      <c r="F341" s="6">
        <v>0.892594</v>
      </c>
      <c r="G341" s="6">
        <v>6.3994999999999996E-2</v>
      </c>
      <c r="H341" s="6">
        <v>5327</v>
      </c>
      <c r="I341" s="6">
        <v>641</v>
      </c>
      <c r="J341" s="6">
        <v>6.4129000000000005E-2</v>
      </c>
      <c r="K341" s="6">
        <v>6.2905000000000003E-2</v>
      </c>
      <c r="L341" s="6">
        <v>1.9272999999999998E-2</v>
      </c>
      <c r="M341" s="6">
        <v>1.8102E-2</v>
      </c>
      <c r="N341" s="6">
        <v>0.17624500000000001</v>
      </c>
      <c r="O341" s="6">
        <v>7.7660000000000003E-3</v>
      </c>
    </row>
    <row r="342" spans="2:15">
      <c r="C342" s="5">
        <v>2</v>
      </c>
      <c r="D342" s="6">
        <v>2</v>
      </c>
      <c r="E342" s="6">
        <v>8295</v>
      </c>
      <c r="F342" s="6">
        <v>0.88740200000000002</v>
      </c>
      <c r="G342" s="6">
        <v>8.8947999999999999E-2</v>
      </c>
      <c r="H342" s="6">
        <v>7361</v>
      </c>
      <c r="I342" s="6">
        <v>934</v>
      </c>
      <c r="J342" s="6">
        <v>8.8614999999999999E-2</v>
      </c>
      <c r="K342" s="6">
        <v>9.1658000000000003E-2</v>
      </c>
      <c r="L342" s="6">
        <v>-3.3765999999999997E-2</v>
      </c>
      <c r="M342" s="6">
        <v>5.1919999999999996E-3</v>
      </c>
      <c r="N342" s="6">
        <v>5.3039000000000003E-2</v>
      </c>
      <c r="O342" s="6">
        <v>7.7660000000000003E-3</v>
      </c>
    </row>
    <row r="343" spans="2:15">
      <c r="C343" s="5">
        <v>3</v>
      </c>
      <c r="D343" s="6">
        <v>3</v>
      </c>
      <c r="E343" s="6">
        <v>7391</v>
      </c>
      <c r="F343" s="6">
        <v>0.88932500000000003</v>
      </c>
      <c r="G343" s="6">
        <v>7.9254000000000005E-2</v>
      </c>
      <c r="H343" s="6">
        <v>6573</v>
      </c>
      <c r="I343" s="6">
        <v>818</v>
      </c>
      <c r="J343" s="6">
        <v>7.9129000000000005E-2</v>
      </c>
      <c r="K343" s="6">
        <v>8.0274999999999999E-2</v>
      </c>
      <c r="L343" s="6">
        <v>-1.4376999999999999E-2</v>
      </c>
      <c r="M343" s="6">
        <v>1.923E-3</v>
      </c>
      <c r="N343" s="6">
        <v>1.9389E-2</v>
      </c>
      <c r="O343" s="6">
        <v>7.7660000000000003E-3</v>
      </c>
    </row>
    <row r="344" spans="2:15">
      <c r="C344" s="5">
        <v>4</v>
      </c>
      <c r="D344" s="6">
        <v>4</v>
      </c>
      <c r="E344" s="6">
        <v>5555</v>
      </c>
      <c r="F344" s="6">
        <v>0.88946899999999995</v>
      </c>
      <c r="G344" s="6">
        <v>5.9567000000000002E-2</v>
      </c>
      <c r="H344" s="6">
        <v>4941</v>
      </c>
      <c r="I344" s="6">
        <v>614</v>
      </c>
      <c r="J344" s="6">
        <v>5.9482E-2</v>
      </c>
      <c r="K344" s="6">
        <v>6.0255000000000003E-2</v>
      </c>
      <c r="L344" s="6">
        <v>-1.2913000000000001E-2</v>
      </c>
      <c r="M344" s="6">
        <v>1.44E-4</v>
      </c>
      <c r="N344" s="6">
        <v>1.4649999999999999E-3</v>
      </c>
      <c r="O344" s="6">
        <v>7.7660000000000003E-3</v>
      </c>
    </row>
    <row r="345" spans="2:15">
      <c r="C345" s="5">
        <v>5</v>
      </c>
      <c r="D345" s="6">
        <v>5</v>
      </c>
      <c r="E345" s="6">
        <v>6172</v>
      </c>
      <c r="F345" s="6">
        <v>0.88626099999999997</v>
      </c>
      <c r="G345" s="6">
        <v>6.6183000000000006E-2</v>
      </c>
      <c r="H345" s="6">
        <v>5470</v>
      </c>
      <c r="I345" s="6">
        <v>702</v>
      </c>
      <c r="J345" s="6">
        <v>6.5850000000000006E-2</v>
      </c>
      <c r="K345" s="6">
        <v>6.8890999999999994E-2</v>
      </c>
      <c r="L345" s="6">
        <v>-4.514E-2</v>
      </c>
      <c r="M345" s="6">
        <v>3.2079999999999999E-3</v>
      </c>
      <c r="N345" s="6">
        <v>3.2228E-2</v>
      </c>
      <c r="O345" s="6">
        <v>7.7660000000000003E-3</v>
      </c>
    </row>
    <row r="346" spans="2:15">
      <c r="C346" s="5">
        <v>6</v>
      </c>
      <c r="D346" s="6">
        <v>6</v>
      </c>
      <c r="E346" s="6">
        <v>5225</v>
      </c>
      <c r="F346" s="6">
        <v>0.87885199999999997</v>
      </c>
      <c r="G346" s="6">
        <v>5.6028000000000001E-2</v>
      </c>
      <c r="H346" s="6">
        <v>4592</v>
      </c>
      <c r="I346" s="6">
        <v>633</v>
      </c>
      <c r="J346" s="6">
        <v>5.5280999999999997E-2</v>
      </c>
      <c r="K346" s="6">
        <v>6.2120000000000002E-2</v>
      </c>
      <c r="L346" s="6">
        <v>-0.11663999999999999</v>
      </c>
      <c r="M346" s="6">
        <v>7.4089999999999998E-3</v>
      </c>
      <c r="N346" s="6">
        <v>7.1499999999999994E-2</v>
      </c>
      <c r="O346" s="6">
        <v>7.7660000000000003E-3</v>
      </c>
    </row>
    <row r="347" spans="2:15">
      <c r="C347" s="5">
        <v>7</v>
      </c>
      <c r="D347" s="6">
        <v>7</v>
      </c>
      <c r="E347" s="6">
        <v>5131</v>
      </c>
      <c r="F347" s="6">
        <v>0.89358800000000005</v>
      </c>
      <c r="G347" s="6">
        <v>5.5019999999999999E-2</v>
      </c>
      <c r="H347" s="6">
        <v>4585</v>
      </c>
      <c r="I347" s="6">
        <v>546</v>
      </c>
      <c r="J347" s="6">
        <v>5.5196000000000002E-2</v>
      </c>
      <c r="K347" s="6">
        <v>5.3581999999999998E-2</v>
      </c>
      <c r="L347" s="6">
        <v>2.9686000000000001E-2</v>
      </c>
      <c r="M347" s="6">
        <v>1.4736000000000001E-2</v>
      </c>
      <c r="N347" s="6">
        <v>0.14632600000000001</v>
      </c>
      <c r="O347" s="6">
        <v>7.7660000000000003E-3</v>
      </c>
    </row>
    <row r="348" spans="2:15">
      <c r="C348" s="5">
        <v>8</v>
      </c>
      <c r="D348" s="6">
        <v>8</v>
      </c>
      <c r="E348" s="6">
        <v>4542</v>
      </c>
      <c r="F348" s="6">
        <v>0.89013699999999996</v>
      </c>
      <c r="G348" s="6">
        <v>4.8703999999999997E-2</v>
      </c>
      <c r="H348" s="6">
        <v>4043</v>
      </c>
      <c r="I348" s="6">
        <v>499</v>
      </c>
      <c r="J348" s="6">
        <v>4.8672E-2</v>
      </c>
      <c r="K348" s="6">
        <v>4.897E-2</v>
      </c>
      <c r="L348" s="6">
        <v>-6.1040000000000001E-3</v>
      </c>
      <c r="M348" s="6">
        <v>3.4510000000000001E-3</v>
      </c>
      <c r="N348" s="6">
        <v>3.5790000000000002E-2</v>
      </c>
      <c r="O348" s="6">
        <v>7.7660000000000003E-3</v>
      </c>
    </row>
    <row r="349" spans="2:15">
      <c r="C349" s="5">
        <v>9</v>
      </c>
      <c r="D349" s="6">
        <v>9</v>
      </c>
      <c r="E349" s="6">
        <v>3621</v>
      </c>
      <c r="F349" s="6">
        <v>0.89284699999999995</v>
      </c>
      <c r="G349" s="6">
        <v>3.8828000000000001E-2</v>
      </c>
      <c r="H349" s="6">
        <v>3233</v>
      </c>
      <c r="I349" s="6">
        <v>388</v>
      </c>
      <c r="J349" s="6">
        <v>3.8920000000000003E-2</v>
      </c>
      <c r="K349" s="6">
        <v>3.8077E-2</v>
      </c>
      <c r="L349" s="6">
        <v>2.1919999999999999E-2</v>
      </c>
      <c r="M349" s="6">
        <v>2.7109999999999999E-3</v>
      </c>
      <c r="N349" s="6">
        <v>2.8024E-2</v>
      </c>
      <c r="O349" s="6">
        <v>7.7660000000000003E-3</v>
      </c>
    </row>
    <row r="350" spans="2:15">
      <c r="C350" s="5">
        <v>10</v>
      </c>
      <c r="D350" s="6">
        <v>10</v>
      </c>
      <c r="E350" s="6">
        <v>29804</v>
      </c>
      <c r="F350" s="6">
        <v>0.90051700000000001</v>
      </c>
      <c r="G350" s="6">
        <v>0.31958999999999999</v>
      </c>
      <c r="H350" s="6">
        <v>26839</v>
      </c>
      <c r="I350" s="6">
        <v>2965</v>
      </c>
      <c r="J350" s="6">
        <v>0.32310100000000003</v>
      </c>
      <c r="K350" s="6">
        <v>0.29097200000000001</v>
      </c>
      <c r="L350" s="6">
        <v>0.104738</v>
      </c>
      <c r="M350" s="6">
        <v>7.6689999999999996E-3</v>
      </c>
      <c r="N350" s="6">
        <v>8.2819000000000004E-2</v>
      </c>
      <c r="O350" s="6">
        <v>7.7660000000000003E-3</v>
      </c>
    </row>
    <row r="353" spans="2:15">
      <c r="B353" s="1" t="s">
        <v>482</v>
      </c>
    </row>
    <row r="356" spans="2:15">
      <c r="D356" s="5" t="s">
        <v>482</v>
      </c>
      <c r="E356" s="5" t="s">
        <v>393</v>
      </c>
      <c r="F356" s="5" t="s">
        <v>394</v>
      </c>
      <c r="G356" s="5" t="s">
        <v>395</v>
      </c>
      <c r="H356" s="5" t="s">
        <v>396</v>
      </c>
      <c r="I356" s="5" t="s">
        <v>397</v>
      </c>
      <c r="J356" s="5" t="s">
        <v>398</v>
      </c>
      <c r="K356" s="5" t="s">
        <v>399</v>
      </c>
      <c r="L356" s="5" t="s">
        <v>406</v>
      </c>
      <c r="M356" s="5" t="s">
        <v>407</v>
      </c>
      <c r="N356" s="5" t="s">
        <v>408</v>
      </c>
      <c r="O356" s="5" t="s">
        <v>409</v>
      </c>
    </row>
    <row r="357" spans="2:15">
      <c r="C357" s="5">
        <v>0</v>
      </c>
      <c r="D357" s="6" t="s">
        <v>483</v>
      </c>
      <c r="E357" s="6">
        <v>7191</v>
      </c>
      <c r="F357" s="6">
        <v>0.945766</v>
      </c>
      <c r="G357" s="6">
        <v>7.7108999999999997E-2</v>
      </c>
      <c r="H357" s="6">
        <v>6801</v>
      </c>
      <c r="I357" s="6">
        <v>390</v>
      </c>
      <c r="J357" s="6">
        <v>8.1874000000000002E-2</v>
      </c>
      <c r="K357" s="6">
        <v>3.8273000000000001E-2</v>
      </c>
      <c r="L357" s="6">
        <v>0.76043799999999995</v>
      </c>
      <c r="M357" s="6" t="s">
        <v>401</v>
      </c>
      <c r="N357" s="6" t="s">
        <v>401</v>
      </c>
      <c r="O357" s="6">
        <v>0.12629699999999999</v>
      </c>
    </row>
    <row r="358" spans="2:15">
      <c r="C358" s="5">
        <v>1</v>
      </c>
      <c r="D358" s="6" t="s">
        <v>484</v>
      </c>
      <c r="E358" s="6">
        <v>9752</v>
      </c>
      <c r="F358" s="6">
        <v>0.93037300000000001</v>
      </c>
      <c r="G358" s="6">
        <v>0.104571</v>
      </c>
      <c r="H358" s="6">
        <v>9073</v>
      </c>
      <c r="I358" s="6">
        <v>679</v>
      </c>
      <c r="J358" s="6">
        <v>0.109225</v>
      </c>
      <c r="K358" s="6">
        <v>6.6633999999999999E-2</v>
      </c>
      <c r="L358" s="6">
        <v>0.49419600000000002</v>
      </c>
      <c r="M358" s="6">
        <v>1.5391999999999999E-2</v>
      </c>
      <c r="N358" s="6">
        <v>0.26624100000000001</v>
      </c>
      <c r="O358" s="6">
        <v>0.12629699999999999</v>
      </c>
    </row>
    <row r="359" spans="2:15">
      <c r="C359" s="5">
        <v>2</v>
      </c>
      <c r="D359" s="6" t="s">
        <v>485</v>
      </c>
      <c r="E359" s="6">
        <v>9506</v>
      </c>
      <c r="F359" s="6">
        <v>0.91994500000000001</v>
      </c>
      <c r="G359" s="6">
        <v>0.101933</v>
      </c>
      <c r="H359" s="6">
        <v>8745</v>
      </c>
      <c r="I359" s="6">
        <v>761</v>
      </c>
      <c r="J359" s="6">
        <v>0.10527599999999999</v>
      </c>
      <c r="K359" s="6">
        <v>7.4680999999999997E-2</v>
      </c>
      <c r="L359" s="6">
        <v>0.34336299999999997</v>
      </c>
      <c r="M359" s="6">
        <v>1.0428E-2</v>
      </c>
      <c r="N359" s="6">
        <v>0.15083299999999999</v>
      </c>
      <c r="O359" s="6">
        <v>0.12629699999999999</v>
      </c>
    </row>
    <row r="360" spans="2:15">
      <c r="C360" s="5">
        <v>3</v>
      </c>
      <c r="D360" s="6" t="s">
        <v>486</v>
      </c>
      <c r="E360" s="6">
        <v>7240</v>
      </c>
      <c r="F360" s="6">
        <v>0.90911600000000004</v>
      </c>
      <c r="G360" s="6">
        <v>7.7634999999999996E-2</v>
      </c>
      <c r="H360" s="6">
        <v>6582</v>
      </c>
      <c r="I360" s="6">
        <v>658</v>
      </c>
      <c r="J360" s="6">
        <v>7.9237000000000002E-2</v>
      </c>
      <c r="K360" s="6">
        <v>6.4573000000000005E-2</v>
      </c>
      <c r="L360" s="6">
        <v>0.204648</v>
      </c>
      <c r="M360" s="6">
        <v>1.0829E-2</v>
      </c>
      <c r="N360" s="6">
        <v>0.138715</v>
      </c>
      <c r="O360" s="6">
        <v>0.12629699999999999</v>
      </c>
    </row>
    <row r="361" spans="2:15">
      <c r="C361" s="5">
        <v>4</v>
      </c>
      <c r="D361" s="6" t="s">
        <v>487</v>
      </c>
      <c r="E361" s="6">
        <v>7217</v>
      </c>
      <c r="F361" s="6">
        <v>0.902868</v>
      </c>
      <c r="G361" s="6">
        <v>7.7387999999999998E-2</v>
      </c>
      <c r="H361" s="6">
        <v>6516</v>
      </c>
      <c r="I361" s="6">
        <v>701</v>
      </c>
      <c r="J361" s="6">
        <v>7.8442999999999999E-2</v>
      </c>
      <c r="K361" s="6">
        <v>6.8793000000000007E-2</v>
      </c>
      <c r="L361" s="6">
        <v>0.13126699999999999</v>
      </c>
      <c r="M361" s="6">
        <v>6.2480000000000001E-3</v>
      </c>
      <c r="N361" s="6">
        <v>7.3381000000000002E-2</v>
      </c>
      <c r="O361" s="6">
        <v>0.12629699999999999</v>
      </c>
    </row>
    <row r="362" spans="2:15">
      <c r="C362" s="5">
        <v>5</v>
      </c>
      <c r="D362" s="6" t="s">
        <v>488</v>
      </c>
      <c r="E362" s="6">
        <v>3104</v>
      </c>
      <c r="F362" s="6">
        <v>0.89529599999999998</v>
      </c>
      <c r="G362" s="6">
        <v>3.3284000000000001E-2</v>
      </c>
      <c r="H362" s="6">
        <v>2779</v>
      </c>
      <c r="I362" s="6">
        <v>325</v>
      </c>
      <c r="J362" s="6">
        <v>3.3454999999999999E-2</v>
      </c>
      <c r="K362" s="6">
        <v>3.1893999999999999E-2</v>
      </c>
      <c r="L362" s="6">
        <v>4.7780999999999997E-2</v>
      </c>
      <c r="M362" s="6">
        <v>7.5719999999999997E-3</v>
      </c>
      <c r="N362" s="6">
        <v>8.3487000000000006E-2</v>
      </c>
      <c r="O362" s="6">
        <v>0.12629699999999999</v>
      </c>
    </row>
    <row r="363" spans="2:15">
      <c r="C363" s="5">
        <v>6</v>
      </c>
      <c r="D363" s="6" t="s">
        <v>489</v>
      </c>
      <c r="E363" s="6">
        <v>6197</v>
      </c>
      <c r="F363" s="6">
        <v>0.89026899999999998</v>
      </c>
      <c r="G363" s="6">
        <v>6.6450999999999996E-2</v>
      </c>
      <c r="H363" s="6">
        <v>5517</v>
      </c>
      <c r="I363" s="6">
        <v>680</v>
      </c>
      <c r="J363" s="6">
        <v>6.6416000000000003E-2</v>
      </c>
      <c r="K363" s="6">
        <v>6.6732E-2</v>
      </c>
      <c r="L363" s="6">
        <v>-4.744E-3</v>
      </c>
      <c r="M363" s="6">
        <v>5.0270000000000002E-3</v>
      </c>
      <c r="N363" s="6">
        <v>5.2525000000000002E-2</v>
      </c>
      <c r="O363" s="6">
        <v>0.12629699999999999</v>
      </c>
    </row>
    <row r="364" spans="2:15">
      <c r="C364" s="5">
        <v>7</v>
      </c>
      <c r="D364" s="6" t="s">
        <v>490</v>
      </c>
      <c r="E364" s="6">
        <v>5821</v>
      </c>
      <c r="F364" s="6">
        <v>0.88593</v>
      </c>
      <c r="G364" s="6">
        <v>6.2419000000000002E-2</v>
      </c>
      <c r="H364" s="6">
        <v>5157</v>
      </c>
      <c r="I364" s="6">
        <v>664</v>
      </c>
      <c r="J364" s="6">
        <v>6.2081999999999998E-2</v>
      </c>
      <c r="K364" s="6">
        <v>6.5161999999999998E-2</v>
      </c>
      <c r="L364" s="6">
        <v>-4.8412999999999998E-2</v>
      </c>
      <c r="M364" s="6">
        <v>4.339E-3</v>
      </c>
      <c r="N364" s="6">
        <v>4.3668999999999999E-2</v>
      </c>
      <c r="O364" s="6">
        <v>0.12629699999999999</v>
      </c>
    </row>
    <row r="365" spans="2:15">
      <c r="C365" s="5">
        <v>8</v>
      </c>
      <c r="D365" s="6" t="s">
        <v>491</v>
      </c>
      <c r="E365" s="6">
        <v>5021</v>
      </c>
      <c r="F365" s="6">
        <v>0.87890900000000005</v>
      </c>
      <c r="G365" s="6">
        <v>5.3839999999999999E-2</v>
      </c>
      <c r="H365" s="6">
        <v>4413</v>
      </c>
      <c r="I365" s="6">
        <v>608</v>
      </c>
      <c r="J365" s="6">
        <v>5.3126E-2</v>
      </c>
      <c r="K365" s="6">
        <v>5.9665999999999997E-2</v>
      </c>
      <c r="L365" s="6">
        <v>-0.116106</v>
      </c>
      <c r="M365" s="6">
        <v>7.0219999999999996E-3</v>
      </c>
      <c r="N365" s="6">
        <v>6.7693000000000003E-2</v>
      </c>
      <c r="O365" s="6">
        <v>0.12629699999999999</v>
      </c>
    </row>
    <row r="366" spans="2:15">
      <c r="C366" s="5">
        <v>9</v>
      </c>
      <c r="D366" s="6" t="s">
        <v>492</v>
      </c>
      <c r="E366" s="6">
        <v>4497</v>
      </c>
      <c r="F366" s="6">
        <v>0.87413799999999997</v>
      </c>
      <c r="G366" s="6">
        <v>4.8222000000000001E-2</v>
      </c>
      <c r="H366" s="6">
        <v>3931</v>
      </c>
      <c r="I366" s="6">
        <v>566</v>
      </c>
      <c r="J366" s="6">
        <v>4.7322999999999997E-2</v>
      </c>
      <c r="K366" s="6">
        <v>5.5544999999999997E-2</v>
      </c>
      <c r="L366" s="6">
        <v>-0.160186</v>
      </c>
      <c r="M366" s="6">
        <v>4.7699999999999999E-3</v>
      </c>
      <c r="N366" s="6">
        <v>4.4080000000000001E-2</v>
      </c>
      <c r="O366" s="6">
        <v>0.12629699999999999</v>
      </c>
    </row>
    <row r="367" spans="2:15">
      <c r="C367" s="5">
        <v>10</v>
      </c>
      <c r="D367" s="6" t="s">
        <v>493</v>
      </c>
      <c r="E367" s="6">
        <v>2064</v>
      </c>
      <c r="F367" s="6">
        <v>0.86627900000000002</v>
      </c>
      <c r="G367" s="6">
        <v>2.2131999999999999E-2</v>
      </c>
      <c r="H367" s="6">
        <v>1788</v>
      </c>
      <c r="I367" s="6">
        <v>276</v>
      </c>
      <c r="J367" s="6">
        <v>2.1524999999999999E-2</v>
      </c>
      <c r="K367" s="6">
        <v>2.7085000000000001E-2</v>
      </c>
      <c r="L367" s="6">
        <v>-0.22978899999999999</v>
      </c>
      <c r="M367" s="6">
        <v>7.8589999999999997E-3</v>
      </c>
      <c r="N367" s="6">
        <v>6.9602999999999998E-2</v>
      </c>
      <c r="O367" s="6">
        <v>0.12629699999999999</v>
      </c>
    </row>
    <row r="368" spans="2:15">
      <c r="C368" s="5">
        <v>11</v>
      </c>
      <c r="D368" s="6" t="s">
        <v>494</v>
      </c>
      <c r="E368" s="6">
        <v>3572</v>
      </c>
      <c r="F368" s="6">
        <v>0.86142200000000002</v>
      </c>
      <c r="G368" s="6">
        <v>3.8302999999999997E-2</v>
      </c>
      <c r="H368" s="6">
        <v>3077</v>
      </c>
      <c r="I368" s="6">
        <v>495</v>
      </c>
      <c r="J368" s="6">
        <v>3.7041999999999999E-2</v>
      </c>
      <c r="K368" s="6">
        <v>4.8577000000000002E-2</v>
      </c>
      <c r="L368" s="6">
        <v>-0.271088</v>
      </c>
      <c r="M368" s="6">
        <v>4.8570000000000002E-3</v>
      </c>
      <c r="N368" s="6">
        <v>4.1299000000000002E-2</v>
      </c>
      <c r="O368" s="6">
        <v>0.12629699999999999</v>
      </c>
    </row>
    <row r="369" spans="3:15">
      <c r="C369" s="5">
        <v>12</v>
      </c>
      <c r="D369" s="6" t="s">
        <v>495</v>
      </c>
      <c r="E369" s="6">
        <v>2904</v>
      </c>
      <c r="F369" s="6">
        <v>0.85089499999999996</v>
      </c>
      <c r="G369" s="6">
        <v>3.1140000000000001E-2</v>
      </c>
      <c r="H369" s="6">
        <v>2471</v>
      </c>
      <c r="I369" s="6">
        <v>433</v>
      </c>
      <c r="J369" s="6">
        <v>2.9746999999999999E-2</v>
      </c>
      <c r="K369" s="6">
        <v>4.2493000000000003E-2</v>
      </c>
      <c r="L369" s="6">
        <v>-0.35659999999999997</v>
      </c>
      <c r="M369" s="6">
        <v>1.0527E-2</v>
      </c>
      <c r="N369" s="6">
        <v>8.5512000000000005E-2</v>
      </c>
      <c r="O369" s="6">
        <v>0.12629699999999999</v>
      </c>
    </row>
    <row r="370" spans="3:15">
      <c r="C370" s="5">
        <v>13</v>
      </c>
      <c r="D370" s="6" t="s">
        <v>496</v>
      </c>
      <c r="E370" s="6">
        <v>2474</v>
      </c>
      <c r="F370" s="6">
        <v>0.84761500000000001</v>
      </c>
      <c r="G370" s="6">
        <v>2.6529E-2</v>
      </c>
      <c r="H370" s="6">
        <v>2097</v>
      </c>
      <c r="I370" s="6">
        <v>377</v>
      </c>
      <c r="J370" s="6">
        <v>2.5245E-2</v>
      </c>
      <c r="K370" s="6">
        <v>3.6997000000000002E-2</v>
      </c>
      <c r="L370" s="6">
        <v>-0.38222299999999998</v>
      </c>
      <c r="M370" s="6">
        <v>3.2799999999999999E-3</v>
      </c>
      <c r="N370" s="6">
        <v>2.5623E-2</v>
      </c>
      <c r="O370" s="6">
        <v>0.12629699999999999</v>
      </c>
    </row>
    <row r="371" spans="3:15">
      <c r="C371" s="5">
        <v>14</v>
      </c>
      <c r="D371" s="6" t="s">
        <v>497</v>
      </c>
      <c r="E371" s="6">
        <v>2539</v>
      </c>
      <c r="F371" s="6">
        <v>0.85190999999999995</v>
      </c>
      <c r="G371" s="6">
        <v>2.7226E-2</v>
      </c>
      <c r="H371" s="6">
        <v>2163</v>
      </c>
      <c r="I371" s="6">
        <v>376</v>
      </c>
      <c r="J371" s="6">
        <v>2.6039E-2</v>
      </c>
      <c r="K371" s="6">
        <v>3.6899000000000001E-2</v>
      </c>
      <c r="L371" s="6">
        <v>-0.348578</v>
      </c>
      <c r="M371" s="6">
        <v>4.2950000000000002E-3</v>
      </c>
      <c r="N371" s="6">
        <v>3.3644E-2</v>
      </c>
      <c r="O371" s="6">
        <v>0.12629699999999999</v>
      </c>
    </row>
    <row r="372" spans="3:15">
      <c r="C372" s="5">
        <v>15</v>
      </c>
      <c r="D372" s="6" t="s">
        <v>498</v>
      </c>
      <c r="E372" s="6">
        <v>1115</v>
      </c>
      <c r="F372" s="6">
        <v>0.83766799999999997</v>
      </c>
      <c r="G372" s="6">
        <v>1.1956E-2</v>
      </c>
      <c r="H372" s="6">
        <v>934</v>
      </c>
      <c r="I372" s="6">
        <v>181</v>
      </c>
      <c r="J372" s="6">
        <v>1.1244000000000001E-2</v>
      </c>
      <c r="K372" s="6">
        <v>1.7763000000000001E-2</v>
      </c>
      <c r="L372" s="6">
        <v>-0.45726099999999997</v>
      </c>
      <c r="M372" s="6">
        <v>1.4241999999999999E-2</v>
      </c>
      <c r="N372" s="6">
        <v>0.108683</v>
      </c>
      <c r="O372" s="6">
        <v>0.12629699999999999</v>
      </c>
    </row>
    <row r="373" spans="3:15">
      <c r="C373" s="5">
        <v>16</v>
      </c>
      <c r="D373" s="6" t="s">
        <v>499</v>
      </c>
      <c r="E373" s="6">
        <v>1721</v>
      </c>
      <c r="F373" s="6">
        <v>0.816967</v>
      </c>
      <c r="G373" s="6">
        <v>1.8454000000000002E-2</v>
      </c>
      <c r="H373" s="6">
        <v>1406</v>
      </c>
      <c r="I373" s="6">
        <v>315</v>
      </c>
      <c r="J373" s="6">
        <v>1.6926E-2</v>
      </c>
      <c r="K373" s="6">
        <v>3.0913E-2</v>
      </c>
      <c r="L373" s="6">
        <v>-0.60230899999999998</v>
      </c>
      <c r="M373" s="6">
        <v>2.0701000000000001E-2</v>
      </c>
      <c r="N373" s="6">
        <v>0.14504800000000001</v>
      </c>
      <c r="O373" s="6">
        <v>0.12629699999999999</v>
      </c>
    </row>
    <row r="374" spans="3:15">
      <c r="C374" s="5">
        <v>17</v>
      </c>
      <c r="D374" s="6" t="s">
        <v>500</v>
      </c>
      <c r="E374" s="6">
        <v>1296</v>
      </c>
      <c r="F374" s="6">
        <v>0.85262300000000002</v>
      </c>
      <c r="G374" s="6">
        <v>1.3897E-2</v>
      </c>
      <c r="H374" s="6">
        <v>1105</v>
      </c>
      <c r="I374" s="6">
        <v>191</v>
      </c>
      <c r="J374" s="6">
        <v>1.3303000000000001E-2</v>
      </c>
      <c r="K374" s="6">
        <v>1.8744E-2</v>
      </c>
      <c r="L374" s="6">
        <v>-0.34291300000000002</v>
      </c>
      <c r="M374" s="6">
        <v>3.5657000000000001E-2</v>
      </c>
      <c r="N374" s="6">
        <v>0.25939600000000002</v>
      </c>
      <c r="O374" s="6">
        <v>0.12629699999999999</v>
      </c>
    </row>
    <row r="375" spans="3:15">
      <c r="C375" s="5">
        <v>18</v>
      </c>
      <c r="D375" s="6" t="s">
        <v>501</v>
      </c>
      <c r="E375" s="6">
        <v>1097</v>
      </c>
      <c r="F375" s="6">
        <v>0.83956200000000003</v>
      </c>
      <c r="G375" s="6">
        <v>1.1762999999999999E-2</v>
      </c>
      <c r="H375" s="6">
        <v>921</v>
      </c>
      <c r="I375" s="6">
        <v>176</v>
      </c>
      <c r="J375" s="6">
        <v>1.1087E-2</v>
      </c>
      <c r="K375" s="6">
        <v>1.7271999999999999E-2</v>
      </c>
      <c r="L375" s="6">
        <v>-0.44326500000000002</v>
      </c>
      <c r="M375" s="6">
        <v>1.3061E-2</v>
      </c>
      <c r="N375" s="6">
        <v>0.100351</v>
      </c>
      <c r="O375" s="6">
        <v>0.12629699999999999</v>
      </c>
    </row>
    <row r="376" spans="3:15">
      <c r="C376" s="5">
        <v>19</v>
      </c>
      <c r="D376" s="6" t="s">
        <v>502</v>
      </c>
      <c r="E376" s="6">
        <v>1001</v>
      </c>
      <c r="F376" s="6">
        <v>0.81618400000000002</v>
      </c>
      <c r="G376" s="6">
        <v>1.0734E-2</v>
      </c>
      <c r="H376" s="6">
        <v>817</v>
      </c>
      <c r="I376" s="6">
        <v>184</v>
      </c>
      <c r="J376" s="6">
        <v>9.835E-3</v>
      </c>
      <c r="K376" s="6">
        <v>1.8057E-2</v>
      </c>
      <c r="L376" s="6">
        <v>-0.60753699999999999</v>
      </c>
      <c r="M376" s="6">
        <v>2.3379E-2</v>
      </c>
      <c r="N376" s="6">
        <v>0.164273</v>
      </c>
      <c r="O376" s="6">
        <v>0.12629699999999999</v>
      </c>
    </row>
    <row r="377" spans="3:15">
      <c r="C377" s="5">
        <v>20</v>
      </c>
      <c r="D377" s="6" t="s">
        <v>503</v>
      </c>
      <c r="E377" s="6">
        <v>447</v>
      </c>
      <c r="F377" s="6">
        <v>0.82997799999999999</v>
      </c>
      <c r="G377" s="6">
        <v>4.7930000000000004E-3</v>
      </c>
      <c r="H377" s="6">
        <v>371</v>
      </c>
      <c r="I377" s="6">
        <v>76</v>
      </c>
      <c r="J377" s="6">
        <v>4.4660000000000004E-3</v>
      </c>
      <c r="K377" s="6">
        <v>7.4580000000000002E-3</v>
      </c>
      <c r="L377" s="6">
        <v>-0.51277200000000001</v>
      </c>
      <c r="M377" s="6">
        <v>1.3794000000000001E-2</v>
      </c>
      <c r="N377" s="6">
        <v>9.4765000000000002E-2</v>
      </c>
      <c r="O377" s="6">
        <v>0.12629699999999999</v>
      </c>
    </row>
    <row r="378" spans="3:15">
      <c r="C378" s="5">
        <v>21</v>
      </c>
      <c r="D378" s="6" t="s">
        <v>504</v>
      </c>
      <c r="E378" s="6">
        <v>790</v>
      </c>
      <c r="F378" s="6">
        <v>0.85316499999999995</v>
      </c>
      <c r="G378" s="6">
        <v>8.4709999999999994E-3</v>
      </c>
      <c r="H378" s="6">
        <v>674</v>
      </c>
      <c r="I378" s="6">
        <v>116</v>
      </c>
      <c r="J378" s="6">
        <v>8.1139999999999997E-3</v>
      </c>
      <c r="K378" s="6">
        <v>1.1384E-2</v>
      </c>
      <c r="L378" s="6">
        <v>-0.33860099999999999</v>
      </c>
      <c r="M378" s="6">
        <v>2.3186999999999999E-2</v>
      </c>
      <c r="N378" s="6">
        <v>0.17417099999999999</v>
      </c>
      <c r="O378" s="6">
        <v>0.12629699999999999</v>
      </c>
    </row>
    <row r="379" spans="3:15">
      <c r="C379" s="5">
        <v>22</v>
      </c>
      <c r="D379" s="6" t="s">
        <v>505</v>
      </c>
      <c r="E379" s="6">
        <v>754</v>
      </c>
      <c r="F379" s="6">
        <v>0.86737399999999998</v>
      </c>
      <c r="G379" s="6">
        <v>8.0850000000000002E-3</v>
      </c>
      <c r="H379" s="6">
        <v>654</v>
      </c>
      <c r="I379" s="6">
        <v>100</v>
      </c>
      <c r="J379" s="6">
        <v>7.8729999999999998E-3</v>
      </c>
      <c r="K379" s="6">
        <v>9.8139999999999998E-3</v>
      </c>
      <c r="L379" s="6">
        <v>-0.220303</v>
      </c>
      <c r="M379" s="6">
        <v>1.4208999999999999E-2</v>
      </c>
      <c r="N379" s="6">
        <v>0.118297</v>
      </c>
      <c r="O379" s="6">
        <v>0.12629699999999999</v>
      </c>
    </row>
    <row r="380" spans="3:15">
      <c r="C380" s="5">
        <v>23</v>
      </c>
      <c r="D380" s="6" t="s">
        <v>506</v>
      </c>
      <c r="E380" s="6">
        <v>690</v>
      </c>
      <c r="F380" s="6">
        <v>0.84492800000000001</v>
      </c>
      <c r="G380" s="6">
        <v>7.3990000000000002E-3</v>
      </c>
      <c r="H380" s="6">
        <v>583</v>
      </c>
      <c r="I380" s="6">
        <v>107</v>
      </c>
      <c r="J380" s="6">
        <v>7.0179999999999999E-3</v>
      </c>
      <c r="K380" s="6">
        <v>1.0500000000000001E-2</v>
      </c>
      <c r="L380" s="6">
        <v>-0.40288200000000002</v>
      </c>
      <c r="M380" s="6">
        <v>2.2446000000000001E-2</v>
      </c>
      <c r="N380" s="6">
        <v>0.18257899999999999</v>
      </c>
      <c r="O380" s="6">
        <v>0.12629699999999999</v>
      </c>
    </row>
    <row r="381" spans="3:15">
      <c r="C381" s="5">
        <v>24</v>
      </c>
      <c r="D381" s="6" t="s">
        <v>507</v>
      </c>
      <c r="E381" s="6">
        <v>599</v>
      </c>
      <c r="F381" s="6">
        <v>0.87646100000000005</v>
      </c>
      <c r="G381" s="6">
        <v>6.4229999999999999E-3</v>
      </c>
      <c r="H381" s="6">
        <v>525</v>
      </c>
      <c r="I381" s="6">
        <v>74</v>
      </c>
      <c r="J381" s="6">
        <v>6.3200000000000001E-3</v>
      </c>
      <c r="K381" s="6">
        <v>7.2620000000000002E-3</v>
      </c>
      <c r="L381" s="6">
        <v>-0.138907</v>
      </c>
      <c r="M381" s="6">
        <v>3.1532999999999999E-2</v>
      </c>
      <c r="N381" s="6">
        <v>0.26397500000000002</v>
      </c>
      <c r="O381" s="6">
        <v>0.12629699999999999</v>
      </c>
    </row>
    <row r="382" spans="3:15">
      <c r="C382" s="5">
        <v>25</v>
      </c>
      <c r="D382" s="6" t="s">
        <v>508</v>
      </c>
      <c r="E382" s="6">
        <v>254</v>
      </c>
      <c r="F382" s="6">
        <v>0.87007900000000005</v>
      </c>
      <c r="G382" s="6">
        <v>2.7239999999999999E-3</v>
      </c>
      <c r="H382" s="6">
        <v>221</v>
      </c>
      <c r="I382" s="6">
        <v>33</v>
      </c>
      <c r="J382" s="6">
        <v>2.6610000000000002E-3</v>
      </c>
      <c r="K382" s="6">
        <v>3.238E-3</v>
      </c>
      <c r="L382" s="6">
        <v>-0.19658600000000001</v>
      </c>
      <c r="M382" s="6">
        <v>6.3819999999999997E-3</v>
      </c>
      <c r="N382" s="6">
        <v>5.7678E-2</v>
      </c>
      <c r="O382" s="6">
        <v>0.12629699999999999</v>
      </c>
    </row>
    <row r="383" spans="3:15">
      <c r="C383" s="5">
        <v>26</v>
      </c>
      <c r="D383" s="6" t="s">
        <v>509</v>
      </c>
      <c r="E383" s="6">
        <v>533</v>
      </c>
      <c r="F383" s="6">
        <v>0.87804899999999997</v>
      </c>
      <c r="G383" s="6">
        <v>5.7149999999999996E-3</v>
      </c>
      <c r="H383" s="6">
        <v>468</v>
      </c>
      <c r="I383" s="6">
        <v>65</v>
      </c>
      <c r="J383" s="6">
        <v>5.6340000000000001E-3</v>
      </c>
      <c r="K383" s="6">
        <v>6.3790000000000001E-3</v>
      </c>
      <c r="L383" s="6">
        <v>-0.12416000000000001</v>
      </c>
      <c r="M383" s="6">
        <v>7.9699999999999997E-3</v>
      </c>
      <c r="N383" s="6">
        <v>7.2426000000000004E-2</v>
      </c>
      <c r="O383" s="6">
        <v>0.12629699999999999</v>
      </c>
    </row>
    <row r="384" spans="3:15">
      <c r="C384" s="5">
        <v>27</v>
      </c>
      <c r="D384" s="6" t="s">
        <v>510</v>
      </c>
      <c r="E384" s="6">
        <v>459</v>
      </c>
      <c r="F384" s="6">
        <v>0.83660100000000004</v>
      </c>
      <c r="G384" s="6">
        <v>4.9220000000000002E-3</v>
      </c>
      <c r="H384" s="6">
        <v>384</v>
      </c>
      <c r="I384" s="6">
        <v>75</v>
      </c>
      <c r="J384" s="6">
        <v>4.6230000000000004E-3</v>
      </c>
      <c r="K384" s="6">
        <v>7.3600000000000002E-3</v>
      </c>
      <c r="L384" s="6">
        <v>-0.465086</v>
      </c>
      <c r="M384" s="6">
        <v>4.1446999999999998E-2</v>
      </c>
      <c r="N384" s="6">
        <v>0.34092699999999998</v>
      </c>
      <c r="O384" s="6">
        <v>0.12629699999999999</v>
      </c>
    </row>
    <row r="385" spans="3:15">
      <c r="C385" s="5">
        <v>28</v>
      </c>
      <c r="D385" s="6" t="s">
        <v>511</v>
      </c>
      <c r="E385" s="6">
        <v>443</v>
      </c>
      <c r="F385" s="6">
        <v>0.86456</v>
      </c>
      <c r="G385" s="6">
        <v>4.7499999999999999E-3</v>
      </c>
      <c r="H385" s="6">
        <v>383</v>
      </c>
      <c r="I385" s="6">
        <v>60</v>
      </c>
      <c r="J385" s="6">
        <v>4.6109999999999996E-3</v>
      </c>
      <c r="K385" s="6">
        <v>5.888E-3</v>
      </c>
      <c r="L385" s="6">
        <v>-0.24454999999999999</v>
      </c>
      <c r="M385" s="6">
        <v>2.7959000000000001E-2</v>
      </c>
      <c r="N385" s="6">
        <v>0.22053600000000001</v>
      </c>
      <c r="O385" s="6">
        <v>0.12629699999999999</v>
      </c>
    </row>
    <row r="386" spans="3:15">
      <c r="C386" s="5">
        <v>29</v>
      </c>
      <c r="D386" s="6" t="s">
        <v>512</v>
      </c>
      <c r="E386" s="6">
        <v>439</v>
      </c>
      <c r="F386" s="6">
        <v>0.86332600000000004</v>
      </c>
      <c r="G386" s="6">
        <v>4.7070000000000002E-3</v>
      </c>
      <c r="H386" s="6">
        <v>379</v>
      </c>
      <c r="I386" s="6">
        <v>60</v>
      </c>
      <c r="J386" s="6">
        <v>4.5630000000000002E-3</v>
      </c>
      <c r="K386" s="6">
        <v>5.888E-3</v>
      </c>
      <c r="L386" s="6">
        <v>-0.25504900000000003</v>
      </c>
      <c r="M386" s="6">
        <v>1.2340000000000001E-3</v>
      </c>
      <c r="N386" s="6">
        <v>1.0499E-2</v>
      </c>
      <c r="O386" s="6">
        <v>0.12629699999999999</v>
      </c>
    </row>
    <row r="387" spans="3:15">
      <c r="C387" s="5">
        <v>30</v>
      </c>
      <c r="D387" s="6" t="s">
        <v>513</v>
      </c>
      <c r="E387" s="6">
        <v>194</v>
      </c>
      <c r="F387" s="6">
        <v>0.83505200000000002</v>
      </c>
      <c r="G387" s="6">
        <v>2.0799999999999998E-3</v>
      </c>
      <c r="H387" s="6">
        <v>162</v>
      </c>
      <c r="I387" s="6">
        <v>32</v>
      </c>
      <c r="J387" s="6">
        <v>1.9499999999999999E-3</v>
      </c>
      <c r="K387" s="6">
        <v>3.14E-3</v>
      </c>
      <c r="L387" s="6">
        <v>-0.47638000000000003</v>
      </c>
      <c r="M387" s="6">
        <v>2.8274000000000001E-2</v>
      </c>
      <c r="N387" s="6">
        <v>0.221331</v>
      </c>
      <c r="O387" s="6">
        <v>0.12629699999999999</v>
      </c>
    </row>
    <row r="388" spans="3:15">
      <c r="C388" s="5">
        <v>31</v>
      </c>
      <c r="D388" s="6" t="s">
        <v>514</v>
      </c>
      <c r="E388" s="6">
        <v>367</v>
      </c>
      <c r="F388" s="6">
        <v>0.89645799999999998</v>
      </c>
      <c r="G388" s="6">
        <v>3.9350000000000001E-3</v>
      </c>
      <c r="H388" s="6">
        <v>329</v>
      </c>
      <c r="I388" s="6">
        <v>38</v>
      </c>
      <c r="J388" s="6">
        <v>3.9610000000000001E-3</v>
      </c>
      <c r="K388" s="6">
        <v>3.7290000000000001E-3</v>
      </c>
      <c r="L388" s="6">
        <v>6.0231E-2</v>
      </c>
      <c r="M388" s="6">
        <v>6.1406000000000002E-2</v>
      </c>
      <c r="N388" s="6">
        <v>0.53661099999999995</v>
      </c>
      <c r="O388" s="6">
        <v>0.12629699999999999</v>
      </c>
    </row>
    <row r="389" spans="3:15">
      <c r="C389" s="5">
        <v>32</v>
      </c>
      <c r="D389" s="6" t="s">
        <v>515</v>
      </c>
      <c r="E389" s="6">
        <v>257</v>
      </c>
      <c r="F389" s="6">
        <v>0.87937699999999996</v>
      </c>
      <c r="G389" s="6">
        <v>2.7560000000000002E-3</v>
      </c>
      <c r="H389" s="6">
        <v>226</v>
      </c>
      <c r="I389" s="6">
        <v>31</v>
      </c>
      <c r="J389" s="6">
        <v>2.7209999999999999E-3</v>
      </c>
      <c r="K389" s="6">
        <v>3.042E-3</v>
      </c>
      <c r="L389" s="6">
        <v>-0.111693</v>
      </c>
      <c r="M389" s="6">
        <v>1.7080000000000001E-2</v>
      </c>
      <c r="N389" s="6">
        <v>0.17192399999999999</v>
      </c>
      <c r="O389" s="6">
        <v>0.12629699999999999</v>
      </c>
    </row>
    <row r="390" spans="3:15">
      <c r="C390" s="5">
        <v>33</v>
      </c>
      <c r="D390" s="6" t="s">
        <v>516</v>
      </c>
      <c r="E390" s="6">
        <v>276</v>
      </c>
      <c r="F390" s="6">
        <v>0.83695699999999995</v>
      </c>
      <c r="G390" s="6">
        <v>2.96E-3</v>
      </c>
      <c r="H390" s="6">
        <v>231</v>
      </c>
      <c r="I390" s="6">
        <v>45</v>
      </c>
      <c r="J390" s="6">
        <v>2.7810000000000001E-3</v>
      </c>
      <c r="K390" s="6">
        <v>4.4159999999999998E-3</v>
      </c>
      <c r="L390" s="6">
        <v>-0.46248499999999998</v>
      </c>
      <c r="M390" s="6">
        <v>4.2421E-2</v>
      </c>
      <c r="N390" s="6">
        <v>0.35079300000000002</v>
      </c>
      <c r="O390" s="6">
        <v>0.12629699999999999</v>
      </c>
    </row>
    <row r="391" spans="3:15">
      <c r="C391" s="5">
        <v>34</v>
      </c>
      <c r="D391" s="6" t="s">
        <v>517</v>
      </c>
      <c r="E391" s="6">
        <v>234</v>
      </c>
      <c r="F391" s="6">
        <v>0.82906000000000002</v>
      </c>
      <c r="G391" s="6">
        <v>2.5089999999999999E-3</v>
      </c>
      <c r="H391" s="6">
        <v>194</v>
      </c>
      <c r="I391" s="6">
        <v>40</v>
      </c>
      <c r="J391" s="6">
        <v>2.3349999999999998E-3</v>
      </c>
      <c r="K391" s="6">
        <v>3.9249999999999997E-3</v>
      </c>
      <c r="L391" s="6">
        <v>-0.519262</v>
      </c>
      <c r="M391" s="6">
        <v>7.8969999999999995E-3</v>
      </c>
      <c r="N391" s="6">
        <v>5.6777000000000001E-2</v>
      </c>
      <c r="O391" s="6">
        <v>0.12629699999999999</v>
      </c>
    </row>
    <row r="392" spans="3:15">
      <c r="C392" s="5">
        <v>35</v>
      </c>
      <c r="D392" s="6" t="s">
        <v>518</v>
      </c>
      <c r="E392" s="6">
        <v>100</v>
      </c>
      <c r="F392" s="6">
        <v>0.92</v>
      </c>
      <c r="G392" s="6">
        <v>1.072E-3</v>
      </c>
      <c r="H392" s="6">
        <v>92</v>
      </c>
      <c r="I392" s="6">
        <v>8</v>
      </c>
      <c r="J392" s="6">
        <v>1.108E-3</v>
      </c>
      <c r="K392" s="6">
        <v>7.85E-4</v>
      </c>
      <c r="L392" s="6">
        <v>0.34410600000000002</v>
      </c>
      <c r="M392" s="6">
        <v>9.0939999999999993E-2</v>
      </c>
      <c r="N392" s="6">
        <v>0.86336800000000002</v>
      </c>
      <c r="O392" s="6">
        <v>0.12629699999999999</v>
      </c>
    </row>
    <row r="393" spans="3:15">
      <c r="C393" s="5">
        <v>36</v>
      </c>
      <c r="D393" s="6" t="s">
        <v>519</v>
      </c>
      <c r="E393" s="6">
        <v>170</v>
      </c>
      <c r="F393" s="6">
        <v>0.83529399999999998</v>
      </c>
      <c r="G393" s="6">
        <v>1.823E-3</v>
      </c>
      <c r="H393" s="6">
        <v>142</v>
      </c>
      <c r="I393" s="6">
        <v>28</v>
      </c>
      <c r="J393" s="6">
        <v>1.709E-3</v>
      </c>
      <c r="K393" s="6">
        <v>2.748E-3</v>
      </c>
      <c r="L393" s="6">
        <v>-0.47461799999999998</v>
      </c>
      <c r="M393" s="6">
        <v>8.4706000000000004E-2</v>
      </c>
      <c r="N393" s="6">
        <v>0.81872400000000001</v>
      </c>
      <c r="O393" s="6">
        <v>0.12629699999999999</v>
      </c>
    </row>
    <row r="394" spans="3:15">
      <c r="C394" s="5">
        <v>37</v>
      </c>
      <c r="D394" s="6" t="s">
        <v>520</v>
      </c>
      <c r="E394" s="6">
        <v>150</v>
      </c>
      <c r="F394" s="6">
        <v>0.87333300000000003</v>
      </c>
      <c r="G394" s="6">
        <v>1.6080000000000001E-3</v>
      </c>
      <c r="H394" s="6">
        <v>131</v>
      </c>
      <c r="I394" s="6">
        <v>19</v>
      </c>
      <c r="J394" s="6">
        <v>1.5770000000000001E-3</v>
      </c>
      <c r="K394" s="6">
        <v>1.8649999999999999E-3</v>
      </c>
      <c r="L394" s="6">
        <v>-0.16748199999999999</v>
      </c>
      <c r="M394" s="6">
        <v>3.8039000000000003E-2</v>
      </c>
      <c r="N394" s="6">
        <v>0.30713600000000002</v>
      </c>
      <c r="O394" s="6">
        <v>0.12629699999999999</v>
      </c>
    </row>
    <row r="395" spans="3:15">
      <c r="C395" s="5">
        <v>38</v>
      </c>
      <c r="D395" s="6" t="s">
        <v>521</v>
      </c>
      <c r="E395" s="6">
        <v>129</v>
      </c>
      <c r="F395" s="6">
        <v>0.86821700000000002</v>
      </c>
      <c r="G395" s="6">
        <v>1.3829999999999999E-3</v>
      </c>
      <c r="H395" s="6">
        <v>112</v>
      </c>
      <c r="I395" s="6">
        <v>17</v>
      </c>
      <c r="J395" s="6">
        <v>1.348E-3</v>
      </c>
      <c r="K395" s="6">
        <v>1.668E-3</v>
      </c>
      <c r="L395" s="6">
        <v>-0.21295500000000001</v>
      </c>
      <c r="M395" s="6">
        <v>5.1159999999999999E-3</v>
      </c>
      <c r="N395" s="6">
        <v>4.5473E-2</v>
      </c>
      <c r="O395" s="6">
        <v>0.12629699999999999</v>
      </c>
    </row>
    <row r="396" spans="3:15">
      <c r="C396" s="5">
        <v>39</v>
      </c>
      <c r="D396" s="6" t="s">
        <v>522</v>
      </c>
      <c r="E396" s="6">
        <v>119</v>
      </c>
      <c r="F396" s="6">
        <v>0.81512600000000002</v>
      </c>
      <c r="G396" s="6">
        <v>1.276E-3</v>
      </c>
      <c r="H396" s="6">
        <v>97</v>
      </c>
      <c r="I396" s="6">
        <v>22</v>
      </c>
      <c r="J396" s="6">
        <v>1.168E-3</v>
      </c>
      <c r="K396" s="6">
        <v>2.1589999999999999E-3</v>
      </c>
      <c r="L396" s="6">
        <v>-0.61457200000000001</v>
      </c>
      <c r="M396" s="6">
        <v>5.3090999999999999E-2</v>
      </c>
      <c r="N396" s="6">
        <v>0.401617</v>
      </c>
      <c r="O396" s="6">
        <v>0.12629699999999999</v>
      </c>
    </row>
    <row r="397" spans="3:15">
      <c r="C397" s="5">
        <v>40</v>
      </c>
      <c r="D397" s="6" t="s">
        <v>523</v>
      </c>
      <c r="E397" s="6">
        <v>36</v>
      </c>
      <c r="F397" s="6">
        <v>0.86111099999999996</v>
      </c>
      <c r="G397" s="6">
        <v>3.86E-4</v>
      </c>
      <c r="H397" s="6">
        <v>31</v>
      </c>
      <c r="I397" s="6">
        <v>5</v>
      </c>
      <c r="J397" s="6">
        <v>3.7300000000000001E-4</v>
      </c>
      <c r="K397" s="6">
        <v>4.9100000000000001E-4</v>
      </c>
      <c r="L397" s="6">
        <v>-0.27369100000000002</v>
      </c>
      <c r="M397" s="6">
        <v>4.5984999999999998E-2</v>
      </c>
      <c r="N397" s="6">
        <v>0.34088099999999999</v>
      </c>
      <c r="O397" s="6">
        <v>0.12629699999999999</v>
      </c>
    </row>
    <row r="398" spans="3:15">
      <c r="C398" s="5">
        <v>41</v>
      </c>
      <c r="D398" s="6" t="s">
        <v>524</v>
      </c>
      <c r="E398" s="6">
        <v>40</v>
      </c>
      <c r="F398" s="6">
        <v>0.8</v>
      </c>
      <c r="G398" s="6">
        <v>4.2900000000000002E-4</v>
      </c>
      <c r="H398" s="6">
        <v>32</v>
      </c>
      <c r="I398" s="6">
        <v>8</v>
      </c>
      <c r="J398" s="6">
        <v>3.8499999999999998E-4</v>
      </c>
      <c r="K398" s="6">
        <v>7.85E-4</v>
      </c>
      <c r="L398" s="6">
        <v>-0.71194599999999997</v>
      </c>
      <c r="M398" s="6">
        <v>6.1110999999999999E-2</v>
      </c>
      <c r="N398" s="6">
        <v>0.43825500000000001</v>
      </c>
      <c r="O398" s="6">
        <v>0.12629699999999999</v>
      </c>
    </row>
    <row r="399" spans="3:15">
      <c r="C399" s="5">
        <v>42</v>
      </c>
      <c r="D399" s="6" t="s">
        <v>525</v>
      </c>
      <c r="E399" s="6">
        <v>37</v>
      </c>
      <c r="F399" s="6">
        <v>0.97297299999999998</v>
      </c>
      <c r="G399" s="6">
        <v>3.97E-4</v>
      </c>
      <c r="H399" s="6">
        <v>36</v>
      </c>
      <c r="I399" s="6">
        <v>1</v>
      </c>
      <c r="J399" s="6">
        <v>4.3300000000000001E-4</v>
      </c>
      <c r="K399" s="6">
        <v>9.7999999999999997E-5</v>
      </c>
      <c r="L399" s="6">
        <v>1.4852780000000001</v>
      </c>
      <c r="M399" s="6">
        <v>0.17297299999999999</v>
      </c>
      <c r="N399" s="6">
        <v>2.197225</v>
      </c>
      <c r="O399" s="6">
        <v>0.12629699999999999</v>
      </c>
    </row>
    <row r="400" spans="3:15">
      <c r="C400" s="5">
        <v>43</v>
      </c>
      <c r="D400" s="6" t="s">
        <v>526</v>
      </c>
      <c r="E400" s="6">
        <v>57</v>
      </c>
      <c r="F400" s="6">
        <v>0.82456099999999999</v>
      </c>
      <c r="G400" s="6">
        <v>6.11E-4</v>
      </c>
      <c r="H400" s="6">
        <v>47</v>
      </c>
      <c r="I400" s="6">
        <v>10</v>
      </c>
      <c r="J400" s="6">
        <v>5.6599999999999999E-4</v>
      </c>
      <c r="K400" s="6">
        <v>9.810000000000001E-4</v>
      </c>
      <c r="L400" s="6">
        <v>-0.550678</v>
      </c>
      <c r="M400" s="6">
        <v>0.14841199999999999</v>
      </c>
      <c r="N400" s="6">
        <v>2.0359560000000001</v>
      </c>
      <c r="O400" s="6">
        <v>0.12629699999999999</v>
      </c>
    </row>
    <row r="401" spans="2:15">
      <c r="C401" s="5">
        <v>44</v>
      </c>
      <c r="D401" s="6" t="s">
        <v>527</v>
      </c>
      <c r="E401" s="6">
        <v>131</v>
      </c>
      <c r="F401" s="6">
        <v>0.80152699999999999</v>
      </c>
      <c r="G401" s="6">
        <v>1.405E-3</v>
      </c>
      <c r="H401" s="6">
        <v>105</v>
      </c>
      <c r="I401" s="6">
        <v>26</v>
      </c>
      <c r="J401" s="6">
        <v>1.2639999999999999E-3</v>
      </c>
      <c r="K401" s="6">
        <v>2.552E-3</v>
      </c>
      <c r="L401" s="6">
        <v>-0.70237700000000003</v>
      </c>
      <c r="M401" s="6">
        <v>2.3035E-2</v>
      </c>
      <c r="N401" s="6">
        <v>0.151699</v>
      </c>
      <c r="O401" s="6">
        <v>0.12629699999999999</v>
      </c>
    </row>
    <row r="402" spans="2:15">
      <c r="C402" s="5">
        <v>45</v>
      </c>
      <c r="D402" s="6" t="s">
        <v>528</v>
      </c>
      <c r="E402" s="6">
        <v>59</v>
      </c>
      <c r="F402" s="6">
        <v>0.81355900000000003</v>
      </c>
      <c r="G402" s="6">
        <v>6.3299999999999999E-4</v>
      </c>
      <c r="H402" s="6">
        <v>48</v>
      </c>
      <c r="I402" s="6">
        <v>11</v>
      </c>
      <c r="J402" s="6">
        <v>5.7799999999999995E-4</v>
      </c>
      <c r="K402" s="6">
        <v>1.0790000000000001E-3</v>
      </c>
      <c r="L402" s="6">
        <v>-0.62493500000000002</v>
      </c>
      <c r="M402" s="6">
        <v>1.2033E-2</v>
      </c>
      <c r="N402" s="6">
        <v>7.7441999999999997E-2</v>
      </c>
      <c r="O402" s="6">
        <v>0.12629699999999999</v>
      </c>
    </row>
    <row r="403" spans="2:15">
      <c r="C403" s="5">
        <v>46</v>
      </c>
      <c r="D403" s="6" t="s">
        <v>529</v>
      </c>
      <c r="E403" s="6">
        <v>83</v>
      </c>
      <c r="F403" s="6">
        <v>0.73494000000000004</v>
      </c>
      <c r="G403" s="6">
        <v>8.8999999999999995E-4</v>
      </c>
      <c r="H403" s="6">
        <v>61</v>
      </c>
      <c r="I403" s="6">
        <v>22</v>
      </c>
      <c r="J403" s="6">
        <v>7.3399999999999995E-4</v>
      </c>
      <c r="K403" s="6">
        <v>2.1589999999999999E-3</v>
      </c>
      <c r="L403" s="6">
        <v>-1.078409</v>
      </c>
      <c r="M403" s="6">
        <v>7.8619999999999995E-2</v>
      </c>
      <c r="N403" s="6">
        <v>0.45347399999999999</v>
      </c>
      <c r="O403" s="6">
        <v>0.12629699999999999</v>
      </c>
    </row>
    <row r="404" spans="2:15">
      <c r="C404" s="5">
        <v>47</v>
      </c>
      <c r="D404" s="6" t="s">
        <v>530</v>
      </c>
      <c r="E404" s="6">
        <v>41</v>
      </c>
      <c r="F404" s="6">
        <v>0.60975599999999996</v>
      </c>
      <c r="G404" s="6">
        <v>4.4000000000000002E-4</v>
      </c>
      <c r="H404" s="6">
        <v>25</v>
      </c>
      <c r="I404" s="6">
        <v>16</v>
      </c>
      <c r="J404" s="6">
        <v>3.01E-4</v>
      </c>
      <c r="K404" s="6">
        <v>1.57E-3</v>
      </c>
      <c r="L404" s="6">
        <v>-1.6519539999999999</v>
      </c>
      <c r="M404" s="6">
        <v>0.12518399999999999</v>
      </c>
      <c r="N404" s="6">
        <v>0.57354400000000005</v>
      </c>
      <c r="O404" s="6">
        <v>0.12629699999999999</v>
      </c>
    </row>
    <row r="405" spans="2:15">
      <c r="C405" s="5">
        <v>48</v>
      </c>
      <c r="D405" s="6" t="s">
        <v>531</v>
      </c>
      <c r="E405" s="6">
        <v>23</v>
      </c>
      <c r="F405" s="6">
        <v>0.69565200000000005</v>
      </c>
      <c r="G405" s="6">
        <v>2.4699999999999999E-4</v>
      </c>
      <c r="H405" s="6">
        <v>16</v>
      </c>
      <c r="I405" s="6">
        <v>7</v>
      </c>
      <c r="J405" s="6">
        <v>1.93E-4</v>
      </c>
      <c r="K405" s="6">
        <v>6.87E-4</v>
      </c>
      <c r="L405" s="6">
        <v>-1.2715620000000001</v>
      </c>
      <c r="M405" s="6">
        <v>8.5896E-2</v>
      </c>
      <c r="N405" s="6">
        <v>0.38039099999999998</v>
      </c>
      <c r="O405" s="6">
        <v>0.12629699999999999</v>
      </c>
    </row>
    <row r="406" spans="2:15">
      <c r="C406" s="5">
        <v>49</v>
      </c>
      <c r="D406" s="6" t="s">
        <v>532</v>
      </c>
      <c r="E406" s="6">
        <v>17</v>
      </c>
      <c r="F406" s="6">
        <v>0.88235300000000005</v>
      </c>
      <c r="G406" s="6">
        <v>1.8200000000000001E-4</v>
      </c>
      <c r="H406" s="6">
        <v>15</v>
      </c>
      <c r="I406" s="6">
        <v>2</v>
      </c>
      <c r="J406" s="6">
        <v>1.8100000000000001E-4</v>
      </c>
      <c r="K406" s="6">
        <v>1.9599999999999999E-4</v>
      </c>
      <c r="L406" s="6">
        <v>-8.3337999999999995E-2</v>
      </c>
      <c r="M406" s="6">
        <v>0.18670100000000001</v>
      </c>
      <c r="N406" s="6">
        <v>1.1882239999999999</v>
      </c>
      <c r="O406" s="6">
        <v>0.12629699999999999</v>
      </c>
    </row>
    <row r="412" spans="2:15">
      <c r="B412" s="1" t="s">
        <v>533</v>
      </c>
    </row>
    <row r="417" spans="2:15">
      <c r="B417" s="1" t="s">
        <v>534</v>
      </c>
    </row>
    <row r="421" spans="2:15">
      <c r="B421" s="1" t="s">
        <v>347</v>
      </c>
    </row>
    <row r="423" spans="2:15">
      <c r="D423" s="5" t="s">
        <v>347</v>
      </c>
      <c r="E423" s="5" t="s">
        <v>393</v>
      </c>
      <c r="F423" s="5" t="s">
        <v>394</v>
      </c>
      <c r="G423" s="5" t="s">
        <v>395</v>
      </c>
      <c r="H423" s="5" t="s">
        <v>396</v>
      </c>
      <c r="I423" s="5" t="s">
        <v>397</v>
      </c>
      <c r="J423" s="5" t="s">
        <v>398</v>
      </c>
      <c r="K423" s="5" t="s">
        <v>399</v>
      </c>
      <c r="L423" s="5" t="s">
        <v>406</v>
      </c>
      <c r="M423" s="5" t="s">
        <v>407</v>
      </c>
      <c r="N423" s="5" t="s">
        <v>408</v>
      </c>
      <c r="O423" s="5" t="s">
        <v>409</v>
      </c>
    </row>
    <row r="424" spans="2:15">
      <c r="C424" s="5">
        <v>0</v>
      </c>
      <c r="D424" s="6">
        <v>0</v>
      </c>
      <c r="E424" s="6">
        <v>76566</v>
      </c>
      <c r="F424" s="6">
        <v>0.89094399999999996</v>
      </c>
      <c r="G424" s="6">
        <v>0.821021</v>
      </c>
      <c r="H424" s="6">
        <v>68216</v>
      </c>
      <c r="I424" s="6">
        <v>8350</v>
      </c>
      <c r="J424" s="6">
        <v>0.82121699999999997</v>
      </c>
      <c r="K424" s="6">
        <v>0.81943100000000002</v>
      </c>
      <c r="L424" s="6">
        <v>2.1770000000000001E-3</v>
      </c>
      <c r="M424" s="6" t="s">
        <v>401</v>
      </c>
      <c r="N424" s="6" t="s">
        <v>401</v>
      </c>
      <c r="O424" s="6" t="s">
        <v>412</v>
      </c>
    </row>
    <row r="425" spans="2:15">
      <c r="C425" s="5">
        <v>1</v>
      </c>
      <c r="D425" s="6">
        <v>1</v>
      </c>
      <c r="E425" s="6">
        <v>11297</v>
      </c>
      <c r="F425" s="6">
        <v>0.89041300000000001</v>
      </c>
      <c r="G425" s="6">
        <v>0.121138</v>
      </c>
      <c r="H425" s="6">
        <v>10059</v>
      </c>
      <c r="I425" s="6">
        <v>1238</v>
      </c>
      <c r="J425" s="6">
        <v>0.12109499999999999</v>
      </c>
      <c r="K425" s="6">
        <v>0.121492</v>
      </c>
      <c r="L425" s="6">
        <v>-3.2699999999999999E-3</v>
      </c>
      <c r="M425" s="6">
        <v>5.2999999999999998E-4</v>
      </c>
      <c r="N425" s="6">
        <v>5.4469999999999996E-3</v>
      </c>
      <c r="O425" s="6" t="s">
        <v>412</v>
      </c>
    </row>
    <row r="426" spans="2:15">
      <c r="C426" s="5">
        <v>2</v>
      </c>
      <c r="D426" s="6">
        <v>2</v>
      </c>
      <c r="E426" s="6">
        <v>3192</v>
      </c>
      <c r="F426" s="6">
        <v>0.88502499999999995</v>
      </c>
      <c r="G426" s="6">
        <v>3.4228000000000001E-2</v>
      </c>
      <c r="H426" s="6">
        <v>2825</v>
      </c>
      <c r="I426" s="6">
        <v>367</v>
      </c>
      <c r="J426" s="6">
        <v>3.4008999999999998E-2</v>
      </c>
      <c r="K426" s="6">
        <v>3.6015999999999999E-2</v>
      </c>
      <c r="L426" s="6">
        <v>-5.7339000000000001E-2</v>
      </c>
      <c r="M426" s="6">
        <v>5.3880000000000004E-3</v>
      </c>
      <c r="N426" s="6">
        <v>5.4068999999999999E-2</v>
      </c>
      <c r="O426" s="6" t="s">
        <v>412</v>
      </c>
    </row>
    <row r="427" spans="2:15">
      <c r="C427" s="5">
        <v>3</v>
      </c>
      <c r="D427" s="6">
        <v>3</v>
      </c>
      <c r="E427" s="6">
        <v>1134</v>
      </c>
      <c r="F427" s="6">
        <v>0.89329800000000004</v>
      </c>
      <c r="G427" s="6">
        <v>1.2160000000000001E-2</v>
      </c>
      <c r="H427" s="6">
        <v>1013</v>
      </c>
      <c r="I427" s="6">
        <v>121</v>
      </c>
      <c r="J427" s="6">
        <v>1.2194999999999999E-2</v>
      </c>
      <c r="K427" s="6">
        <v>1.1873999999999999E-2</v>
      </c>
      <c r="L427" s="6">
        <v>2.664E-2</v>
      </c>
      <c r="M427" s="6">
        <v>8.2730000000000008E-3</v>
      </c>
      <c r="N427" s="6">
        <v>8.3978999999999998E-2</v>
      </c>
      <c r="O427" s="6" t="s">
        <v>412</v>
      </c>
    </row>
    <row r="428" spans="2:15">
      <c r="C428" s="5">
        <v>4</v>
      </c>
      <c r="D428" s="6">
        <v>4</v>
      </c>
      <c r="E428" s="6">
        <v>510</v>
      </c>
      <c r="F428" s="6">
        <v>0.88627500000000003</v>
      </c>
      <c r="G428" s="6">
        <v>5.4689999999999999E-3</v>
      </c>
      <c r="H428" s="6">
        <v>452</v>
      </c>
      <c r="I428" s="6">
        <v>58</v>
      </c>
      <c r="J428" s="6">
        <v>5.4409999999999997E-3</v>
      </c>
      <c r="K428" s="6">
        <v>5.692E-3</v>
      </c>
      <c r="L428" s="6">
        <v>-4.5000999999999999E-2</v>
      </c>
      <c r="M428" s="6">
        <v>7.0239999999999999E-3</v>
      </c>
      <c r="N428" s="6">
        <v>7.1641999999999997E-2</v>
      </c>
      <c r="O428" s="6" t="s">
        <v>412</v>
      </c>
    </row>
    <row r="429" spans="2:15">
      <c r="C429" s="5">
        <v>5</v>
      </c>
      <c r="D429" s="6">
        <v>5</v>
      </c>
      <c r="E429" s="6">
        <v>270</v>
      </c>
      <c r="F429" s="6">
        <v>0.911111</v>
      </c>
      <c r="G429" s="6">
        <v>2.895E-3</v>
      </c>
      <c r="H429" s="6">
        <v>246</v>
      </c>
      <c r="I429" s="6">
        <v>24</v>
      </c>
      <c r="J429" s="6">
        <v>2.9610000000000001E-3</v>
      </c>
      <c r="K429" s="6">
        <v>2.3549999999999999E-3</v>
      </c>
      <c r="L429" s="6">
        <v>0.22903699999999999</v>
      </c>
      <c r="M429" s="6">
        <v>2.4837000000000001E-2</v>
      </c>
      <c r="N429" s="6">
        <v>0.27403899999999998</v>
      </c>
      <c r="O429" s="6" t="s">
        <v>412</v>
      </c>
    </row>
    <row r="430" spans="2:15">
      <c r="C430" s="5">
        <v>6</v>
      </c>
      <c r="D430" s="6">
        <v>6</v>
      </c>
      <c r="E430" s="6">
        <v>128</v>
      </c>
      <c r="F430" s="6">
        <v>0.859375</v>
      </c>
      <c r="G430" s="6">
        <v>1.3730000000000001E-3</v>
      </c>
      <c r="H430" s="6">
        <v>110</v>
      </c>
      <c r="I430" s="6">
        <v>18</v>
      </c>
      <c r="J430" s="6">
        <v>1.3240000000000001E-3</v>
      </c>
      <c r="K430" s="6">
        <v>1.766E-3</v>
      </c>
      <c r="L430" s="6">
        <v>-0.288132</v>
      </c>
      <c r="M430" s="6">
        <v>5.1735999999999997E-2</v>
      </c>
      <c r="N430" s="6">
        <v>0.51716899999999999</v>
      </c>
      <c r="O430" s="6" t="s">
        <v>412</v>
      </c>
    </row>
    <row r="431" spans="2:15">
      <c r="C431" s="5">
        <v>7</v>
      </c>
      <c r="D431" s="6">
        <v>7</v>
      </c>
      <c r="E431" s="6">
        <v>67</v>
      </c>
      <c r="F431" s="6">
        <v>0.925373</v>
      </c>
      <c r="G431" s="6">
        <v>7.18E-4</v>
      </c>
      <c r="H431" s="6">
        <v>62</v>
      </c>
      <c r="I431" s="6">
        <v>5</v>
      </c>
      <c r="J431" s="6">
        <v>7.4600000000000003E-4</v>
      </c>
      <c r="K431" s="6">
        <v>4.9100000000000001E-4</v>
      </c>
      <c r="L431" s="6">
        <v>0.419456</v>
      </c>
      <c r="M431" s="6">
        <v>6.5998000000000001E-2</v>
      </c>
      <c r="N431" s="6">
        <v>0.70758799999999999</v>
      </c>
      <c r="O431" s="6" t="s">
        <v>412</v>
      </c>
    </row>
    <row r="432" spans="2:15">
      <c r="C432" s="5">
        <v>8</v>
      </c>
      <c r="D432" s="6">
        <v>8</v>
      </c>
      <c r="E432" s="6">
        <v>29</v>
      </c>
      <c r="F432" s="6">
        <v>0.89655200000000002</v>
      </c>
      <c r="G432" s="6">
        <v>3.1100000000000002E-4</v>
      </c>
      <c r="H432" s="6">
        <v>26</v>
      </c>
      <c r="I432" s="6">
        <v>3</v>
      </c>
      <c r="J432" s="6">
        <v>3.1300000000000002E-4</v>
      </c>
      <c r="K432" s="6">
        <v>2.9399999999999999E-4</v>
      </c>
      <c r="L432" s="6">
        <v>6.1244E-2</v>
      </c>
      <c r="M432" s="6">
        <v>2.8820999999999999E-2</v>
      </c>
      <c r="N432" s="6">
        <v>0.35821199999999997</v>
      </c>
      <c r="O432" s="6" t="s">
        <v>412</v>
      </c>
    </row>
    <row r="433" spans="2:15">
      <c r="C433" s="5">
        <v>9</v>
      </c>
      <c r="D433" s="6">
        <v>9</v>
      </c>
      <c r="E433" s="6">
        <v>22</v>
      </c>
      <c r="F433" s="6">
        <v>0.95454499999999998</v>
      </c>
      <c r="G433" s="6">
        <v>2.3599999999999999E-4</v>
      </c>
      <c r="H433" s="6">
        <v>21</v>
      </c>
      <c r="I433" s="6">
        <v>1</v>
      </c>
      <c r="J433" s="6">
        <v>2.5300000000000002E-4</v>
      </c>
      <c r="K433" s="6">
        <v>9.7999999999999997E-5</v>
      </c>
      <c r="L433" s="6">
        <v>0.94628199999999996</v>
      </c>
      <c r="M433" s="6">
        <v>5.7993999999999997E-2</v>
      </c>
      <c r="N433" s="6">
        <v>0.88503799999999999</v>
      </c>
      <c r="O433" s="6" t="s">
        <v>412</v>
      </c>
    </row>
    <row r="434" spans="2:15">
      <c r="C434" s="5">
        <v>10</v>
      </c>
      <c r="D434" s="6">
        <v>10</v>
      </c>
      <c r="E434" s="6">
        <v>9</v>
      </c>
      <c r="F434" s="6">
        <v>0.88888900000000004</v>
      </c>
      <c r="G434" s="6">
        <v>9.7E-5</v>
      </c>
      <c r="H434" s="6">
        <v>8</v>
      </c>
      <c r="I434" s="6">
        <v>1</v>
      </c>
      <c r="J434" s="6">
        <v>9.6000000000000002E-5</v>
      </c>
      <c r="K434" s="6">
        <v>9.7999999999999997E-5</v>
      </c>
      <c r="L434" s="6">
        <v>-1.8799E-2</v>
      </c>
      <c r="M434" s="6">
        <v>6.5656999999999993E-2</v>
      </c>
      <c r="N434" s="6">
        <v>0.96508099999999997</v>
      </c>
      <c r="O434" s="6" t="s">
        <v>412</v>
      </c>
    </row>
    <row r="435" spans="2:15">
      <c r="C435" s="5">
        <v>11</v>
      </c>
      <c r="D435" s="6">
        <v>11</v>
      </c>
      <c r="E435" s="6">
        <v>10</v>
      </c>
      <c r="F435" s="6">
        <v>1</v>
      </c>
      <c r="G435" s="6">
        <v>1.07E-4</v>
      </c>
      <c r="H435" s="6">
        <v>10</v>
      </c>
      <c r="I435" s="6">
        <v>0</v>
      </c>
      <c r="J435" s="6">
        <v>1.2E-4</v>
      </c>
      <c r="K435" s="6">
        <v>0</v>
      </c>
      <c r="L435" s="6" t="s">
        <v>412</v>
      </c>
      <c r="M435" s="6">
        <v>0.111111</v>
      </c>
      <c r="N435" s="6" t="s">
        <v>412</v>
      </c>
      <c r="O435" s="6" t="s">
        <v>412</v>
      </c>
    </row>
    <row r="436" spans="2:15">
      <c r="C436" s="5">
        <v>12</v>
      </c>
      <c r="D436" s="6">
        <v>12</v>
      </c>
      <c r="E436" s="6">
        <v>8</v>
      </c>
      <c r="F436" s="6">
        <v>0.625</v>
      </c>
      <c r="G436" s="6">
        <v>8.6000000000000003E-5</v>
      </c>
      <c r="H436" s="6">
        <v>5</v>
      </c>
      <c r="I436" s="6">
        <v>3</v>
      </c>
      <c r="J436" s="6">
        <v>6.0000000000000002E-5</v>
      </c>
      <c r="K436" s="6">
        <v>2.9399999999999999E-4</v>
      </c>
      <c r="L436" s="6">
        <v>-1.587415</v>
      </c>
      <c r="M436" s="6">
        <v>0.375</v>
      </c>
      <c r="N436" s="6" t="s">
        <v>412</v>
      </c>
      <c r="O436" s="6" t="s">
        <v>412</v>
      </c>
    </row>
    <row r="437" spans="2:15">
      <c r="C437" s="5">
        <v>13</v>
      </c>
      <c r="D437" s="6">
        <v>13</v>
      </c>
      <c r="E437" s="6">
        <v>7</v>
      </c>
      <c r="F437" s="6">
        <v>0.85714299999999999</v>
      </c>
      <c r="G437" s="6">
        <v>7.4999999999999993E-5</v>
      </c>
      <c r="H437" s="6">
        <v>6</v>
      </c>
      <c r="I437" s="6">
        <v>1</v>
      </c>
      <c r="J437" s="6">
        <v>7.2000000000000002E-5</v>
      </c>
      <c r="K437" s="6">
        <v>9.7999999999999997E-5</v>
      </c>
      <c r="L437" s="6">
        <v>-0.306481</v>
      </c>
      <c r="M437" s="6">
        <v>0.23214299999999999</v>
      </c>
      <c r="N437" s="6">
        <v>1.280934</v>
      </c>
      <c r="O437" s="6" t="s">
        <v>412</v>
      </c>
    </row>
    <row r="438" spans="2:15">
      <c r="C438" s="5">
        <v>14</v>
      </c>
      <c r="D438" s="6">
        <v>14</v>
      </c>
      <c r="E438" s="6">
        <v>2</v>
      </c>
      <c r="F438" s="6">
        <v>1</v>
      </c>
      <c r="G438" s="6">
        <v>2.0999999999999999E-5</v>
      </c>
      <c r="H438" s="6">
        <v>2</v>
      </c>
      <c r="I438" s="6">
        <v>0</v>
      </c>
      <c r="J438" s="6">
        <v>2.4000000000000001E-5</v>
      </c>
      <c r="K438" s="6">
        <v>0</v>
      </c>
      <c r="L438" s="6" t="s">
        <v>412</v>
      </c>
      <c r="M438" s="6">
        <v>0.14285700000000001</v>
      </c>
      <c r="N438" s="6" t="s">
        <v>412</v>
      </c>
      <c r="O438" s="6" t="s">
        <v>412</v>
      </c>
    </row>
    <row r="439" spans="2:15">
      <c r="C439" s="5">
        <v>15</v>
      </c>
      <c r="D439" s="6">
        <v>15</v>
      </c>
      <c r="E439" s="6">
        <v>1</v>
      </c>
      <c r="F439" s="6">
        <v>1</v>
      </c>
      <c r="G439" s="6">
        <v>1.1E-5</v>
      </c>
      <c r="H439" s="6">
        <v>1</v>
      </c>
      <c r="I439" s="6">
        <v>0</v>
      </c>
      <c r="J439" s="6">
        <v>1.2E-5</v>
      </c>
      <c r="K439" s="6">
        <v>0</v>
      </c>
      <c r="L439" s="6" t="s">
        <v>412</v>
      </c>
      <c r="M439" s="6">
        <v>0</v>
      </c>
      <c r="N439" s="6" t="s">
        <v>401</v>
      </c>
      <c r="O439" s="6" t="s">
        <v>412</v>
      </c>
    </row>
    <row r="440" spans="2:15">
      <c r="C440" s="5">
        <v>16</v>
      </c>
      <c r="D440" s="6">
        <v>16</v>
      </c>
      <c r="E440" s="6">
        <v>1</v>
      </c>
      <c r="F440" s="6">
        <v>1</v>
      </c>
      <c r="G440" s="6">
        <v>1.1E-5</v>
      </c>
      <c r="H440" s="6">
        <v>1</v>
      </c>
      <c r="I440" s="6">
        <v>0</v>
      </c>
      <c r="J440" s="6">
        <v>1.2E-5</v>
      </c>
      <c r="K440" s="6">
        <v>0</v>
      </c>
      <c r="L440" s="6" t="s">
        <v>412</v>
      </c>
      <c r="M440" s="6">
        <v>0</v>
      </c>
      <c r="N440" s="6" t="s">
        <v>401</v>
      </c>
      <c r="O440" s="6" t="s">
        <v>412</v>
      </c>
    </row>
    <row r="441" spans="2:15">
      <c r="C441" s="5">
        <v>17</v>
      </c>
      <c r="D441" s="6">
        <v>18</v>
      </c>
      <c r="E441" s="6">
        <v>3</v>
      </c>
      <c r="F441" s="6">
        <v>1</v>
      </c>
      <c r="G441" s="6">
        <v>3.1999999999999999E-5</v>
      </c>
      <c r="H441" s="6">
        <v>3</v>
      </c>
      <c r="I441" s="6">
        <v>0</v>
      </c>
      <c r="J441" s="6">
        <v>3.6000000000000001E-5</v>
      </c>
      <c r="K441" s="6">
        <v>0</v>
      </c>
      <c r="L441" s="6" t="s">
        <v>412</v>
      </c>
      <c r="M441" s="6">
        <v>0</v>
      </c>
      <c r="N441" s="6" t="s">
        <v>401</v>
      </c>
      <c r="O441" s="6" t="s">
        <v>412</v>
      </c>
    </row>
    <row r="442" spans="2:15">
      <c r="C442" s="5">
        <v>18</v>
      </c>
      <c r="D442" s="6">
        <v>19</v>
      </c>
      <c r="E442" s="6">
        <v>1</v>
      </c>
      <c r="F442" s="6">
        <v>1</v>
      </c>
      <c r="G442" s="6">
        <v>1.1E-5</v>
      </c>
      <c r="H442" s="6">
        <v>1</v>
      </c>
      <c r="I442" s="6">
        <v>0</v>
      </c>
      <c r="J442" s="6">
        <v>1.2E-5</v>
      </c>
      <c r="K442" s="6">
        <v>0</v>
      </c>
      <c r="L442" s="6" t="s">
        <v>412</v>
      </c>
      <c r="M442" s="6">
        <v>0</v>
      </c>
      <c r="N442" s="6" t="s">
        <v>401</v>
      </c>
      <c r="O442" s="6" t="s">
        <v>412</v>
      </c>
    </row>
    <row r="446" spans="2:15">
      <c r="B446" s="1" t="s">
        <v>535</v>
      </c>
    </row>
    <row r="451" spans="2:2">
      <c r="B451" s="1" t="s">
        <v>347</v>
      </c>
    </row>
    <row r="455" spans="2:2">
      <c r="B455" s="1" t="s">
        <v>346</v>
      </c>
    </row>
    <row r="461" spans="2:2">
      <c r="B461" s="1" t="s">
        <v>345</v>
      </c>
    </row>
    <row r="467" spans="2:15">
      <c r="B467" s="1" t="s">
        <v>344</v>
      </c>
    </row>
    <row r="470" spans="2:15">
      <c r="D470" s="5" t="s">
        <v>344</v>
      </c>
      <c r="E470" s="5" t="s">
        <v>393</v>
      </c>
      <c r="F470" s="5" t="s">
        <v>394</v>
      </c>
      <c r="G470" s="5" t="s">
        <v>395</v>
      </c>
      <c r="H470" s="5" t="s">
        <v>396</v>
      </c>
      <c r="I470" s="5" t="s">
        <v>397</v>
      </c>
      <c r="J470" s="5" t="s">
        <v>398</v>
      </c>
      <c r="K470" s="5" t="s">
        <v>399</v>
      </c>
      <c r="L470" s="5" t="s">
        <v>406</v>
      </c>
      <c r="M470" s="5" t="s">
        <v>407</v>
      </c>
      <c r="N470" s="5" t="s">
        <v>408</v>
      </c>
      <c r="O470" s="5" t="s">
        <v>409</v>
      </c>
    </row>
    <row r="471" spans="2:15">
      <c r="C471" s="5">
        <v>0</v>
      </c>
      <c r="D471" s="6">
        <v>0</v>
      </c>
      <c r="E471" s="6">
        <v>80923</v>
      </c>
      <c r="F471" s="6">
        <v>0.88917900000000005</v>
      </c>
      <c r="G471" s="6">
        <v>0.86774200000000001</v>
      </c>
      <c r="H471" s="6">
        <v>71955</v>
      </c>
      <c r="I471" s="6">
        <v>8968</v>
      </c>
      <c r="J471" s="6">
        <v>0.866228</v>
      </c>
      <c r="K471" s="6">
        <v>0.88007899999999994</v>
      </c>
      <c r="L471" s="6">
        <v>-1.5862000000000001E-2</v>
      </c>
      <c r="M471" s="6" t="s">
        <v>401</v>
      </c>
      <c r="N471" s="6" t="s">
        <v>401</v>
      </c>
      <c r="O471" s="6" t="s">
        <v>412</v>
      </c>
    </row>
    <row r="472" spans="2:15">
      <c r="C472" s="5">
        <v>1</v>
      </c>
      <c r="D472" s="6">
        <v>1</v>
      </c>
      <c r="E472" s="6">
        <v>10670</v>
      </c>
      <c r="F472" s="6">
        <v>0.90112499999999995</v>
      </c>
      <c r="G472" s="6">
        <v>0.114415</v>
      </c>
      <c r="H472" s="6">
        <v>9615</v>
      </c>
      <c r="I472" s="6">
        <v>1055</v>
      </c>
      <c r="J472" s="6">
        <v>0.11575000000000001</v>
      </c>
      <c r="K472" s="6">
        <v>0.103533</v>
      </c>
      <c r="L472" s="6">
        <v>0.111543</v>
      </c>
      <c r="M472" s="6">
        <v>1.1946E-2</v>
      </c>
      <c r="N472" s="6">
        <v>0.12740499999999999</v>
      </c>
      <c r="O472" s="6" t="s">
        <v>412</v>
      </c>
    </row>
    <row r="473" spans="2:15">
      <c r="C473" s="5">
        <v>2</v>
      </c>
      <c r="D473" s="6">
        <v>2</v>
      </c>
      <c r="E473" s="6">
        <v>1097</v>
      </c>
      <c r="F473" s="6">
        <v>0.90428399999999998</v>
      </c>
      <c r="G473" s="6">
        <v>1.1762999999999999E-2</v>
      </c>
      <c r="H473" s="6">
        <v>992</v>
      </c>
      <c r="I473" s="6">
        <v>105</v>
      </c>
      <c r="J473" s="6">
        <v>1.1941999999999999E-2</v>
      </c>
      <c r="K473" s="6">
        <v>1.0304000000000001E-2</v>
      </c>
      <c r="L473" s="6">
        <v>0.14752199999999999</v>
      </c>
      <c r="M473" s="6">
        <v>3.16E-3</v>
      </c>
      <c r="N473" s="6">
        <v>3.5978999999999997E-2</v>
      </c>
      <c r="O473" s="6" t="s">
        <v>412</v>
      </c>
    </row>
    <row r="474" spans="2:15">
      <c r="C474" s="5">
        <v>3</v>
      </c>
      <c r="D474" s="6">
        <v>3</v>
      </c>
      <c r="E474" s="6">
        <v>331</v>
      </c>
      <c r="F474" s="6">
        <v>0.90030200000000005</v>
      </c>
      <c r="G474" s="6">
        <v>3.5490000000000001E-3</v>
      </c>
      <c r="H474" s="6">
        <v>298</v>
      </c>
      <c r="I474" s="6">
        <v>33</v>
      </c>
      <c r="J474" s="6">
        <v>3.5869999999999999E-3</v>
      </c>
      <c r="K474" s="6">
        <v>3.238E-3</v>
      </c>
      <c r="L474" s="6">
        <v>0.10234500000000001</v>
      </c>
      <c r="M474" s="6">
        <v>3.9820000000000003E-3</v>
      </c>
      <c r="N474" s="6">
        <v>4.5177000000000002E-2</v>
      </c>
      <c r="O474" s="6" t="s">
        <v>412</v>
      </c>
    </row>
    <row r="475" spans="2:15">
      <c r="C475" s="5">
        <v>4</v>
      </c>
      <c r="D475" s="6">
        <v>4</v>
      </c>
      <c r="E475" s="6">
        <v>112</v>
      </c>
      <c r="F475" s="6">
        <v>0.85714299999999999</v>
      </c>
      <c r="G475" s="6">
        <v>1.201E-3</v>
      </c>
      <c r="H475" s="6">
        <v>96</v>
      </c>
      <c r="I475" s="6">
        <v>16</v>
      </c>
      <c r="J475" s="6">
        <v>1.1559999999999999E-3</v>
      </c>
      <c r="K475" s="6">
        <v>1.57E-3</v>
      </c>
      <c r="L475" s="6">
        <v>-0.306481</v>
      </c>
      <c r="M475" s="6">
        <v>4.3159000000000003E-2</v>
      </c>
      <c r="N475" s="6">
        <v>0.40882600000000002</v>
      </c>
      <c r="O475" s="6" t="s">
        <v>412</v>
      </c>
    </row>
    <row r="476" spans="2:15">
      <c r="C476" s="5">
        <v>5</v>
      </c>
      <c r="D476" s="6">
        <v>5</v>
      </c>
      <c r="E476" s="6">
        <v>73</v>
      </c>
      <c r="F476" s="6">
        <v>0.90410999999999997</v>
      </c>
      <c r="G476" s="6">
        <v>7.8299999999999995E-4</v>
      </c>
      <c r="H476" s="6">
        <v>66</v>
      </c>
      <c r="I476" s="6">
        <v>7</v>
      </c>
      <c r="J476" s="6">
        <v>7.9500000000000003E-4</v>
      </c>
      <c r="K476" s="6">
        <v>6.87E-4</v>
      </c>
      <c r="L476" s="6">
        <v>0.14550399999999999</v>
      </c>
      <c r="M476" s="6">
        <v>4.6967000000000002E-2</v>
      </c>
      <c r="N476" s="6">
        <v>0.45198500000000003</v>
      </c>
      <c r="O476" s="6" t="s">
        <v>412</v>
      </c>
    </row>
    <row r="477" spans="2:15">
      <c r="C477" s="5">
        <v>6</v>
      </c>
      <c r="D477" s="6">
        <v>6</v>
      </c>
      <c r="E477" s="6">
        <v>19</v>
      </c>
      <c r="F477" s="6">
        <v>0.894737</v>
      </c>
      <c r="G477" s="6">
        <v>2.04E-4</v>
      </c>
      <c r="H477" s="6">
        <v>17</v>
      </c>
      <c r="I477" s="6">
        <v>2</v>
      </c>
      <c r="J477" s="6">
        <v>2.05E-4</v>
      </c>
      <c r="K477" s="6">
        <v>1.9599999999999999E-4</v>
      </c>
      <c r="L477" s="6">
        <v>4.1825000000000001E-2</v>
      </c>
      <c r="M477" s="6">
        <v>9.3729999999999994E-3</v>
      </c>
      <c r="N477" s="6">
        <v>0.10367800000000001</v>
      </c>
      <c r="O477" s="6" t="s">
        <v>412</v>
      </c>
    </row>
    <row r="478" spans="2:15">
      <c r="C478" s="5">
        <v>7</v>
      </c>
      <c r="D478" s="6">
        <v>7</v>
      </c>
      <c r="E478" s="6">
        <v>14</v>
      </c>
      <c r="F478" s="6">
        <v>0.78571400000000002</v>
      </c>
      <c r="G478" s="6">
        <v>1.4999999999999999E-4</v>
      </c>
      <c r="H478" s="6">
        <v>11</v>
      </c>
      <c r="I478" s="6">
        <v>3</v>
      </c>
      <c r="J478" s="6">
        <v>1.3200000000000001E-4</v>
      </c>
      <c r="K478" s="6">
        <v>2.9399999999999999E-4</v>
      </c>
      <c r="L478" s="6">
        <v>-0.79895799999999995</v>
      </c>
      <c r="M478" s="6">
        <v>0.10902299999999999</v>
      </c>
      <c r="N478" s="6">
        <v>0.84078299999999995</v>
      </c>
      <c r="O478" s="6" t="s">
        <v>412</v>
      </c>
    </row>
    <row r="479" spans="2:15">
      <c r="C479" s="5">
        <v>8</v>
      </c>
      <c r="D479" s="6">
        <v>8</v>
      </c>
      <c r="E479" s="6">
        <v>5</v>
      </c>
      <c r="F479" s="6">
        <v>0.8</v>
      </c>
      <c r="G479" s="6">
        <v>5.3999999999999998E-5</v>
      </c>
      <c r="H479" s="6">
        <v>4</v>
      </c>
      <c r="I479" s="6">
        <v>1</v>
      </c>
      <c r="J479" s="6">
        <v>4.8000000000000001E-5</v>
      </c>
      <c r="K479" s="6">
        <v>9.7999999999999997E-5</v>
      </c>
      <c r="L479" s="6">
        <v>-0.71194599999999997</v>
      </c>
      <c r="M479" s="6">
        <v>1.4286E-2</v>
      </c>
      <c r="N479" s="6">
        <v>8.7011000000000005E-2</v>
      </c>
      <c r="O479" s="6" t="s">
        <v>412</v>
      </c>
    </row>
    <row r="480" spans="2:15">
      <c r="C480" s="5">
        <v>9</v>
      </c>
      <c r="D480" s="6">
        <v>9</v>
      </c>
      <c r="E480" s="6">
        <v>2</v>
      </c>
      <c r="F480" s="6">
        <v>1</v>
      </c>
      <c r="G480" s="6">
        <v>2.0999999999999999E-5</v>
      </c>
      <c r="H480" s="6">
        <v>2</v>
      </c>
      <c r="I480" s="6">
        <v>0</v>
      </c>
      <c r="J480" s="6">
        <v>2.4000000000000001E-5</v>
      </c>
      <c r="K480" s="6">
        <v>0</v>
      </c>
      <c r="L480" s="6" t="s">
        <v>412</v>
      </c>
      <c r="M480" s="6">
        <v>0.2</v>
      </c>
      <c r="N480" s="6" t="s">
        <v>412</v>
      </c>
      <c r="O480" s="6" t="s">
        <v>412</v>
      </c>
    </row>
    <row r="481" spans="2:15">
      <c r="C481" s="5">
        <v>10</v>
      </c>
      <c r="D481" s="6">
        <v>10</v>
      </c>
      <c r="E481" s="6">
        <v>3</v>
      </c>
      <c r="F481" s="6">
        <v>1</v>
      </c>
      <c r="G481" s="6">
        <v>3.1999999999999999E-5</v>
      </c>
      <c r="H481" s="6">
        <v>3</v>
      </c>
      <c r="I481" s="6">
        <v>0</v>
      </c>
      <c r="J481" s="6">
        <v>3.6000000000000001E-5</v>
      </c>
      <c r="K481" s="6">
        <v>0</v>
      </c>
      <c r="L481" s="6" t="s">
        <v>412</v>
      </c>
      <c r="M481" s="6">
        <v>0</v>
      </c>
      <c r="N481" s="6" t="s">
        <v>401</v>
      </c>
      <c r="O481" s="6" t="s">
        <v>412</v>
      </c>
    </row>
    <row r="482" spans="2:15">
      <c r="C482" s="5">
        <v>11</v>
      </c>
      <c r="D482" s="6">
        <v>11</v>
      </c>
      <c r="E482" s="6">
        <v>5</v>
      </c>
      <c r="F482" s="6">
        <v>1</v>
      </c>
      <c r="G482" s="6">
        <v>5.3999999999999998E-5</v>
      </c>
      <c r="H482" s="6">
        <v>5</v>
      </c>
      <c r="I482" s="6">
        <v>0</v>
      </c>
      <c r="J482" s="6">
        <v>6.0000000000000002E-5</v>
      </c>
      <c r="K482" s="6">
        <v>0</v>
      </c>
      <c r="L482" s="6" t="s">
        <v>412</v>
      </c>
      <c r="M482" s="6">
        <v>0</v>
      </c>
      <c r="N482" s="6" t="s">
        <v>401</v>
      </c>
      <c r="O482" s="6" t="s">
        <v>412</v>
      </c>
    </row>
    <row r="483" spans="2:15">
      <c r="C483" s="5">
        <v>12</v>
      </c>
      <c r="D483" s="6">
        <v>12</v>
      </c>
      <c r="E483" s="6">
        <v>1</v>
      </c>
      <c r="F483" s="6">
        <v>1</v>
      </c>
      <c r="G483" s="6">
        <v>1.1E-5</v>
      </c>
      <c r="H483" s="6">
        <v>1</v>
      </c>
      <c r="I483" s="6">
        <v>0</v>
      </c>
      <c r="J483" s="6">
        <v>1.2E-5</v>
      </c>
      <c r="K483" s="6">
        <v>0</v>
      </c>
      <c r="L483" s="6" t="s">
        <v>412</v>
      </c>
      <c r="M483" s="6">
        <v>0</v>
      </c>
      <c r="N483" s="6" t="s">
        <v>401</v>
      </c>
      <c r="O483" s="6" t="s">
        <v>412</v>
      </c>
    </row>
    <row r="484" spans="2:15">
      <c r="C484" s="5">
        <v>13</v>
      </c>
      <c r="D484" s="6">
        <v>14</v>
      </c>
      <c r="E484" s="6">
        <v>1</v>
      </c>
      <c r="F484" s="6">
        <v>1</v>
      </c>
      <c r="G484" s="6">
        <v>1.1E-5</v>
      </c>
      <c r="H484" s="6">
        <v>1</v>
      </c>
      <c r="I484" s="6">
        <v>0</v>
      </c>
      <c r="J484" s="6">
        <v>1.2E-5</v>
      </c>
      <c r="K484" s="6">
        <v>0</v>
      </c>
      <c r="L484" s="6" t="s">
        <v>412</v>
      </c>
      <c r="M484" s="6">
        <v>0</v>
      </c>
      <c r="N484" s="6" t="s">
        <v>401</v>
      </c>
      <c r="O484" s="6" t="s">
        <v>412</v>
      </c>
    </row>
    <row r="485" spans="2:15">
      <c r="C485" s="5">
        <v>14</v>
      </c>
      <c r="D485" s="6">
        <v>49</v>
      </c>
      <c r="E485" s="6">
        <v>1</v>
      </c>
      <c r="F485" s="6">
        <v>1</v>
      </c>
      <c r="G485" s="6">
        <v>1.1E-5</v>
      </c>
      <c r="H485" s="6">
        <v>1</v>
      </c>
      <c r="I485" s="6">
        <v>0</v>
      </c>
      <c r="J485" s="6">
        <v>1.2E-5</v>
      </c>
      <c r="K485" s="6">
        <v>0</v>
      </c>
      <c r="L485" s="6" t="s">
        <v>412</v>
      </c>
      <c r="M485" s="6">
        <v>0</v>
      </c>
      <c r="N485" s="6" t="s">
        <v>401</v>
      </c>
      <c r="O485" s="6" t="s">
        <v>412</v>
      </c>
    </row>
    <row r="487" spans="2:15">
      <c r="B487" s="1" t="s">
        <v>343</v>
      </c>
    </row>
    <row r="489" spans="2:15">
      <c r="B489" s="1" t="s">
        <v>342</v>
      </c>
      <c r="D489" s="5" t="s">
        <v>342</v>
      </c>
      <c r="E489" s="5" t="s">
        <v>393</v>
      </c>
      <c r="F489" s="5" t="s">
        <v>394</v>
      </c>
      <c r="G489" s="5" t="s">
        <v>395</v>
      </c>
      <c r="H489" s="5" t="s">
        <v>396</v>
      </c>
      <c r="I489" s="5" t="s">
        <v>397</v>
      </c>
      <c r="J489" s="5" t="s">
        <v>398</v>
      </c>
      <c r="K489" s="5" t="s">
        <v>399</v>
      </c>
      <c r="L489" s="5" t="s">
        <v>406</v>
      </c>
      <c r="M489" s="5" t="s">
        <v>407</v>
      </c>
      <c r="N489" s="5" t="s">
        <v>408</v>
      </c>
      <c r="O489" s="5" t="s">
        <v>409</v>
      </c>
    </row>
    <row r="490" spans="2:15">
      <c r="C490" s="5">
        <v>0</v>
      </c>
    </row>
    <row r="491" spans="2:15">
      <c r="C491" s="5">
        <v>1</v>
      </c>
      <c r="D491" s="6">
        <v>1</v>
      </c>
      <c r="E491" s="6">
        <v>360</v>
      </c>
      <c r="F491" s="6">
        <v>0.87222200000000005</v>
      </c>
      <c r="G491" s="6">
        <v>3.8600000000000001E-3</v>
      </c>
      <c r="H491" s="6">
        <v>314</v>
      </c>
      <c r="I491" s="6">
        <v>46</v>
      </c>
      <c r="J491" s="6">
        <v>3.7799999999999999E-3</v>
      </c>
      <c r="K491" s="6">
        <v>4.5139999999999998E-3</v>
      </c>
      <c r="L491" s="6">
        <v>-0.17748900000000001</v>
      </c>
      <c r="M491" s="6">
        <v>1.8605E-2</v>
      </c>
      <c r="N491" s="6">
        <v>0.17846600000000001</v>
      </c>
      <c r="O491" s="6">
        <v>2.9799999999999998E-4</v>
      </c>
    </row>
    <row r="492" spans="2:15">
      <c r="C492" s="5">
        <v>2</v>
      </c>
      <c r="D492" s="6">
        <v>2</v>
      </c>
      <c r="E492" s="6">
        <v>22</v>
      </c>
      <c r="F492" s="6">
        <v>0.81818199999999996</v>
      </c>
      <c r="G492" s="6">
        <v>2.3599999999999999E-4</v>
      </c>
      <c r="H492" s="6">
        <v>18</v>
      </c>
      <c r="I492" s="6">
        <v>4</v>
      </c>
      <c r="J492" s="6">
        <v>2.1699999999999999E-4</v>
      </c>
      <c r="K492" s="6">
        <v>3.9300000000000001E-4</v>
      </c>
      <c r="L492" s="6">
        <v>-0.594163</v>
      </c>
      <c r="M492" s="6">
        <v>5.4039999999999998E-2</v>
      </c>
      <c r="N492" s="6">
        <v>0.41667399999999999</v>
      </c>
      <c r="O492" s="6">
        <v>2.9799999999999998E-4</v>
      </c>
    </row>
    <row r="493" spans="2:15">
      <c r="C493" s="5">
        <v>3</v>
      </c>
      <c r="D493" s="6">
        <v>3</v>
      </c>
      <c r="E493" s="6">
        <v>4</v>
      </c>
      <c r="F493" s="6">
        <v>0.75</v>
      </c>
      <c r="G493" s="6">
        <v>4.3000000000000002E-5</v>
      </c>
      <c r="H493" s="6">
        <v>3</v>
      </c>
      <c r="I493" s="6">
        <v>1</v>
      </c>
      <c r="J493" s="6">
        <v>3.6000000000000001E-5</v>
      </c>
      <c r="K493" s="6">
        <v>9.7999999999999997E-5</v>
      </c>
      <c r="L493" s="6">
        <v>-0.99962799999999996</v>
      </c>
      <c r="M493" s="6">
        <v>6.8182000000000006E-2</v>
      </c>
      <c r="N493" s="6">
        <v>0.40546500000000002</v>
      </c>
      <c r="O493" s="6">
        <v>2.9799999999999998E-4</v>
      </c>
    </row>
    <row r="496" spans="2:15">
      <c r="B496" s="1" t="s">
        <v>536</v>
      </c>
    </row>
    <row r="501" spans="2:2">
      <c r="B501" s="1" t="s">
        <v>537</v>
      </c>
    </row>
    <row r="505" spans="2:2">
      <c r="B505" s="1" t="s">
        <v>538</v>
      </c>
    </row>
    <row r="509" spans="2:2">
      <c r="B509" s="1" t="s">
        <v>535</v>
      </c>
    </row>
    <row r="513" spans="2:3">
      <c r="B513" s="1" t="s">
        <v>539</v>
      </c>
    </row>
    <row r="518" spans="2:3">
      <c r="B518" s="1" t="s">
        <v>540</v>
      </c>
    </row>
    <row r="521" spans="2:3">
      <c r="C521" s="1" t="s">
        <v>541</v>
      </c>
    </row>
    <row r="522" spans="2:3">
      <c r="C522" s="1" t="s">
        <v>542</v>
      </c>
    </row>
    <row r="523" spans="2:3">
      <c r="C523" s="1" t="s">
        <v>543</v>
      </c>
    </row>
    <row r="524" spans="2:3">
      <c r="C524" s="1" t="s">
        <v>544</v>
      </c>
    </row>
    <row r="525" spans="2:3">
      <c r="C525" s="1" t="s">
        <v>545</v>
      </c>
    </row>
    <row r="526" spans="2:3">
      <c r="C526" s="1" t="s">
        <v>546</v>
      </c>
    </row>
    <row r="527" spans="2:3">
      <c r="C527" s="1" t="s">
        <v>547</v>
      </c>
    </row>
    <row r="529" spans="1:2">
      <c r="B529" s="1" t="s">
        <v>551</v>
      </c>
    </row>
    <row r="530" spans="1:2" ht="19">
      <c r="A530" s="7" t="s">
        <v>548</v>
      </c>
    </row>
    <row r="532" spans="1:2">
      <c r="A532" s="3" t="s">
        <v>552</v>
      </c>
    </row>
    <row r="533" spans="1:2">
      <c r="B533" s="1" t="s">
        <v>549</v>
      </c>
    </row>
    <row r="535" spans="1:2">
      <c r="B535" s="1" t="s">
        <v>111</v>
      </c>
    </row>
    <row r="536" spans="1:2">
      <c r="B536" s="1" t="s">
        <v>112</v>
      </c>
    </row>
    <row r="537" spans="1:2">
      <c r="B537" s="1" t="s">
        <v>113</v>
      </c>
    </row>
    <row r="538" spans="1:2">
      <c r="B538" s="1" t="s">
        <v>114</v>
      </c>
    </row>
    <row r="539" spans="1:2">
      <c r="B539" s="1" t="s">
        <v>115</v>
      </c>
    </row>
    <row r="540" spans="1:2">
      <c r="B540" s="1" t="s">
        <v>116</v>
      </c>
    </row>
    <row r="541" spans="1:2">
      <c r="B541" s="1" t="s">
        <v>117</v>
      </c>
    </row>
    <row r="542" spans="1:2">
      <c r="B542" s="1" t="s">
        <v>118</v>
      </c>
    </row>
    <row r="543" spans="1:2">
      <c r="B543" s="1" t="s">
        <v>119</v>
      </c>
    </row>
    <row r="544" spans="1:2">
      <c r="B544" s="1" t="s">
        <v>120</v>
      </c>
    </row>
    <row r="545" spans="2:2">
      <c r="B545" s="1" t="s">
        <v>121</v>
      </c>
    </row>
    <row r="546" spans="2:2">
      <c r="B546" s="1" t="s">
        <v>122</v>
      </c>
    </row>
    <row r="547" spans="2:2">
      <c r="B547" s="1" t="s">
        <v>123</v>
      </c>
    </row>
    <row r="548" spans="2:2">
      <c r="B548" s="1" t="s">
        <v>124</v>
      </c>
    </row>
    <row r="549" spans="2:2">
      <c r="B549" s="1" t="s">
        <v>125</v>
      </c>
    </row>
    <row r="550" spans="2:2">
      <c r="B550" s="1" t="s">
        <v>126</v>
      </c>
    </row>
    <row r="551" spans="2:2">
      <c r="B551" s="1" t="s">
        <v>127</v>
      </c>
    </row>
    <row r="552" spans="2:2">
      <c r="B552" s="1" t="s">
        <v>128</v>
      </c>
    </row>
    <row r="553" spans="2:2">
      <c r="B553" s="1" t="s">
        <v>129</v>
      </c>
    </row>
    <row r="554" spans="2:2">
      <c r="B554" s="1" t="s">
        <v>130</v>
      </c>
    </row>
    <row r="555" spans="2:2">
      <c r="B555" s="1" t="s">
        <v>131</v>
      </c>
    </row>
    <row r="556" spans="2:2">
      <c r="B556" s="1" t="s">
        <v>132</v>
      </c>
    </row>
    <row r="557" spans="2:2">
      <c r="B557" s="1" t="s">
        <v>133</v>
      </c>
    </row>
    <row r="558" spans="2:2">
      <c r="B558" s="1" t="s">
        <v>134</v>
      </c>
    </row>
    <row r="559" spans="2:2">
      <c r="B559" s="1" t="s">
        <v>135</v>
      </c>
    </row>
    <row r="560" spans="2:2">
      <c r="B560" s="1" t="s">
        <v>136</v>
      </c>
    </row>
    <row r="561" spans="2:2">
      <c r="B561" s="1" t="s">
        <v>137</v>
      </c>
    </row>
    <row r="562" spans="2:2">
      <c r="B562" s="1" t="s">
        <v>138</v>
      </c>
    </row>
    <row r="563" spans="2:2">
      <c r="B563" s="1" t="s">
        <v>139</v>
      </c>
    </row>
    <row r="564" spans="2:2">
      <c r="B564" s="1" t="s">
        <v>140</v>
      </c>
    </row>
    <row r="565" spans="2:2">
      <c r="B565" s="1" t="s">
        <v>141</v>
      </c>
    </row>
    <row r="566" spans="2:2">
      <c r="B566" s="1" t="s">
        <v>142</v>
      </c>
    </row>
    <row r="567" spans="2:2">
      <c r="B567" s="1" t="s">
        <v>143</v>
      </c>
    </row>
    <row r="568" spans="2:2">
      <c r="B568" s="1" t="s">
        <v>144</v>
      </c>
    </row>
    <row r="569" spans="2:2">
      <c r="B569" s="1" t="s">
        <v>145</v>
      </c>
    </row>
    <row r="570" spans="2:2">
      <c r="B570" s="1" t="s">
        <v>146</v>
      </c>
    </row>
    <row r="571" spans="2:2">
      <c r="B571" s="1" t="s">
        <v>147</v>
      </c>
    </row>
    <row r="572" spans="2:2">
      <c r="B572" s="1" t="s">
        <v>148</v>
      </c>
    </row>
    <row r="573" spans="2:2">
      <c r="B573" s="1" t="s">
        <v>149</v>
      </c>
    </row>
    <row r="574" spans="2:2">
      <c r="B574" s="1" t="s">
        <v>150</v>
      </c>
    </row>
    <row r="575" spans="2:2">
      <c r="B575" s="1" t="s">
        <v>151</v>
      </c>
    </row>
    <row r="576" spans="2:2">
      <c r="B576" s="1" t="s">
        <v>152</v>
      </c>
    </row>
    <row r="577" spans="2:2">
      <c r="B577" s="1" t="s">
        <v>153</v>
      </c>
    </row>
    <row r="578" spans="2:2">
      <c r="B578" s="1" t="s">
        <v>154</v>
      </c>
    </row>
    <row r="579" spans="2:2">
      <c r="B579" s="1" t="s">
        <v>155</v>
      </c>
    </row>
    <row r="580" spans="2:2">
      <c r="B580" s="1" t="s">
        <v>156</v>
      </c>
    </row>
    <row r="581" spans="2:2">
      <c r="B581" s="1" t="s">
        <v>157</v>
      </c>
    </row>
    <row r="582" spans="2:2">
      <c r="B582" s="1" t="s">
        <v>158</v>
      </c>
    </row>
    <row r="583" spans="2:2">
      <c r="B583" s="1" t="s">
        <v>159</v>
      </c>
    </row>
    <row r="584" spans="2:2">
      <c r="B584" s="1" t="s">
        <v>160</v>
      </c>
    </row>
    <row r="585" spans="2:2">
      <c r="B585" s="1" t="s">
        <v>161</v>
      </c>
    </row>
    <row r="586" spans="2:2">
      <c r="B586" s="1" t="s">
        <v>162</v>
      </c>
    </row>
    <row r="587" spans="2:2">
      <c r="B587" s="1" t="s">
        <v>163</v>
      </c>
    </row>
    <row r="588" spans="2:2">
      <c r="B588" s="1" t="s">
        <v>164</v>
      </c>
    </row>
    <row r="589" spans="2:2">
      <c r="B589" s="1" t="s">
        <v>165</v>
      </c>
    </row>
    <row r="590" spans="2:2">
      <c r="B590" s="1" t="s">
        <v>166</v>
      </c>
    </row>
    <row r="591" spans="2:2">
      <c r="B591" s="1" t="s">
        <v>167</v>
      </c>
    </row>
    <row r="592" spans="2:2">
      <c r="B592" s="1" t="s">
        <v>168</v>
      </c>
    </row>
    <row r="593" spans="2:2">
      <c r="B593" s="1" t="s">
        <v>169</v>
      </c>
    </row>
    <row r="594" spans="2:2">
      <c r="B594" s="1" t="s">
        <v>170</v>
      </c>
    </row>
    <row r="595" spans="2:2">
      <c r="B595" s="1" t="s">
        <v>171</v>
      </c>
    </row>
    <row r="596" spans="2:2">
      <c r="B596" s="1" t="s">
        <v>172</v>
      </c>
    </row>
    <row r="597" spans="2:2">
      <c r="B597" s="1" t="s">
        <v>173</v>
      </c>
    </row>
    <row r="598" spans="2:2">
      <c r="B598" s="1" t="s">
        <v>174</v>
      </c>
    </row>
    <row r="599" spans="2:2">
      <c r="B599" s="1" t="s">
        <v>175</v>
      </c>
    </row>
    <row r="600" spans="2:2">
      <c r="B600" s="1" t="s">
        <v>176</v>
      </c>
    </row>
    <row r="601" spans="2:2">
      <c r="B601" s="1" t="s">
        <v>177</v>
      </c>
    </row>
    <row r="602" spans="2:2">
      <c r="B602" s="1" t="s">
        <v>178</v>
      </c>
    </row>
    <row r="603" spans="2:2">
      <c r="B603" s="1" t="s">
        <v>179</v>
      </c>
    </row>
    <row r="604" spans="2:2">
      <c r="B604" s="1" t="s">
        <v>180</v>
      </c>
    </row>
    <row r="605" spans="2:2">
      <c r="B605" s="1" t="s">
        <v>181</v>
      </c>
    </row>
    <row r="606" spans="2:2">
      <c r="B606" s="1" t="s">
        <v>182</v>
      </c>
    </row>
    <row r="607" spans="2:2">
      <c r="B607" s="1" t="s">
        <v>183</v>
      </c>
    </row>
    <row r="608" spans="2:2">
      <c r="B608" s="1" t="s">
        <v>184</v>
      </c>
    </row>
    <row r="609" spans="2:2">
      <c r="B609" s="1" t="s">
        <v>185</v>
      </c>
    </row>
    <row r="610" spans="2:2">
      <c r="B610" s="1" t="s">
        <v>186</v>
      </c>
    </row>
    <row r="611" spans="2:2">
      <c r="B611" s="1" t="s">
        <v>187</v>
      </c>
    </row>
    <row r="612" spans="2:2">
      <c r="B612" s="1" t="s">
        <v>188</v>
      </c>
    </row>
    <row r="613" spans="2:2">
      <c r="B613" s="1" t="s">
        <v>189</v>
      </c>
    </row>
    <row r="614" spans="2:2">
      <c r="B614" s="1" t="s">
        <v>190</v>
      </c>
    </row>
    <row r="615" spans="2:2">
      <c r="B615" s="1" t="s">
        <v>191</v>
      </c>
    </row>
    <row r="616" spans="2:2">
      <c r="B616" s="1" t="s">
        <v>192</v>
      </c>
    </row>
    <row r="617" spans="2:2">
      <c r="B617" s="1" t="s">
        <v>193</v>
      </c>
    </row>
    <row r="618" spans="2:2">
      <c r="B618" s="1" t="s">
        <v>194</v>
      </c>
    </row>
    <row r="619" spans="2:2">
      <c r="B619" s="1" t="s">
        <v>195</v>
      </c>
    </row>
    <row r="620" spans="2:2">
      <c r="B620" s="1" t="s">
        <v>196</v>
      </c>
    </row>
    <row r="621" spans="2:2">
      <c r="B621" s="1" t="s">
        <v>197</v>
      </c>
    </row>
    <row r="622" spans="2:2">
      <c r="B622" s="1" t="s">
        <v>198</v>
      </c>
    </row>
    <row r="623" spans="2:2">
      <c r="B623" s="1" t="s">
        <v>199</v>
      </c>
    </row>
    <row r="624" spans="2:2">
      <c r="B624" s="1" t="s">
        <v>200</v>
      </c>
    </row>
    <row r="625" spans="2:2">
      <c r="B625" s="1" t="s">
        <v>201</v>
      </c>
    </row>
    <row r="626" spans="2:2">
      <c r="B626" s="1" t="s">
        <v>202</v>
      </c>
    </row>
    <row r="627" spans="2:2">
      <c r="B627" s="1" t="s">
        <v>203</v>
      </c>
    </row>
    <row r="628" spans="2:2">
      <c r="B628" s="1" t="s">
        <v>204</v>
      </c>
    </row>
    <row r="629" spans="2:2">
      <c r="B629" s="1" t="s">
        <v>205</v>
      </c>
    </row>
    <row r="630" spans="2:2">
      <c r="B630" s="1" t="s">
        <v>206</v>
      </c>
    </row>
    <row r="631" spans="2:2">
      <c r="B631" s="1" t="s">
        <v>207</v>
      </c>
    </row>
    <row r="632" spans="2:2">
      <c r="B632" s="1" t="s">
        <v>208</v>
      </c>
    </row>
    <row r="633" spans="2:2">
      <c r="B633" s="1" t="s">
        <v>209</v>
      </c>
    </row>
    <row r="634" spans="2:2">
      <c r="B634" s="1" t="s">
        <v>210</v>
      </c>
    </row>
    <row r="635" spans="2:2">
      <c r="B635" s="1" t="s">
        <v>211</v>
      </c>
    </row>
    <row r="636" spans="2:2">
      <c r="B636" s="1" t="s">
        <v>212</v>
      </c>
    </row>
    <row r="637" spans="2:2">
      <c r="B637" s="1" t="s">
        <v>213</v>
      </c>
    </row>
    <row r="638" spans="2:2">
      <c r="B638" s="1" t="s">
        <v>214</v>
      </c>
    </row>
    <row r="639" spans="2:2">
      <c r="B639" s="1" t="s">
        <v>215</v>
      </c>
    </row>
    <row r="640" spans="2:2">
      <c r="B640" s="1" t="s">
        <v>216</v>
      </c>
    </row>
    <row r="641" spans="2:2">
      <c r="B641" s="1" t="s">
        <v>217</v>
      </c>
    </row>
    <row r="642" spans="2:2">
      <c r="B642" s="1" t="s">
        <v>218</v>
      </c>
    </row>
    <row r="643" spans="2:2">
      <c r="B643" s="1" t="s">
        <v>219</v>
      </c>
    </row>
    <row r="648" spans="2:2">
      <c r="B648" s="3" t="s">
        <v>550</v>
      </c>
    </row>
    <row r="652" spans="2:2">
      <c r="B652" s="1" t="s">
        <v>117</v>
      </c>
    </row>
    <row r="653" spans="2:2">
      <c r="B653" s="1" t="s">
        <v>118</v>
      </c>
    </row>
    <row r="654" spans="2:2">
      <c r="B654" s="1" t="s">
        <v>121</v>
      </c>
    </row>
    <row r="655" spans="2:2">
      <c r="B655" s="1" t="s">
        <v>137</v>
      </c>
    </row>
    <row r="656" spans="2:2">
      <c r="B656" s="1" t="s">
        <v>138</v>
      </c>
    </row>
    <row r="657" spans="2:2">
      <c r="B657" s="1" t="s">
        <v>143</v>
      </c>
    </row>
    <row r="658" spans="2:2">
      <c r="B658" s="1" t="s">
        <v>146</v>
      </c>
    </row>
    <row r="659" spans="2:2">
      <c r="B659" s="1" t="s">
        <v>147</v>
      </c>
    </row>
    <row r="660" spans="2:2">
      <c r="B660" s="1" t="s">
        <v>160</v>
      </c>
    </row>
    <row r="661" spans="2:2">
      <c r="B661" s="1" t="s">
        <v>165</v>
      </c>
    </row>
    <row r="662" spans="2:2">
      <c r="B662" s="1" t="s">
        <v>168</v>
      </c>
    </row>
    <row r="663" spans="2:2">
      <c r="B663" s="1" t="s">
        <v>172</v>
      </c>
    </row>
    <row r="664" spans="2:2">
      <c r="B664" s="1" t="s">
        <v>173</v>
      </c>
    </row>
    <row r="665" spans="2:2">
      <c r="B665" s="1" t="s">
        <v>181</v>
      </c>
    </row>
    <row r="666" spans="2:2">
      <c r="B666" s="1" t="s">
        <v>184</v>
      </c>
    </row>
    <row r="667" spans="2:2">
      <c r="B667" s="1" t="s">
        <v>187</v>
      </c>
    </row>
    <row r="668" spans="2:2">
      <c r="B668" s="1" t="s">
        <v>189</v>
      </c>
    </row>
    <row r="669" spans="2:2">
      <c r="B669" s="1" t="s">
        <v>197</v>
      </c>
    </row>
    <row r="670" spans="2:2">
      <c r="B670" s="1" t="s">
        <v>222</v>
      </c>
    </row>
    <row r="671" spans="2:2">
      <c r="B671" s="1" t="s">
        <v>223</v>
      </c>
    </row>
    <row r="673" spans="1:2">
      <c r="A673" s="1" t="s">
        <v>553</v>
      </c>
      <c r="B673" s="1">
        <v>89</v>
      </c>
    </row>
    <row r="678" spans="1:2">
      <c r="A678" s="1" t="s">
        <v>554</v>
      </c>
    </row>
    <row r="680" spans="1:2">
      <c r="A680" s="1" t="s">
        <v>555</v>
      </c>
    </row>
    <row r="685" spans="1:2">
      <c r="A685" s="1" t="s">
        <v>556</v>
      </c>
    </row>
    <row r="687" spans="1:2">
      <c r="A687" s="1" t="s">
        <v>557</v>
      </c>
    </row>
    <row r="689" spans="1:1">
      <c r="A689" s="1" t="s">
        <v>558</v>
      </c>
    </row>
    <row r="692" spans="1:1">
      <c r="A692" s="1" t="s">
        <v>559</v>
      </c>
    </row>
    <row r="695" spans="1:1">
      <c r="A695" s="1" t="s">
        <v>560</v>
      </c>
    </row>
    <row r="720" ht="17" thickBot="1"/>
    <row r="721" spans="2:4" ht="52" thickBot="1">
      <c r="B721" s="8" t="s">
        <v>561</v>
      </c>
      <c r="C721" s="9" t="s">
        <v>562</v>
      </c>
      <c r="D721" s="9" t="s">
        <v>563</v>
      </c>
    </row>
    <row r="722" spans="2:4" ht="47" customHeight="1">
      <c r="B722" s="10" t="s">
        <v>564</v>
      </c>
      <c r="C722" s="10" t="s">
        <v>565</v>
      </c>
      <c r="D722" s="10" t="s">
        <v>566</v>
      </c>
    </row>
    <row r="723" spans="2:4">
      <c r="B723" s="11"/>
      <c r="C723" s="11"/>
      <c r="D723" s="11"/>
    </row>
    <row r="724" spans="2:4" ht="17" thickBot="1">
      <c r="B724" s="12"/>
      <c r="C724" s="12"/>
      <c r="D724" s="12"/>
    </row>
    <row r="725" spans="2:4" ht="79" customHeight="1">
      <c r="B725" s="10" t="s">
        <v>567</v>
      </c>
      <c r="C725" s="10" t="s">
        <v>568</v>
      </c>
      <c r="D725" s="10" t="s">
        <v>566</v>
      </c>
    </row>
    <row r="726" spans="2:4">
      <c r="B726" s="11"/>
      <c r="C726" s="11"/>
      <c r="D726" s="11"/>
    </row>
    <row r="727" spans="2:4" ht="17" thickBot="1">
      <c r="B727" s="12"/>
      <c r="C727" s="12"/>
      <c r="D727" s="12"/>
    </row>
    <row r="728" spans="2:4" ht="239" customHeight="1">
      <c r="B728" s="10" t="s">
        <v>569</v>
      </c>
      <c r="C728" s="10" t="s">
        <v>570</v>
      </c>
      <c r="D728" s="10" t="s">
        <v>566</v>
      </c>
    </row>
    <row r="729" spans="2:4">
      <c r="B729" s="11"/>
      <c r="C729" s="11"/>
      <c r="D729" s="11"/>
    </row>
    <row r="730" spans="2:4" ht="17" thickBot="1">
      <c r="B730" s="12"/>
      <c r="C730" s="12"/>
      <c r="D730" s="12"/>
    </row>
    <row r="731" spans="2:4" ht="63" customHeight="1">
      <c r="B731" s="10" t="s">
        <v>571</v>
      </c>
      <c r="C731" s="10" t="s">
        <v>572</v>
      </c>
      <c r="D731" s="10" t="s">
        <v>566</v>
      </c>
    </row>
    <row r="732" spans="2:4">
      <c r="B732" s="11"/>
      <c r="C732" s="11"/>
      <c r="D732" s="11"/>
    </row>
    <row r="733" spans="2:4" ht="17" thickBot="1">
      <c r="B733" s="12"/>
      <c r="C733" s="12"/>
      <c r="D733" s="12"/>
    </row>
    <row r="734" spans="2:4" ht="79" customHeight="1">
      <c r="B734" s="10" t="s">
        <v>573</v>
      </c>
      <c r="C734" s="10" t="s">
        <v>574</v>
      </c>
      <c r="D734" s="10" t="s">
        <v>575</v>
      </c>
    </row>
    <row r="735" spans="2:4">
      <c r="B735" s="11"/>
      <c r="C735" s="11"/>
      <c r="D735" s="11"/>
    </row>
    <row r="736" spans="2:4" ht="17" thickBot="1">
      <c r="B736" s="12"/>
      <c r="C736" s="12"/>
      <c r="D736" s="12"/>
    </row>
    <row r="737" spans="2:4" ht="95" customHeight="1">
      <c r="B737" s="10" t="s">
        <v>277</v>
      </c>
      <c r="C737" s="10" t="s">
        <v>576</v>
      </c>
      <c r="D737" s="10" t="s">
        <v>577</v>
      </c>
    </row>
    <row r="738" spans="2:4">
      <c r="B738" s="11"/>
      <c r="C738" s="11"/>
      <c r="D738" s="11"/>
    </row>
    <row r="739" spans="2:4" ht="17" thickBot="1">
      <c r="B739" s="12"/>
      <c r="C739" s="12"/>
      <c r="D739" s="12"/>
    </row>
    <row r="740" spans="2:4">
      <c r="B740" s="10" t="s">
        <v>578</v>
      </c>
      <c r="C740" s="10" t="s">
        <v>579</v>
      </c>
      <c r="D740" s="10" t="s">
        <v>575</v>
      </c>
    </row>
    <row r="741" spans="2:4">
      <c r="B741" s="11"/>
      <c r="C741" s="11"/>
      <c r="D741" s="11"/>
    </row>
    <row r="742" spans="2:4" ht="17" thickBot="1">
      <c r="B742" s="12"/>
      <c r="C742" s="12"/>
      <c r="D742" s="12"/>
    </row>
    <row r="743" spans="2:4" ht="63" customHeight="1">
      <c r="B743" s="10" t="s">
        <v>580</v>
      </c>
      <c r="C743" s="10" t="s">
        <v>581</v>
      </c>
      <c r="D743" s="10" t="s">
        <v>575</v>
      </c>
    </row>
    <row r="744" spans="2:4">
      <c r="B744" s="11"/>
      <c r="C744" s="11"/>
      <c r="D744" s="11"/>
    </row>
    <row r="745" spans="2:4" ht="17" thickBot="1">
      <c r="B745" s="12"/>
      <c r="C745" s="12"/>
      <c r="D745" s="12"/>
    </row>
    <row r="746" spans="2:4" ht="31" customHeight="1">
      <c r="B746" s="10" t="s">
        <v>287</v>
      </c>
      <c r="C746" s="10" t="s">
        <v>582</v>
      </c>
      <c r="D746" s="10" t="s">
        <v>577</v>
      </c>
    </row>
    <row r="747" spans="2:4">
      <c r="B747" s="11"/>
      <c r="C747" s="11"/>
      <c r="D747" s="11"/>
    </row>
    <row r="748" spans="2:4" ht="17" thickBot="1">
      <c r="B748" s="12"/>
      <c r="C748" s="12"/>
      <c r="D748" s="12"/>
    </row>
    <row r="749" spans="2:4" ht="47" customHeight="1">
      <c r="B749" s="10" t="s">
        <v>290</v>
      </c>
      <c r="C749" s="10" t="s">
        <v>583</v>
      </c>
      <c r="D749" s="10" t="s">
        <v>577</v>
      </c>
    </row>
    <row r="750" spans="2:4">
      <c r="B750" s="11"/>
      <c r="C750" s="11"/>
      <c r="D750" s="11"/>
    </row>
    <row r="751" spans="2:4" ht="17" thickBot="1">
      <c r="B751" s="12"/>
      <c r="C751" s="12"/>
      <c r="D751" s="12"/>
    </row>
    <row r="752" spans="2:4" ht="79" customHeight="1">
      <c r="B752" s="10" t="s">
        <v>584</v>
      </c>
      <c r="C752" s="10" t="s">
        <v>585</v>
      </c>
      <c r="D752" s="10" t="s">
        <v>577</v>
      </c>
    </row>
    <row r="753" spans="2:4">
      <c r="B753" s="11"/>
      <c r="C753" s="11"/>
      <c r="D753" s="11"/>
    </row>
    <row r="754" spans="2:4" ht="17" thickBot="1">
      <c r="B754" s="12"/>
      <c r="C754" s="12"/>
      <c r="D754" s="12"/>
    </row>
    <row r="755" spans="2:4" ht="175" customHeight="1">
      <c r="B755" s="10" t="s">
        <v>586</v>
      </c>
      <c r="C755" s="10" t="s">
        <v>587</v>
      </c>
      <c r="D755" s="10" t="s">
        <v>577</v>
      </c>
    </row>
    <row r="756" spans="2:4">
      <c r="B756" s="11"/>
      <c r="C756" s="11"/>
      <c r="D756" s="11"/>
    </row>
    <row r="757" spans="2:4" ht="17" thickBot="1">
      <c r="B757" s="12"/>
      <c r="C757" s="12"/>
      <c r="D757" s="12"/>
    </row>
    <row r="758" spans="2:4" ht="204">
      <c r="B758" s="10" t="s">
        <v>291</v>
      </c>
      <c r="C758" s="13" t="s">
        <v>588</v>
      </c>
      <c r="D758" s="10" t="s">
        <v>577</v>
      </c>
    </row>
    <row r="759" spans="2:4">
      <c r="B759" s="11"/>
      <c r="C759" s="14"/>
      <c r="D759" s="11"/>
    </row>
    <row r="760" spans="2:4" ht="68">
      <c r="B760" s="11"/>
      <c r="C760" s="13" t="s">
        <v>589</v>
      </c>
      <c r="D760" s="11"/>
    </row>
    <row r="761" spans="2:4">
      <c r="B761" s="11"/>
      <c r="C761" s="14"/>
      <c r="D761" s="11"/>
    </row>
    <row r="762" spans="2:4" ht="17" thickBot="1">
      <c r="B762" s="12"/>
      <c r="C762" s="15"/>
      <c r="D762" s="12"/>
    </row>
    <row r="763" spans="2:4" ht="111" customHeight="1">
      <c r="B763" s="10" t="s">
        <v>340</v>
      </c>
      <c r="C763" s="10" t="s">
        <v>590</v>
      </c>
      <c r="D763" s="10" t="s">
        <v>575</v>
      </c>
    </row>
    <row r="764" spans="2:4">
      <c r="B764" s="11"/>
      <c r="C764" s="11"/>
      <c r="D764" s="11"/>
    </row>
    <row r="765" spans="2:4" ht="17" thickBot="1">
      <c r="B765" s="12"/>
      <c r="C765" s="12"/>
      <c r="D765" s="12"/>
    </row>
    <row r="766" spans="2:4" ht="120" thickBot="1">
      <c r="B766" s="16" t="s">
        <v>292</v>
      </c>
      <c r="C766" s="17" t="s">
        <v>591</v>
      </c>
      <c r="D766" s="17" t="s">
        <v>577</v>
      </c>
    </row>
    <row r="767" spans="2:4" ht="31" customHeight="1">
      <c r="B767" s="10" t="s">
        <v>285</v>
      </c>
      <c r="C767" s="10" t="s">
        <v>592</v>
      </c>
      <c r="D767" s="10" t="s">
        <v>577</v>
      </c>
    </row>
    <row r="768" spans="2:4">
      <c r="B768" s="11"/>
      <c r="C768" s="11"/>
      <c r="D768" s="11"/>
    </row>
    <row r="769" spans="2:4" ht="17" thickBot="1">
      <c r="B769" s="12"/>
      <c r="C769" s="12"/>
      <c r="D769" s="12"/>
    </row>
    <row r="770" spans="2:4">
      <c r="B770" s="10" t="s">
        <v>293</v>
      </c>
      <c r="C770" s="10" t="s">
        <v>593</v>
      </c>
      <c r="D770" s="10" t="s">
        <v>577</v>
      </c>
    </row>
    <row r="771" spans="2:4">
      <c r="B771" s="11"/>
      <c r="C771" s="11"/>
      <c r="D771" s="11"/>
    </row>
    <row r="772" spans="2:4" ht="17" thickBot="1">
      <c r="B772" s="12"/>
      <c r="C772" s="12"/>
      <c r="D772" s="12"/>
    </row>
    <row r="773" spans="2:4" ht="63" customHeight="1">
      <c r="B773" s="10" t="s">
        <v>594</v>
      </c>
      <c r="C773" s="10" t="s">
        <v>595</v>
      </c>
      <c r="D773" s="10" t="s">
        <v>577</v>
      </c>
    </row>
    <row r="774" spans="2:4">
      <c r="B774" s="11"/>
      <c r="C774" s="11"/>
      <c r="D774" s="11"/>
    </row>
    <row r="775" spans="2:4" ht="17" thickBot="1">
      <c r="B775" s="12"/>
      <c r="C775" s="12"/>
      <c r="D775" s="12"/>
    </row>
    <row r="776" spans="2:4" ht="47" customHeight="1">
      <c r="B776" s="10" t="s">
        <v>596</v>
      </c>
      <c r="C776" s="10" t="s">
        <v>597</v>
      </c>
      <c r="D776" s="10" t="s">
        <v>577</v>
      </c>
    </row>
    <row r="777" spans="2:4">
      <c r="B777" s="11"/>
      <c r="C777" s="11"/>
      <c r="D777" s="11"/>
    </row>
    <row r="778" spans="2:4" ht="17" thickBot="1">
      <c r="B778" s="12"/>
      <c r="C778" s="12"/>
      <c r="D778" s="12"/>
    </row>
    <row r="779" spans="2:4" ht="47" customHeight="1">
      <c r="B779" s="10" t="s">
        <v>598</v>
      </c>
      <c r="C779" s="10" t="s">
        <v>599</v>
      </c>
      <c r="D779" s="10" t="s">
        <v>577</v>
      </c>
    </row>
    <row r="780" spans="2:4">
      <c r="B780" s="11"/>
      <c r="C780" s="11"/>
      <c r="D780" s="11"/>
    </row>
    <row r="781" spans="2:4" ht="17" thickBot="1">
      <c r="B781" s="12"/>
      <c r="C781" s="12"/>
      <c r="D781" s="12"/>
    </row>
    <row r="782" spans="2:4" ht="63" customHeight="1">
      <c r="B782" s="10" t="s">
        <v>294</v>
      </c>
      <c r="C782" s="10" t="s">
        <v>600</v>
      </c>
      <c r="D782" s="10" t="s">
        <v>577</v>
      </c>
    </row>
    <row r="783" spans="2:4">
      <c r="B783" s="11"/>
      <c r="C783" s="11"/>
      <c r="D783" s="11"/>
    </row>
    <row r="784" spans="2:4" ht="17" thickBot="1">
      <c r="B784" s="12"/>
      <c r="C784" s="12"/>
      <c r="D784" s="12"/>
    </row>
    <row r="785" spans="2:4" ht="47" customHeight="1">
      <c r="B785" s="10" t="s">
        <v>601</v>
      </c>
      <c r="C785" s="10" t="s">
        <v>602</v>
      </c>
      <c r="D785" s="10" t="s">
        <v>577</v>
      </c>
    </row>
    <row r="786" spans="2:4">
      <c r="B786" s="11"/>
      <c r="C786" s="11"/>
      <c r="D786" s="11"/>
    </row>
    <row r="787" spans="2:4" ht="17" thickBot="1">
      <c r="B787" s="12"/>
      <c r="C787" s="12"/>
      <c r="D787" s="12"/>
    </row>
    <row r="788" spans="2:4" ht="95" customHeight="1">
      <c r="B788" s="10" t="s">
        <v>603</v>
      </c>
      <c r="C788" s="10" t="s">
        <v>604</v>
      </c>
      <c r="D788" s="10" t="s">
        <v>577</v>
      </c>
    </row>
    <row r="789" spans="2:4">
      <c r="B789" s="11"/>
      <c r="C789" s="11"/>
      <c r="D789" s="11"/>
    </row>
    <row r="790" spans="2:4" ht="17" thickBot="1">
      <c r="B790" s="12"/>
      <c r="C790" s="12"/>
      <c r="D790" s="12"/>
    </row>
    <row r="791" spans="2:4" ht="63" customHeight="1">
      <c r="B791" s="10" t="s">
        <v>295</v>
      </c>
      <c r="C791" s="10" t="s">
        <v>605</v>
      </c>
      <c r="D791" s="10" t="s">
        <v>577</v>
      </c>
    </row>
    <row r="792" spans="2:4">
      <c r="B792" s="11"/>
      <c r="C792" s="11"/>
      <c r="D792" s="11"/>
    </row>
    <row r="793" spans="2:4" ht="17" thickBot="1">
      <c r="B793" s="12"/>
      <c r="C793" s="12"/>
      <c r="D793" s="12"/>
    </row>
    <row r="794" spans="2:4" ht="335" customHeight="1">
      <c r="B794" s="10" t="s">
        <v>606</v>
      </c>
      <c r="C794" s="10" t="s">
        <v>607</v>
      </c>
      <c r="D794" s="10" t="s">
        <v>575</v>
      </c>
    </row>
    <row r="795" spans="2:4">
      <c r="B795" s="11"/>
      <c r="C795" s="11"/>
      <c r="D795" s="11"/>
    </row>
    <row r="796" spans="2:4" ht="17" thickBot="1">
      <c r="B796" s="12"/>
      <c r="C796" s="12"/>
      <c r="D796" s="12"/>
    </row>
    <row r="797" spans="2:4" ht="143" customHeight="1">
      <c r="B797" s="10" t="s">
        <v>347</v>
      </c>
      <c r="C797" s="10" t="s">
        <v>608</v>
      </c>
      <c r="D797" s="10" t="s">
        <v>575</v>
      </c>
    </row>
    <row r="798" spans="2:4">
      <c r="B798" s="11"/>
      <c r="C798" s="11"/>
      <c r="D798" s="11"/>
    </row>
    <row r="799" spans="2:4" ht="17" thickBot="1">
      <c r="B799" s="12"/>
      <c r="C799" s="12"/>
      <c r="D799" s="12"/>
    </row>
    <row r="800" spans="2:4" ht="120" thickBot="1">
      <c r="B800" s="16" t="s">
        <v>282</v>
      </c>
      <c r="C800" s="17" t="s">
        <v>609</v>
      </c>
      <c r="D800" s="17" t="s">
        <v>577</v>
      </c>
    </row>
    <row r="801" spans="2:4" ht="95" customHeight="1">
      <c r="B801" s="10" t="s">
        <v>346</v>
      </c>
      <c r="C801" s="10" t="s">
        <v>610</v>
      </c>
      <c r="D801" s="10" t="s">
        <v>575</v>
      </c>
    </row>
    <row r="802" spans="2:4">
      <c r="B802" s="11"/>
      <c r="C802" s="11"/>
      <c r="D802" s="11"/>
    </row>
    <row r="803" spans="2:4" ht="17" thickBot="1">
      <c r="B803" s="12"/>
      <c r="C803" s="12"/>
      <c r="D803" s="12"/>
    </row>
    <row r="804" spans="2:4" ht="63" customHeight="1">
      <c r="B804" s="10" t="s">
        <v>535</v>
      </c>
      <c r="C804" s="10" t="s">
        <v>611</v>
      </c>
      <c r="D804" s="10" t="s">
        <v>575</v>
      </c>
    </row>
    <row r="805" spans="2:4">
      <c r="B805" s="11"/>
      <c r="C805" s="11"/>
      <c r="D805" s="11"/>
    </row>
    <row r="806" spans="2:4" ht="17" thickBot="1">
      <c r="B806" s="12"/>
      <c r="C806" s="12"/>
      <c r="D806" s="12"/>
    </row>
    <row r="807" spans="2:4" ht="47" customHeight="1">
      <c r="B807" s="10" t="s">
        <v>612</v>
      </c>
      <c r="C807" s="10" t="s">
        <v>613</v>
      </c>
      <c r="D807" s="10" t="s">
        <v>575</v>
      </c>
    </row>
    <row r="808" spans="2:4">
      <c r="B808" s="11"/>
      <c r="C808" s="11"/>
      <c r="D808" s="11"/>
    </row>
    <row r="809" spans="2:4" ht="17" thickBot="1">
      <c r="B809" s="12"/>
      <c r="C809" s="12"/>
      <c r="D809" s="12"/>
    </row>
    <row r="810" spans="2:4" ht="63" customHeight="1">
      <c r="B810" s="10" t="s">
        <v>345</v>
      </c>
      <c r="C810" s="10" t="s">
        <v>614</v>
      </c>
      <c r="D810" s="10" t="s">
        <v>575</v>
      </c>
    </row>
    <row r="811" spans="2:4">
      <c r="B811" s="11"/>
      <c r="C811" s="11"/>
      <c r="D811" s="11"/>
    </row>
    <row r="812" spans="2:4" ht="17" thickBot="1">
      <c r="B812" s="12"/>
      <c r="C812" s="12"/>
      <c r="D812" s="12"/>
    </row>
    <row r="813" spans="2:4" ht="31" customHeight="1">
      <c r="B813" s="10" t="s">
        <v>344</v>
      </c>
      <c r="C813" s="10" t="s">
        <v>615</v>
      </c>
      <c r="D813" s="10" t="s">
        <v>575</v>
      </c>
    </row>
    <row r="814" spans="2:4">
      <c r="B814" s="11"/>
      <c r="C814" s="11"/>
      <c r="D814" s="11"/>
    </row>
    <row r="815" spans="2:4" ht="17" thickBot="1">
      <c r="B815" s="12"/>
      <c r="C815" s="12"/>
      <c r="D815" s="12"/>
    </row>
    <row r="816" spans="2:4">
      <c r="B816" s="10" t="s">
        <v>616</v>
      </c>
      <c r="C816" s="10" t="s">
        <v>617</v>
      </c>
      <c r="D816" s="10" t="s">
        <v>566</v>
      </c>
    </row>
    <row r="817" spans="2:4">
      <c r="B817" s="11"/>
      <c r="C817" s="11"/>
      <c r="D817" s="11"/>
    </row>
    <row r="818" spans="2:4" ht="17" thickBot="1">
      <c r="B818" s="12"/>
      <c r="C818" s="12"/>
      <c r="D818" s="12"/>
    </row>
    <row r="819" spans="2:4" ht="159" customHeight="1">
      <c r="B819" s="10" t="s">
        <v>618</v>
      </c>
      <c r="C819" s="10" t="s">
        <v>619</v>
      </c>
      <c r="D819" s="10" t="s">
        <v>575</v>
      </c>
    </row>
    <row r="820" spans="2:4">
      <c r="B820" s="11"/>
      <c r="C820" s="11"/>
      <c r="D820" s="11"/>
    </row>
    <row r="821" spans="2:4" ht="17" thickBot="1">
      <c r="B821" s="12"/>
      <c r="C821" s="12"/>
      <c r="D821" s="12"/>
    </row>
    <row r="822" spans="2:4" ht="79" customHeight="1">
      <c r="B822" s="10" t="s">
        <v>343</v>
      </c>
      <c r="C822" s="10" t="s">
        <v>620</v>
      </c>
      <c r="D822" s="10" t="s">
        <v>575</v>
      </c>
    </row>
    <row r="823" spans="2:4">
      <c r="B823" s="11"/>
      <c r="C823" s="11"/>
      <c r="D823" s="11"/>
    </row>
    <row r="824" spans="2:4" ht="17" thickBot="1">
      <c r="B824" s="12"/>
      <c r="C824" s="12"/>
      <c r="D824" s="12"/>
    </row>
    <row r="825" spans="2:4">
      <c r="B825" s="10" t="s">
        <v>296</v>
      </c>
      <c r="C825" s="10" t="s">
        <v>621</v>
      </c>
      <c r="D825" s="10" t="s">
        <v>577</v>
      </c>
    </row>
    <row r="826" spans="2:4">
      <c r="B826" s="11"/>
      <c r="C826" s="11"/>
      <c r="D826" s="11"/>
    </row>
    <row r="827" spans="2:4" ht="17" thickBot="1">
      <c r="B827" s="12"/>
      <c r="C827" s="12"/>
      <c r="D827" s="12"/>
    </row>
    <row r="828" spans="2:4" ht="47" customHeight="1">
      <c r="B828" s="10" t="s">
        <v>622</v>
      </c>
      <c r="C828" s="10" t="s">
        <v>623</v>
      </c>
      <c r="D828" s="10" t="s">
        <v>575</v>
      </c>
    </row>
    <row r="829" spans="2:4">
      <c r="B829" s="11"/>
      <c r="C829" s="11"/>
      <c r="D829" s="11"/>
    </row>
    <row r="830" spans="2:4" ht="17" thickBot="1">
      <c r="B830" s="12"/>
      <c r="C830" s="12"/>
      <c r="D830" s="12"/>
    </row>
    <row r="831" spans="2:4" ht="79" customHeight="1">
      <c r="B831" s="10" t="s">
        <v>624</v>
      </c>
      <c r="C831" s="10" t="s">
        <v>625</v>
      </c>
      <c r="D831" s="10" t="s">
        <v>575</v>
      </c>
    </row>
    <row r="832" spans="2:4">
      <c r="B832" s="11"/>
      <c r="C832" s="11"/>
      <c r="D832" s="11"/>
    </row>
    <row r="833" spans="2:4" ht="17" thickBot="1">
      <c r="B833" s="12"/>
      <c r="C833" s="12"/>
      <c r="D833" s="12"/>
    </row>
    <row r="834" spans="2:4" ht="47" customHeight="1">
      <c r="B834" s="10" t="s">
        <v>626</v>
      </c>
      <c r="C834" s="10" t="s">
        <v>627</v>
      </c>
      <c r="D834" s="10" t="s">
        <v>575</v>
      </c>
    </row>
    <row r="835" spans="2:4">
      <c r="B835" s="11"/>
      <c r="C835" s="11"/>
      <c r="D835" s="11"/>
    </row>
    <row r="836" spans="2:4" ht="17" thickBot="1">
      <c r="B836" s="12"/>
      <c r="C836" s="12"/>
      <c r="D836" s="12"/>
    </row>
    <row r="837" spans="2:4" ht="79" customHeight="1">
      <c r="B837" s="10" t="s">
        <v>628</v>
      </c>
      <c r="C837" s="10" t="s">
        <v>629</v>
      </c>
      <c r="D837" s="10" t="s">
        <v>575</v>
      </c>
    </row>
    <row r="838" spans="2:4">
      <c r="B838" s="11"/>
      <c r="C838" s="11"/>
      <c r="D838" s="11"/>
    </row>
    <row r="839" spans="2:4" ht="17" thickBot="1">
      <c r="B839" s="12"/>
      <c r="C839" s="12"/>
      <c r="D839" s="12"/>
    </row>
    <row r="840" spans="2:4">
      <c r="B840" s="10" t="s">
        <v>630</v>
      </c>
      <c r="C840" s="10" t="s">
        <v>631</v>
      </c>
      <c r="D840" s="10" t="s">
        <v>575</v>
      </c>
    </row>
    <row r="841" spans="2:4">
      <c r="B841" s="11"/>
      <c r="C841" s="11"/>
      <c r="D841" s="11"/>
    </row>
    <row r="842" spans="2:4" ht="17" thickBot="1">
      <c r="B842" s="12"/>
      <c r="C842" s="12"/>
      <c r="D842" s="12"/>
    </row>
    <row r="843" spans="2:4">
      <c r="B843" s="10" t="s">
        <v>632</v>
      </c>
      <c r="C843" s="10" t="s">
        <v>633</v>
      </c>
      <c r="D843" s="10" t="s">
        <v>575</v>
      </c>
    </row>
    <row r="844" spans="2:4">
      <c r="B844" s="11"/>
      <c r="C844" s="11"/>
      <c r="D844" s="11"/>
    </row>
    <row r="845" spans="2:4" ht="17" thickBot="1">
      <c r="B845" s="12"/>
      <c r="C845" s="12"/>
      <c r="D845" s="12"/>
    </row>
    <row r="846" spans="2:4">
      <c r="B846" s="10" t="s">
        <v>634</v>
      </c>
      <c r="C846" s="10" t="s">
        <v>635</v>
      </c>
      <c r="D846" s="10" t="s">
        <v>575</v>
      </c>
    </row>
    <row r="847" spans="2:4">
      <c r="B847" s="11"/>
      <c r="C847" s="11"/>
      <c r="D847" s="11"/>
    </row>
    <row r="848" spans="2:4" ht="17" thickBot="1">
      <c r="B848" s="12"/>
      <c r="C848" s="12"/>
      <c r="D848" s="12"/>
    </row>
    <row r="849" spans="2:4">
      <c r="B849" s="10" t="s">
        <v>636</v>
      </c>
      <c r="C849" s="10" t="s">
        <v>637</v>
      </c>
      <c r="D849" s="10" t="s">
        <v>575</v>
      </c>
    </row>
    <row r="850" spans="2:4">
      <c r="B850" s="11"/>
      <c r="C850" s="11"/>
      <c r="D850" s="11"/>
    </row>
    <row r="851" spans="2:4" ht="17" thickBot="1">
      <c r="B851" s="12"/>
      <c r="C851" s="12"/>
      <c r="D851" s="12"/>
    </row>
    <row r="852" spans="2:4" ht="31" customHeight="1">
      <c r="B852" s="10" t="s">
        <v>638</v>
      </c>
      <c r="C852" s="10" t="s">
        <v>639</v>
      </c>
      <c r="D852" s="10" t="s">
        <v>575</v>
      </c>
    </row>
    <row r="853" spans="2:4">
      <c r="B853" s="11"/>
      <c r="C853" s="11"/>
      <c r="D853" s="11"/>
    </row>
    <row r="854" spans="2:4" ht="17" thickBot="1">
      <c r="B854" s="12"/>
      <c r="C854" s="12"/>
      <c r="D854" s="12"/>
    </row>
    <row r="855" spans="2:4" ht="31" customHeight="1">
      <c r="B855" s="10" t="s">
        <v>640</v>
      </c>
      <c r="C855" s="10" t="s">
        <v>641</v>
      </c>
      <c r="D855" s="10" t="s">
        <v>577</v>
      </c>
    </row>
    <row r="856" spans="2:4">
      <c r="B856" s="11"/>
      <c r="C856" s="11"/>
      <c r="D856" s="11"/>
    </row>
    <row r="857" spans="2:4" ht="17" thickBot="1">
      <c r="B857" s="12"/>
      <c r="C857" s="12"/>
      <c r="D857" s="12"/>
    </row>
    <row r="858" spans="2:4" ht="31" customHeight="1">
      <c r="B858" s="10" t="s">
        <v>642</v>
      </c>
      <c r="C858" s="10" t="s">
        <v>643</v>
      </c>
      <c r="D858" s="10" t="s">
        <v>575</v>
      </c>
    </row>
    <row r="859" spans="2:4">
      <c r="B859" s="11"/>
      <c r="C859" s="11"/>
      <c r="D859" s="11"/>
    </row>
    <row r="860" spans="2:4" ht="17" thickBot="1">
      <c r="B860" s="12"/>
      <c r="C860" s="12"/>
      <c r="D860" s="12"/>
    </row>
    <row r="861" spans="2:4" ht="31" customHeight="1">
      <c r="B861" s="10" t="s">
        <v>644</v>
      </c>
      <c r="C861" s="10" t="s">
        <v>645</v>
      </c>
      <c r="D861" s="10" t="s">
        <v>577</v>
      </c>
    </row>
    <row r="862" spans="2:4">
      <c r="B862" s="11"/>
      <c r="C862" s="11"/>
      <c r="D862" s="11"/>
    </row>
    <row r="863" spans="2:4" ht="17" thickBot="1">
      <c r="B863" s="12"/>
      <c r="C863" s="12"/>
      <c r="D863" s="12"/>
    </row>
    <row r="864" spans="2:4" ht="47" customHeight="1">
      <c r="B864" s="10" t="s">
        <v>646</v>
      </c>
      <c r="C864" s="10" t="s">
        <v>647</v>
      </c>
      <c r="D864" s="10" t="s">
        <v>577</v>
      </c>
    </row>
    <row r="865" spans="2:4">
      <c r="B865" s="11"/>
      <c r="C865" s="11"/>
      <c r="D865" s="11"/>
    </row>
    <row r="866" spans="2:4" ht="17" thickBot="1">
      <c r="B866" s="12"/>
      <c r="C866" s="12"/>
      <c r="D866" s="12"/>
    </row>
    <row r="867" spans="2:4" ht="79" customHeight="1">
      <c r="B867" s="10" t="s">
        <v>648</v>
      </c>
      <c r="C867" s="10" t="s">
        <v>649</v>
      </c>
      <c r="D867" s="10" t="s">
        <v>575</v>
      </c>
    </row>
    <row r="868" spans="2:4">
      <c r="B868" s="11"/>
      <c r="C868" s="11"/>
      <c r="D868" s="11"/>
    </row>
    <row r="869" spans="2:4" ht="17" thickBot="1">
      <c r="B869" s="12"/>
      <c r="C869" s="12"/>
      <c r="D869" s="12"/>
    </row>
    <row r="870" spans="2:4" ht="31" customHeight="1">
      <c r="B870" s="10" t="s">
        <v>650</v>
      </c>
      <c r="C870" s="10" t="s">
        <v>651</v>
      </c>
      <c r="D870" s="10" t="s">
        <v>575</v>
      </c>
    </row>
    <row r="871" spans="2:4">
      <c r="B871" s="11"/>
      <c r="C871" s="11"/>
      <c r="D871" s="11"/>
    </row>
    <row r="872" spans="2:4" ht="17" thickBot="1">
      <c r="B872" s="12"/>
      <c r="C872" s="12"/>
      <c r="D872" s="12"/>
    </row>
    <row r="873" spans="2:4" ht="68">
      <c r="B873" s="10" t="s">
        <v>652</v>
      </c>
      <c r="C873" s="13" t="s">
        <v>653</v>
      </c>
      <c r="D873" s="10" t="s">
        <v>566</v>
      </c>
    </row>
    <row r="874" spans="2:4" ht="102">
      <c r="B874" s="11"/>
      <c r="C874" s="13" t="s">
        <v>654</v>
      </c>
      <c r="D874" s="11"/>
    </row>
    <row r="875" spans="2:4">
      <c r="B875" s="11"/>
      <c r="C875" s="14"/>
      <c r="D875" s="11"/>
    </row>
    <row r="876" spans="2:4" ht="17" thickBot="1">
      <c r="B876" s="12"/>
      <c r="C876" s="15"/>
      <c r="D876" s="12"/>
    </row>
    <row r="877" spans="2:4" ht="111" customHeight="1">
      <c r="B877" s="10" t="s">
        <v>655</v>
      </c>
      <c r="C877" s="10" t="s">
        <v>656</v>
      </c>
      <c r="D877" s="10" t="s">
        <v>577</v>
      </c>
    </row>
    <row r="878" spans="2:4">
      <c r="B878" s="11"/>
      <c r="C878" s="11"/>
      <c r="D878" s="11"/>
    </row>
    <row r="879" spans="2:4" ht="17" thickBot="1">
      <c r="B879" s="12"/>
      <c r="C879" s="12"/>
      <c r="D879" s="12"/>
    </row>
    <row r="880" spans="2:4" ht="127" customHeight="1">
      <c r="B880" s="10" t="s">
        <v>657</v>
      </c>
      <c r="C880" s="10" t="s">
        <v>658</v>
      </c>
      <c r="D880" s="10" t="s">
        <v>575</v>
      </c>
    </row>
    <row r="881" spans="2:4">
      <c r="B881" s="11"/>
      <c r="C881" s="11"/>
      <c r="D881" s="11"/>
    </row>
    <row r="882" spans="2:4" ht="17" thickBot="1">
      <c r="B882" s="12"/>
      <c r="C882" s="12"/>
      <c r="D882" s="12"/>
    </row>
    <row r="883" spans="2:4" ht="319" customHeight="1">
      <c r="B883" s="10" t="s">
        <v>659</v>
      </c>
      <c r="C883" s="10" t="s">
        <v>660</v>
      </c>
      <c r="D883" s="10" t="s">
        <v>575</v>
      </c>
    </row>
    <row r="884" spans="2:4">
      <c r="B884" s="11"/>
      <c r="C884" s="11"/>
      <c r="D884" s="11"/>
    </row>
    <row r="885" spans="2:4" ht="17" thickBot="1">
      <c r="B885" s="12"/>
      <c r="C885" s="12"/>
      <c r="D885" s="12"/>
    </row>
    <row r="886" spans="2:4" ht="86" thickBot="1">
      <c r="B886" s="16" t="s">
        <v>661</v>
      </c>
      <c r="C886" s="17" t="s">
        <v>662</v>
      </c>
      <c r="D886" s="17" t="s">
        <v>575</v>
      </c>
    </row>
    <row r="887" spans="2:4" ht="79" customHeight="1">
      <c r="B887" s="10" t="s">
        <v>342</v>
      </c>
      <c r="C887" s="10" t="s">
        <v>663</v>
      </c>
      <c r="D887" s="10" t="s">
        <v>575</v>
      </c>
    </row>
    <row r="888" spans="2:4">
      <c r="B888" s="11"/>
      <c r="C888" s="11"/>
      <c r="D888" s="11"/>
    </row>
    <row r="889" spans="2:4" ht="17" thickBot="1">
      <c r="B889" s="12"/>
      <c r="C889" s="12"/>
      <c r="D889" s="12"/>
    </row>
    <row r="890" spans="2:4" ht="31" customHeight="1">
      <c r="B890" s="10" t="s">
        <v>664</v>
      </c>
      <c r="C890" s="10" t="s">
        <v>665</v>
      </c>
      <c r="D890" s="10" t="s">
        <v>575</v>
      </c>
    </row>
    <row r="891" spans="2:4">
      <c r="B891" s="11"/>
      <c r="C891" s="11"/>
      <c r="D891" s="11"/>
    </row>
    <row r="892" spans="2:4" ht="17" thickBot="1">
      <c r="B892" s="12"/>
      <c r="C892" s="12"/>
      <c r="D892" s="12"/>
    </row>
    <row r="893" spans="2:4">
      <c r="B893" s="10" t="s">
        <v>666</v>
      </c>
      <c r="C893" s="10" t="s">
        <v>667</v>
      </c>
      <c r="D893" s="10" t="s">
        <v>575</v>
      </c>
    </row>
    <row r="894" spans="2:4">
      <c r="B894" s="11"/>
      <c r="C894" s="11"/>
      <c r="D894" s="11"/>
    </row>
    <row r="895" spans="2:4" ht="17" thickBot="1">
      <c r="B895" s="12"/>
      <c r="C895" s="12"/>
      <c r="D895" s="12"/>
    </row>
    <row r="896" spans="2:4" ht="31" customHeight="1">
      <c r="B896" s="10" t="s">
        <v>668</v>
      </c>
      <c r="C896" s="10" t="s">
        <v>669</v>
      </c>
      <c r="D896" s="10" t="s">
        <v>575</v>
      </c>
    </row>
    <row r="897" spans="2:4">
      <c r="B897" s="11"/>
      <c r="C897" s="11"/>
      <c r="D897" s="11"/>
    </row>
    <row r="898" spans="2:4" ht="17" thickBot="1">
      <c r="B898" s="12"/>
      <c r="C898" s="12"/>
      <c r="D898" s="12"/>
    </row>
    <row r="899" spans="2:4" ht="47" customHeight="1">
      <c r="B899" s="10" t="s">
        <v>670</v>
      </c>
      <c r="C899" s="10" t="s">
        <v>671</v>
      </c>
      <c r="D899" s="10" t="s">
        <v>575</v>
      </c>
    </row>
    <row r="900" spans="2:4">
      <c r="B900" s="11"/>
      <c r="C900" s="11"/>
      <c r="D900" s="11"/>
    </row>
    <row r="901" spans="2:4" ht="17" thickBot="1">
      <c r="B901" s="12"/>
      <c r="C901" s="12"/>
      <c r="D901" s="12"/>
    </row>
    <row r="902" spans="2:4" ht="63" customHeight="1">
      <c r="B902" s="10" t="s">
        <v>672</v>
      </c>
      <c r="C902" s="10" t="s">
        <v>673</v>
      </c>
      <c r="D902" s="10" t="s">
        <v>575</v>
      </c>
    </row>
    <row r="903" spans="2:4">
      <c r="B903" s="11"/>
      <c r="C903" s="11"/>
      <c r="D903" s="11"/>
    </row>
    <row r="904" spans="2:4" ht="17" thickBot="1">
      <c r="B904" s="12"/>
      <c r="C904" s="12"/>
      <c r="D904" s="12"/>
    </row>
    <row r="905" spans="2:4" ht="63" customHeight="1">
      <c r="B905" s="10" t="s">
        <v>674</v>
      </c>
      <c r="C905" s="10" t="s">
        <v>675</v>
      </c>
      <c r="D905" s="10" t="s">
        <v>575</v>
      </c>
    </row>
    <row r="906" spans="2:4">
      <c r="B906" s="11"/>
      <c r="C906" s="11"/>
      <c r="D906" s="11"/>
    </row>
    <row r="907" spans="2:4" ht="17" thickBot="1">
      <c r="B907" s="12"/>
      <c r="C907" s="12"/>
      <c r="D907" s="12"/>
    </row>
    <row r="908" spans="2:4" ht="63" customHeight="1">
      <c r="B908" s="10" t="s">
        <v>676</v>
      </c>
      <c r="C908" s="10" t="s">
        <v>677</v>
      </c>
      <c r="D908" s="10" t="s">
        <v>575</v>
      </c>
    </row>
    <row r="909" spans="2:4">
      <c r="B909" s="11"/>
      <c r="C909" s="11"/>
      <c r="D909" s="11"/>
    </row>
    <row r="910" spans="2:4" ht="17" thickBot="1">
      <c r="B910" s="12"/>
      <c r="C910" s="12"/>
      <c r="D910" s="12"/>
    </row>
    <row r="911" spans="2:4" ht="47" customHeight="1">
      <c r="B911" s="10" t="s">
        <v>678</v>
      </c>
      <c r="C911" s="10" t="s">
        <v>679</v>
      </c>
      <c r="D911" s="10" t="s">
        <v>575</v>
      </c>
    </row>
    <row r="912" spans="2:4">
      <c r="B912" s="11"/>
      <c r="C912" s="11"/>
      <c r="D912" s="11"/>
    </row>
    <row r="913" spans="2:4" ht="17" thickBot="1">
      <c r="B913" s="12"/>
      <c r="C913" s="12"/>
      <c r="D913" s="12"/>
    </row>
    <row r="914" spans="2:4" ht="79" customHeight="1">
      <c r="B914" s="10" t="s">
        <v>680</v>
      </c>
      <c r="C914" s="10" t="s">
        <v>681</v>
      </c>
      <c r="D914" s="10" t="s">
        <v>575</v>
      </c>
    </row>
    <row r="915" spans="2:4">
      <c r="B915" s="11"/>
      <c r="C915" s="11"/>
      <c r="D915" s="11"/>
    </row>
    <row r="916" spans="2:4" ht="17" thickBot="1">
      <c r="B916" s="12"/>
      <c r="C916" s="12"/>
      <c r="D916" s="12"/>
    </row>
    <row r="917" spans="2:4" ht="63" customHeight="1">
      <c r="B917" s="10" t="s">
        <v>682</v>
      </c>
      <c r="C917" s="10" t="s">
        <v>683</v>
      </c>
      <c r="D917" s="10" t="s">
        <v>575</v>
      </c>
    </row>
    <row r="918" spans="2:4">
      <c r="B918" s="11"/>
      <c r="C918" s="11"/>
      <c r="D918" s="11"/>
    </row>
    <row r="919" spans="2:4" ht="17" thickBot="1">
      <c r="B919" s="12"/>
      <c r="C919" s="12"/>
      <c r="D919" s="12"/>
    </row>
    <row r="920" spans="2:4" ht="63" customHeight="1">
      <c r="B920" s="10" t="s">
        <v>684</v>
      </c>
      <c r="C920" s="10" t="s">
        <v>685</v>
      </c>
      <c r="D920" s="10" t="s">
        <v>575</v>
      </c>
    </row>
    <row r="921" spans="2:4">
      <c r="B921" s="11"/>
      <c r="C921" s="11"/>
      <c r="D921" s="11"/>
    </row>
    <row r="922" spans="2:4" ht="17" thickBot="1">
      <c r="B922" s="12"/>
      <c r="C922" s="12"/>
      <c r="D922" s="12"/>
    </row>
    <row r="923" spans="2:4" ht="63" customHeight="1">
      <c r="B923" s="10" t="s">
        <v>686</v>
      </c>
      <c r="C923" s="10" t="s">
        <v>687</v>
      </c>
      <c r="D923" s="10" t="s">
        <v>575</v>
      </c>
    </row>
    <row r="924" spans="2:4">
      <c r="B924" s="11"/>
      <c r="C924" s="11"/>
      <c r="D924" s="11"/>
    </row>
    <row r="925" spans="2:4" ht="17" thickBot="1">
      <c r="B925" s="12"/>
      <c r="C925" s="12"/>
      <c r="D925" s="12"/>
    </row>
    <row r="926" spans="2:4">
      <c r="B926" s="10" t="s">
        <v>688</v>
      </c>
      <c r="C926" s="10" t="s">
        <v>689</v>
      </c>
      <c r="D926" s="10" t="s">
        <v>575</v>
      </c>
    </row>
    <row r="927" spans="2:4">
      <c r="B927" s="11"/>
      <c r="C927" s="11"/>
      <c r="D927" s="11"/>
    </row>
    <row r="928" spans="2:4" ht="17" thickBot="1">
      <c r="B928" s="12"/>
      <c r="C928" s="12"/>
      <c r="D928" s="12"/>
    </row>
    <row r="929" spans="2:4" ht="47" customHeight="1">
      <c r="B929" s="10" t="s">
        <v>339</v>
      </c>
      <c r="C929" s="10" t="s">
        <v>690</v>
      </c>
      <c r="D929" s="10" t="s">
        <v>575</v>
      </c>
    </row>
    <row r="930" spans="2:4">
      <c r="B930" s="11"/>
      <c r="C930" s="11"/>
      <c r="D930" s="11"/>
    </row>
    <row r="931" spans="2:4" ht="17" thickBot="1">
      <c r="B931" s="12"/>
      <c r="C931" s="12"/>
      <c r="D931" s="12"/>
    </row>
    <row r="932" spans="2:4" ht="31" customHeight="1">
      <c r="B932" s="10" t="s">
        <v>691</v>
      </c>
      <c r="C932" s="10" t="s">
        <v>692</v>
      </c>
      <c r="D932" s="10" t="s">
        <v>575</v>
      </c>
    </row>
    <row r="933" spans="2:4">
      <c r="B933" s="11"/>
      <c r="C933" s="11"/>
      <c r="D933" s="11"/>
    </row>
    <row r="934" spans="2:4" ht="17" thickBot="1">
      <c r="B934" s="12"/>
      <c r="C934" s="12"/>
      <c r="D934" s="12"/>
    </row>
    <row r="935" spans="2:4">
      <c r="B935" s="10" t="s">
        <v>693</v>
      </c>
      <c r="C935" s="10" t="s">
        <v>694</v>
      </c>
      <c r="D935" s="10" t="s">
        <v>575</v>
      </c>
    </row>
    <row r="936" spans="2:4">
      <c r="B936" s="11"/>
      <c r="C936" s="11"/>
      <c r="D936" s="11"/>
    </row>
    <row r="937" spans="2:4" ht="17" thickBot="1">
      <c r="B937" s="12"/>
      <c r="C937" s="12"/>
      <c r="D937" s="12"/>
    </row>
    <row r="938" spans="2:4" ht="47" customHeight="1">
      <c r="B938" s="10" t="s">
        <v>695</v>
      </c>
      <c r="C938" s="10" t="s">
        <v>696</v>
      </c>
      <c r="D938" s="10" t="s">
        <v>575</v>
      </c>
    </row>
    <row r="939" spans="2:4">
      <c r="B939" s="11"/>
      <c r="C939" s="11"/>
      <c r="D939" s="11"/>
    </row>
    <row r="940" spans="2:4" ht="17" thickBot="1">
      <c r="B940" s="12"/>
      <c r="C940" s="12"/>
      <c r="D940" s="12"/>
    </row>
    <row r="947" spans="1:2">
      <c r="A947" s="1" t="s">
        <v>702</v>
      </c>
    </row>
    <row r="948" spans="1:2" ht="19">
      <c r="B948" s="4" t="s">
        <v>703</v>
      </c>
    </row>
    <row r="949" spans="1:2" ht="19">
      <c r="B949" s="4" t="s">
        <v>704</v>
      </c>
    </row>
    <row r="950" spans="1:2" ht="19">
      <c r="B950" s="4" t="s">
        <v>705</v>
      </c>
    </row>
    <row r="951" spans="1:2" ht="19">
      <c r="B951" s="4" t="s">
        <v>706</v>
      </c>
    </row>
    <row r="952" spans="1:2" ht="19">
      <c r="B952" s="4" t="s">
        <v>707</v>
      </c>
    </row>
    <row r="953" spans="1:2" ht="19">
      <c r="B953" s="4" t="s">
        <v>708</v>
      </c>
    </row>
    <row r="954" spans="1:2" ht="19">
      <c r="B954" s="4" t="s">
        <v>709</v>
      </c>
    </row>
    <row r="955" spans="1:2" ht="19">
      <c r="B955" s="4" t="s">
        <v>710</v>
      </c>
    </row>
    <row r="956" spans="1:2" ht="19">
      <c r="B956" s="4" t="s">
        <v>711</v>
      </c>
    </row>
    <row r="957" spans="1:2" ht="19">
      <c r="B957" s="4" t="s">
        <v>712</v>
      </c>
    </row>
    <row r="958" spans="1:2" ht="19">
      <c r="B958" s="4" t="s">
        <v>713</v>
      </c>
    </row>
    <row r="959" spans="1:2" ht="19">
      <c r="B959" s="4" t="s">
        <v>714</v>
      </c>
    </row>
    <row r="960" spans="1:2" ht="19">
      <c r="B960" s="4" t="s">
        <v>715</v>
      </c>
    </row>
    <row r="961" spans="2:2" ht="19">
      <c r="B961" s="4" t="s">
        <v>716</v>
      </c>
    </row>
    <row r="962" spans="2:2" ht="19">
      <c r="B962" s="4" t="s">
        <v>717</v>
      </c>
    </row>
    <row r="963" spans="2:2" ht="19">
      <c r="B963" s="4" t="s">
        <v>718</v>
      </c>
    </row>
    <row r="964" spans="2:2" ht="19">
      <c r="B964" s="4" t="s">
        <v>719</v>
      </c>
    </row>
    <row r="965" spans="2:2" ht="19">
      <c r="B965" s="4" t="s">
        <v>720</v>
      </c>
    </row>
    <row r="966" spans="2:2" ht="19">
      <c r="B966" s="4" t="s">
        <v>721</v>
      </c>
    </row>
    <row r="967" spans="2:2" ht="19">
      <c r="B967" s="4" t="s">
        <v>722</v>
      </c>
    </row>
    <row r="968" spans="2:2" ht="19">
      <c r="B968" s="4" t="s">
        <v>723</v>
      </c>
    </row>
    <row r="969" spans="2:2" ht="19">
      <c r="B969" s="4" t="s">
        <v>724</v>
      </c>
    </row>
    <row r="970" spans="2:2" ht="19">
      <c r="B970" s="4" t="s">
        <v>725</v>
      </c>
    </row>
    <row r="971" spans="2:2" ht="19">
      <c r="B971" s="4" t="s">
        <v>726</v>
      </c>
    </row>
    <row r="972" spans="2:2" ht="19">
      <c r="B972" s="4" t="s">
        <v>727</v>
      </c>
    </row>
    <row r="973" spans="2:2" ht="19">
      <c r="B973" s="4" t="s">
        <v>728</v>
      </c>
    </row>
    <row r="974" spans="2:2" ht="19">
      <c r="B974" s="4" t="s">
        <v>729</v>
      </c>
    </row>
    <row r="975" spans="2:2" ht="19">
      <c r="B975" s="4" t="s">
        <v>730</v>
      </c>
    </row>
    <row r="976" spans="2:2" ht="19">
      <c r="B976" s="4" t="s">
        <v>731</v>
      </c>
    </row>
    <row r="977" spans="2:2" ht="19">
      <c r="B977" s="4" t="s">
        <v>732</v>
      </c>
    </row>
    <row r="978" spans="2:2" ht="19">
      <c r="B978" s="4" t="s">
        <v>733</v>
      </c>
    </row>
    <row r="979" spans="2:2" ht="19">
      <c r="B979" s="4" t="s">
        <v>734</v>
      </c>
    </row>
    <row r="980" spans="2:2" ht="19">
      <c r="B980" s="4" t="s">
        <v>735</v>
      </c>
    </row>
    <row r="981" spans="2:2" ht="19">
      <c r="B981" s="4" t="s">
        <v>736</v>
      </c>
    </row>
    <row r="982" spans="2:2" ht="19">
      <c r="B982" s="4" t="s">
        <v>737</v>
      </c>
    </row>
    <row r="983" spans="2:2" ht="19">
      <c r="B983" s="4" t="s">
        <v>738</v>
      </c>
    </row>
    <row r="984" spans="2:2" ht="19">
      <c r="B984" s="4" t="s">
        <v>739</v>
      </c>
    </row>
    <row r="985" spans="2:2" ht="19">
      <c r="B985" s="4" t="s">
        <v>740</v>
      </c>
    </row>
    <row r="986" spans="2:2" ht="19">
      <c r="B986" s="4" t="s">
        <v>741</v>
      </c>
    </row>
    <row r="987" spans="2:2" ht="19">
      <c r="B987" s="4" t="s">
        <v>742</v>
      </c>
    </row>
    <row r="988" spans="2:2" ht="19">
      <c r="B988" s="4" t="s">
        <v>743</v>
      </c>
    </row>
    <row r="989" spans="2:2" ht="19">
      <c r="B989" s="4" t="s">
        <v>744</v>
      </c>
    </row>
    <row r="990" spans="2:2" ht="19">
      <c r="B990" s="4" t="s">
        <v>745</v>
      </c>
    </row>
    <row r="991" spans="2:2" ht="19">
      <c r="B991" s="4" t="s">
        <v>746</v>
      </c>
    </row>
    <row r="992" spans="2:2" ht="19">
      <c r="B992" s="4" t="s">
        <v>747</v>
      </c>
    </row>
    <row r="993" spans="2:12" ht="19">
      <c r="B993" s="4" t="s">
        <v>748</v>
      </c>
    </row>
    <row r="994" spans="2:12" ht="19">
      <c r="B994" s="4" t="s">
        <v>749</v>
      </c>
    </row>
    <row r="995" spans="2:12" ht="19">
      <c r="B995" s="4" t="s">
        <v>750</v>
      </c>
    </row>
    <row r="996" spans="2:12" ht="19">
      <c r="B996" s="4" t="s">
        <v>751</v>
      </c>
    </row>
    <row r="997" spans="2:12" ht="19">
      <c r="B997" s="4" t="s">
        <v>752</v>
      </c>
    </row>
    <row r="998" spans="2:12" ht="19">
      <c r="B998" s="4" t="s">
        <v>753</v>
      </c>
    </row>
    <row r="999" spans="2:12" ht="19">
      <c r="B999" s="4" t="s">
        <v>754</v>
      </c>
    </row>
    <row r="1000" spans="2:12" ht="19">
      <c r="B1000" s="4" t="s">
        <v>755</v>
      </c>
    </row>
    <row r="1001" spans="2:12" ht="19">
      <c r="B1001" s="4" t="s">
        <v>756</v>
      </c>
    </row>
    <row r="1002" spans="2:12" ht="19">
      <c r="B1002" s="4" t="s">
        <v>757</v>
      </c>
    </row>
    <row r="1003" spans="2:12" ht="19">
      <c r="B1003" s="4" t="s">
        <v>758</v>
      </c>
    </row>
    <row r="1004" spans="2:12" ht="19">
      <c r="B1004" s="4" t="s">
        <v>759</v>
      </c>
    </row>
    <row r="1005" spans="2:12" ht="19">
      <c r="B1005" s="4" t="s">
        <v>760</v>
      </c>
      <c r="L1005" s="4" t="s">
        <v>757</v>
      </c>
    </row>
    <row r="1006" spans="2:12" ht="19">
      <c r="B1006" s="4" t="s">
        <v>761</v>
      </c>
      <c r="L1006" s="4" t="s">
        <v>758</v>
      </c>
    </row>
    <row r="1007" spans="2:12" ht="19">
      <c r="B1007" s="4" t="s">
        <v>762</v>
      </c>
      <c r="L1007" s="4" t="s">
        <v>759</v>
      </c>
    </row>
    <row r="1008" spans="2:12" ht="19">
      <c r="B1008" s="4" t="s">
        <v>763</v>
      </c>
      <c r="L1008" s="4" t="s">
        <v>760</v>
      </c>
    </row>
    <row r="1009" spans="2:12" ht="19">
      <c r="B1009" s="4" t="s">
        <v>764</v>
      </c>
      <c r="L1009" s="4" t="s">
        <v>761</v>
      </c>
    </row>
    <row r="1010" spans="2:12" ht="19">
      <c r="B1010" s="4" t="s">
        <v>765</v>
      </c>
      <c r="L1010" s="4" t="s">
        <v>762</v>
      </c>
    </row>
    <row r="1011" spans="2:12" ht="19">
      <c r="B1011" s="4" t="s">
        <v>766</v>
      </c>
      <c r="L1011" s="4" t="s">
        <v>763</v>
      </c>
    </row>
    <row r="1012" spans="2:12" ht="19">
      <c r="B1012" s="4" t="s">
        <v>767</v>
      </c>
      <c r="L1012" s="4" t="s">
        <v>764</v>
      </c>
    </row>
    <row r="1013" spans="2:12" ht="19">
      <c r="B1013" s="4" t="s">
        <v>768</v>
      </c>
      <c r="L1013" s="4" t="s">
        <v>765</v>
      </c>
    </row>
    <row r="1014" spans="2:12" ht="19">
      <c r="B1014" s="4" t="s">
        <v>769</v>
      </c>
      <c r="L1014" s="4" t="s">
        <v>766</v>
      </c>
    </row>
    <row r="1015" spans="2:12" ht="19">
      <c r="B1015" s="4" t="s">
        <v>770</v>
      </c>
      <c r="L1015" s="4" t="s">
        <v>767</v>
      </c>
    </row>
    <row r="1016" spans="2:12" ht="19">
      <c r="B1016" s="4" t="s">
        <v>771</v>
      </c>
      <c r="L1016" s="4" t="s">
        <v>768</v>
      </c>
    </row>
    <row r="1017" spans="2:12" ht="19">
      <c r="B1017" s="4" t="s">
        <v>772</v>
      </c>
      <c r="L1017" s="4" t="s">
        <v>769</v>
      </c>
    </row>
    <row r="1018" spans="2:12" ht="19">
      <c r="B1018" s="4" t="s">
        <v>773</v>
      </c>
      <c r="L1018" s="4" t="s">
        <v>770</v>
      </c>
    </row>
    <row r="1019" spans="2:12" ht="19">
      <c r="B1019" s="4" t="s">
        <v>774</v>
      </c>
      <c r="L1019" s="4" t="s">
        <v>771</v>
      </c>
    </row>
    <row r="1020" spans="2:12" ht="19">
      <c r="B1020" s="4" t="s">
        <v>775</v>
      </c>
      <c r="L1020" s="4" t="s">
        <v>772</v>
      </c>
    </row>
    <row r="1021" spans="2:12" ht="19">
      <c r="B1021" s="4" t="s">
        <v>776</v>
      </c>
      <c r="L1021" s="4" t="s">
        <v>773</v>
      </c>
    </row>
    <row r="1022" spans="2:12" ht="19">
      <c r="B1022" s="4" t="s">
        <v>777</v>
      </c>
      <c r="L1022" s="4" t="s">
        <v>774</v>
      </c>
    </row>
    <row r="1023" spans="2:12" ht="19">
      <c r="B1023" s="4" t="s">
        <v>778</v>
      </c>
      <c r="L1023" s="4" t="s">
        <v>775</v>
      </c>
    </row>
    <row r="1024" spans="2:12" ht="19">
      <c r="B1024" s="4" t="s">
        <v>779</v>
      </c>
      <c r="L1024" s="4" t="s">
        <v>776</v>
      </c>
    </row>
    <row r="1025" spans="2:12" ht="19">
      <c r="B1025" s="4" t="s">
        <v>780</v>
      </c>
      <c r="L1025" s="4" t="s">
        <v>777</v>
      </c>
    </row>
    <row r="1026" spans="2:12" ht="19">
      <c r="B1026" s="4" t="s">
        <v>781</v>
      </c>
      <c r="L1026" s="4" t="s">
        <v>778</v>
      </c>
    </row>
    <row r="1027" spans="2:12" ht="19">
      <c r="B1027" s="4" t="s">
        <v>782</v>
      </c>
    </row>
    <row r="1028" spans="2:12" ht="19">
      <c r="B1028" s="4" t="s">
        <v>783</v>
      </c>
    </row>
    <row r="1029" spans="2:12" ht="19">
      <c r="B1029" s="4" t="s">
        <v>784</v>
      </c>
    </row>
    <row r="1030" spans="2:12" ht="19">
      <c r="B1030" s="4" t="s">
        <v>785</v>
      </c>
    </row>
    <row r="1031" spans="2:12" ht="19">
      <c r="B1031" s="4" t="s">
        <v>786</v>
      </c>
    </row>
    <row r="1032" spans="2:12" ht="19">
      <c r="B1032" s="4" t="s">
        <v>787</v>
      </c>
    </row>
    <row r="1033" spans="2:12" ht="19">
      <c r="B1033" s="4" t="s">
        <v>788</v>
      </c>
    </row>
    <row r="1034" spans="2:12" ht="19">
      <c r="B1034" s="4" t="s">
        <v>789</v>
      </c>
    </row>
    <row r="1035" spans="2:12" ht="19">
      <c r="B1035" s="4" t="s">
        <v>790</v>
      </c>
    </row>
    <row r="1036" spans="2:12" ht="19">
      <c r="B1036" s="4" t="s">
        <v>791</v>
      </c>
    </row>
    <row r="1037" spans="2:12" ht="19">
      <c r="B1037" s="4" t="s">
        <v>792</v>
      </c>
    </row>
    <row r="1038" spans="2:12" ht="19">
      <c r="B1038" s="4" t="s">
        <v>793</v>
      </c>
    </row>
    <row r="1039" spans="2:12" ht="19">
      <c r="B1039" s="4" t="s">
        <v>794</v>
      </c>
    </row>
    <row r="1040" spans="2:12" ht="19">
      <c r="B1040" s="4" t="s">
        <v>795</v>
      </c>
    </row>
    <row r="1041" spans="2:2" ht="19">
      <c r="B1041" s="4" t="s">
        <v>796</v>
      </c>
    </row>
    <row r="1042" spans="2:2" ht="19">
      <c r="B1042" s="4" t="s">
        <v>797</v>
      </c>
    </row>
    <row r="1043" spans="2:2" ht="19">
      <c r="B1043" s="4" t="s">
        <v>798</v>
      </c>
    </row>
    <row r="1044" spans="2:2" ht="19">
      <c r="B1044" s="4" t="s">
        <v>799</v>
      </c>
    </row>
    <row r="1045" spans="2:2" ht="19">
      <c r="B1045" s="4" t="s">
        <v>800</v>
      </c>
    </row>
    <row r="1046" spans="2:2" ht="19">
      <c r="B1046" s="4" t="s">
        <v>801</v>
      </c>
    </row>
    <row r="1047" spans="2:2" ht="19">
      <c r="B1047" s="4" t="s">
        <v>802</v>
      </c>
    </row>
    <row r="1048" spans="2:2" ht="19">
      <c r="B1048" s="4" t="s">
        <v>803</v>
      </c>
    </row>
    <row r="1049" spans="2:2" ht="19">
      <c r="B1049" s="4" t="s">
        <v>804</v>
      </c>
    </row>
    <row r="1050" spans="2:2" ht="19">
      <c r="B1050" s="4" t="s">
        <v>805</v>
      </c>
    </row>
    <row r="1051" spans="2:2" ht="19">
      <c r="B1051" s="4" t="s">
        <v>806</v>
      </c>
    </row>
    <row r="1052" spans="2:2" ht="19">
      <c r="B1052" s="4" t="s">
        <v>807</v>
      </c>
    </row>
    <row r="1053" spans="2:2" ht="19">
      <c r="B1053" s="4" t="s">
        <v>808</v>
      </c>
    </row>
    <row r="1054" spans="2:2" ht="19">
      <c r="B1054" s="4" t="s">
        <v>809</v>
      </c>
    </row>
    <row r="1055" spans="2:2" ht="19">
      <c r="B1055" s="4" t="s">
        <v>810</v>
      </c>
    </row>
    <row r="1056" spans="2:2" ht="19">
      <c r="B1056" s="4" t="s">
        <v>811</v>
      </c>
    </row>
    <row r="1057" spans="2:2" ht="19">
      <c r="B1057" s="4" t="s">
        <v>812</v>
      </c>
    </row>
    <row r="1058" spans="2:2" ht="19">
      <c r="B1058" s="4" t="s">
        <v>813</v>
      </c>
    </row>
    <row r="1059" spans="2:2" ht="19">
      <c r="B1059" s="4" t="s">
        <v>814</v>
      </c>
    </row>
    <row r="1060" spans="2:2" ht="19">
      <c r="B1060" s="4" t="s">
        <v>815</v>
      </c>
    </row>
    <row r="1061" spans="2:2" ht="19">
      <c r="B1061" s="4" t="s">
        <v>816</v>
      </c>
    </row>
    <row r="1062" spans="2:2" ht="19">
      <c r="B1062" s="4" t="s">
        <v>817</v>
      </c>
    </row>
    <row r="1063" spans="2:2" ht="19">
      <c r="B1063" s="4" t="s">
        <v>818</v>
      </c>
    </row>
    <row r="1064" spans="2:2" ht="19">
      <c r="B1064" s="4" t="s">
        <v>819</v>
      </c>
    </row>
    <row r="1065" spans="2:2" ht="19">
      <c r="B1065" s="4" t="s">
        <v>820</v>
      </c>
    </row>
    <row r="1066" spans="2:2" ht="19">
      <c r="B1066" s="4" t="s">
        <v>821</v>
      </c>
    </row>
    <row r="1067" spans="2:2" ht="19">
      <c r="B1067" s="4" t="s">
        <v>822</v>
      </c>
    </row>
    <row r="1068" spans="2:2" ht="19">
      <c r="B1068" s="4" t="s">
        <v>823</v>
      </c>
    </row>
    <row r="1069" spans="2:2" ht="19">
      <c r="B1069" s="4" t="s">
        <v>824</v>
      </c>
    </row>
    <row r="1070" spans="2:2" ht="19">
      <c r="B1070" s="4" t="s">
        <v>825</v>
      </c>
    </row>
    <row r="1071" spans="2:2" ht="19">
      <c r="B1071" s="4" t="s">
        <v>826</v>
      </c>
    </row>
    <row r="1072" spans="2:2" ht="19">
      <c r="B1072" s="4" t="s">
        <v>827</v>
      </c>
    </row>
    <row r="1073" spans="2:2" ht="19">
      <c r="B1073" s="4" t="s">
        <v>828</v>
      </c>
    </row>
    <row r="1074" spans="2:2" ht="19">
      <c r="B1074" s="4" t="s">
        <v>829</v>
      </c>
    </row>
    <row r="1075" spans="2:2" ht="19">
      <c r="B1075" s="4" t="s">
        <v>830</v>
      </c>
    </row>
    <row r="1076" spans="2:2" ht="19">
      <c r="B1076" s="4" t="s">
        <v>831</v>
      </c>
    </row>
    <row r="1077" spans="2:2" ht="19">
      <c r="B1077" s="4" t="s">
        <v>832</v>
      </c>
    </row>
    <row r="1078" spans="2:2" ht="19">
      <c r="B1078" s="4" t="s">
        <v>833</v>
      </c>
    </row>
    <row r="1079" spans="2:2" ht="19">
      <c r="B1079" s="4" t="s">
        <v>834</v>
      </c>
    </row>
    <row r="1080" spans="2:2" ht="19">
      <c r="B1080" s="4" t="s">
        <v>835</v>
      </c>
    </row>
    <row r="1081" spans="2:2" ht="19">
      <c r="B1081" s="4" t="s">
        <v>836</v>
      </c>
    </row>
    <row r="1082" spans="2:2" ht="19">
      <c r="B1082" s="4" t="s">
        <v>837</v>
      </c>
    </row>
    <row r="1083" spans="2:2" ht="19">
      <c r="B1083" s="4" t="s">
        <v>838</v>
      </c>
    </row>
    <row r="1084" spans="2:2" ht="19">
      <c r="B1084" s="4" t="s">
        <v>839</v>
      </c>
    </row>
    <row r="1085" spans="2:2" ht="19">
      <c r="B1085" s="4" t="s">
        <v>840</v>
      </c>
    </row>
    <row r="1086" spans="2:2" ht="19">
      <c r="B1086" s="4" t="s">
        <v>841</v>
      </c>
    </row>
    <row r="1087" spans="2:2" ht="19">
      <c r="B1087" s="4" t="s">
        <v>842</v>
      </c>
    </row>
    <row r="1088" spans="2:2" ht="19">
      <c r="B1088" s="4" t="s">
        <v>843</v>
      </c>
    </row>
    <row r="1089" spans="2:2" ht="19">
      <c r="B1089" s="4" t="s">
        <v>844</v>
      </c>
    </row>
    <row r="1090" spans="2:2" ht="19">
      <c r="B1090" s="4" t="s">
        <v>845</v>
      </c>
    </row>
    <row r="1091" spans="2:2" ht="19">
      <c r="B1091" s="4" t="s">
        <v>846</v>
      </c>
    </row>
    <row r="1092" spans="2:2" ht="19">
      <c r="B1092" s="4" t="s">
        <v>847</v>
      </c>
    </row>
    <row r="1093" spans="2:2" ht="19">
      <c r="B1093" s="4" t="s">
        <v>848</v>
      </c>
    </row>
    <row r="1094" spans="2:2" ht="19">
      <c r="B1094" s="4" t="s">
        <v>849</v>
      </c>
    </row>
    <row r="1095" spans="2:2" ht="19">
      <c r="B1095" s="4" t="s">
        <v>850</v>
      </c>
    </row>
    <row r="1096" spans="2:2" ht="19">
      <c r="B1096" s="4" t="s">
        <v>851</v>
      </c>
    </row>
    <row r="1097" spans="2:2" ht="19">
      <c r="B1097" s="4" t="s">
        <v>852</v>
      </c>
    </row>
    <row r="1098" spans="2:2" ht="19">
      <c r="B1098" s="4" t="s">
        <v>853</v>
      </c>
    </row>
    <row r="1099" spans="2:2" ht="19">
      <c r="B1099" s="4" t="s">
        <v>854</v>
      </c>
    </row>
    <row r="1100" spans="2:2" ht="19">
      <c r="B1100" s="4" t="s">
        <v>855</v>
      </c>
    </row>
    <row r="1101" spans="2:2" ht="19">
      <c r="B1101" s="4" t="s">
        <v>856</v>
      </c>
    </row>
    <row r="1102" spans="2:2" ht="19">
      <c r="B1102" s="4" t="s">
        <v>857</v>
      </c>
    </row>
    <row r="1103" spans="2:2" ht="19">
      <c r="B1103" s="4" t="s">
        <v>858</v>
      </c>
    </row>
    <row r="1104" spans="2:2" ht="19">
      <c r="B1104" s="4" t="s">
        <v>859</v>
      </c>
    </row>
    <row r="1105" spans="2:2" ht="19">
      <c r="B1105" s="4" t="s">
        <v>860</v>
      </c>
    </row>
    <row r="1106" spans="2:2" ht="19">
      <c r="B1106" s="4" t="s">
        <v>861</v>
      </c>
    </row>
    <row r="1107" spans="2:2" ht="19">
      <c r="B1107" s="4" t="s">
        <v>862</v>
      </c>
    </row>
    <row r="1108" spans="2:2" ht="19">
      <c r="B1108" s="4" t="s">
        <v>863</v>
      </c>
    </row>
    <row r="1109" spans="2:2" ht="19">
      <c r="B1109" s="4" t="s">
        <v>864</v>
      </c>
    </row>
    <row r="1110" spans="2:2" ht="19">
      <c r="B1110" s="4" t="s">
        <v>865</v>
      </c>
    </row>
    <row r="1111" spans="2:2" ht="19">
      <c r="B1111" s="4" t="s">
        <v>866</v>
      </c>
    </row>
    <row r="1112" spans="2:2" ht="19">
      <c r="B1112" s="4" t="s">
        <v>867</v>
      </c>
    </row>
    <row r="1113" spans="2:2" ht="19">
      <c r="B1113" s="4" t="s">
        <v>868</v>
      </c>
    </row>
    <row r="1114" spans="2:2" ht="19">
      <c r="B1114" s="4" t="s">
        <v>869</v>
      </c>
    </row>
    <row r="1115" spans="2:2" ht="19">
      <c r="B1115" s="4" t="s">
        <v>870</v>
      </c>
    </row>
    <row r="1116" spans="2:2" ht="19">
      <c r="B1116" s="4" t="s">
        <v>871</v>
      </c>
    </row>
    <row r="1117" spans="2:2" ht="19">
      <c r="B1117" s="4" t="s">
        <v>872</v>
      </c>
    </row>
    <row r="1118" spans="2:2" ht="19">
      <c r="B1118" s="4" t="s">
        <v>873</v>
      </c>
    </row>
    <row r="1119" spans="2:2" ht="19">
      <c r="B1119" s="4" t="s">
        <v>874</v>
      </c>
    </row>
    <row r="1120" spans="2:2" ht="19">
      <c r="B1120" s="4" t="s">
        <v>875</v>
      </c>
    </row>
    <row r="1121" spans="2:2" ht="19">
      <c r="B1121" s="4" t="s">
        <v>876</v>
      </c>
    </row>
    <row r="1122" spans="2:2" ht="19">
      <c r="B1122" s="4" t="s">
        <v>877</v>
      </c>
    </row>
    <row r="1123" spans="2:2" ht="19">
      <c r="B1123" s="4" t="s">
        <v>878</v>
      </c>
    </row>
    <row r="1124" spans="2:2" ht="19">
      <c r="B1124" s="4" t="s">
        <v>879</v>
      </c>
    </row>
    <row r="1125" spans="2:2" ht="19">
      <c r="B1125" s="4" t="s">
        <v>880</v>
      </c>
    </row>
    <row r="1126" spans="2:2" ht="19">
      <c r="B1126" s="4" t="s">
        <v>881</v>
      </c>
    </row>
    <row r="1127" spans="2:2" ht="19">
      <c r="B1127" s="4" t="s">
        <v>882</v>
      </c>
    </row>
    <row r="1128" spans="2:2" ht="19">
      <c r="B1128" s="4" t="s">
        <v>883</v>
      </c>
    </row>
    <row r="1129" spans="2:2" ht="19">
      <c r="B1129" s="4" t="s">
        <v>884</v>
      </c>
    </row>
    <row r="1130" spans="2:2" ht="19">
      <c r="B1130" s="4" t="s">
        <v>885</v>
      </c>
    </row>
    <row r="1131" spans="2:2" ht="19">
      <c r="B1131" s="4" t="s">
        <v>886</v>
      </c>
    </row>
    <row r="1132" spans="2:2" ht="19">
      <c r="B1132" s="4" t="s">
        <v>887</v>
      </c>
    </row>
    <row r="1133" spans="2:2" ht="19">
      <c r="B1133" s="4" t="s">
        <v>888</v>
      </c>
    </row>
    <row r="1134" spans="2:2" ht="19">
      <c r="B1134" s="4" t="s">
        <v>889</v>
      </c>
    </row>
    <row r="1135" spans="2:2" ht="19">
      <c r="B1135" s="4" t="s">
        <v>890</v>
      </c>
    </row>
    <row r="1136" spans="2:2" ht="19">
      <c r="B1136" s="4" t="s">
        <v>891</v>
      </c>
    </row>
    <row r="1137" spans="2:2" ht="19">
      <c r="B1137" s="4" t="s">
        <v>892</v>
      </c>
    </row>
    <row r="1138" spans="2:2" ht="19">
      <c r="B1138" s="4" t="s">
        <v>893</v>
      </c>
    </row>
    <row r="1139" spans="2:2" ht="19">
      <c r="B1139" s="4" t="s">
        <v>894</v>
      </c>
    </row>
    <row r="1140" spans="2:2" ht="19">
      <c r="B1140" s="4" t="s">
        <v>895</v>
      </c>
    </row>
    <row r="1141" spans="2:2" ht="19">
      <c r="B1141" s="4" t="s">
        <v>896</v>
      </c>
    </row>
    <row r="1142" spans="2:2" ht="19">
      <c r="B1142" s="4" t="s">
        <v>897</v>
      </c>
    </row>
    <row r="1143" spans="2:2" ht="19">
      <c r="B1143" s="4" t="s">
        <v>898</v>
      </c>
    </row>
    <row r="1144" spans="2:2" ht="19">
      <c r="B1144" s="4" t="s">
        <v>899</v>
      </c>
    </row>
    <row r="1145" spans="2:2" ht="19">
      <c r="B1145" s="4" t="s">
        <v>900</v>
      </c>
    </row>
    <row r="1146" spans="2:2" ht="19">
      <c r="B1146" s="4" t="s">
        <v>901</v>
      </c>
    </row>
    <row r="1147" spans="2:2" ht="19">
      <c r="B1147" s="4" t="s">
        <v>902</v>
      </c>
    </row>
    <row r="1148" spans="2:2" ht="19">
      <c r="B1148" s="4" t="s">
        <v>903</v>
      </c>
    </row>
    <row r="1149" spans="2:2" ht="19">
      <c r="B1149" s="4" t="s">
        <v>904</v>
      </c>
    </row>
    <row r="1150" spans="2:2" ht="19">
      <c r="B1150" s="4" t="s">
        <v>905</v>
      </c>
    </row>
    <row r="1151" spans="2:2" ht="19">
      <c r="B1151" s="4" t="s">
        <v>906</v>
      </c>
    </row>
    <row r="1152" spans="2:2" ht="19">
      <c r="B1152" s="4" t="s">
        <v>907</v>
      </c>
    </row>
    <row r="1153" spans="2:2" ht="19">
      <c r="B1153" s="4" t="s">
        <v>908</v>
      </c>
    </row>
    <row r="1174" spans="2:3">
      <c r="B1174" s="18"/>
    </row>
    <row r="1175" spans="2:3" ht="19">
      <c r="B1175" s="19" t="s">
        <v>714</v>
      </c>
    </row>
    <row r="1176" spans="2:3" ht="19">
      <c r="B1176" s="19" t="s">
        <v>715</v>
      </c>
    </row>
    <row r="1177" spans="2:3">
      <c r="B1177" s="18"/>
    </row>
    <row r="1178" spans="2:3" ht="19">
      <c r="B1178" s="20" t="s">
        <v>723</v>
      </c>
      <c r="C1178" s="20"/>
    </row>
    <row r="1179" spans="2:3" ht="19">
      <c r="B1179" s="20"/>
      <c r="C1179" s="20"/>
    </row>
    <row r="1180" spans="2:3" ht="19">
      <c r="B1180" s="19" t="s">
        <v>732</v>
      </c>
    </row>
    <row r="1181" spans="2:3" ht="19">
      <c r="B1181" s="19" t="s">
        <v>733</v>
      </c>
    </row>
    <row r="1182" spans="2:3" ht="19">
      <c r="B1182" s="20"/>
      <c r="C1182" s="20"/>
    </row>
    <row r="1183" spans="2:3" ht="19">
      <c r="B1183" s="20"/>
      <c r="C1183" s="20"/>
    </row>
    <row r="1184" spans="2:3" ht="19">
      <c r="B1184" s="19" t="s">
        <v>734</v>
      </c>
    </row>
    <row r="1185" spans="2:3" ht="19">
      <c r="B1185" s="19" t="s">
        <v>735</v>
      </c>
    </row>
    <row r="1186" spans="2:3" ht="19">
      <c r="B1186" s="20"/>
      <c r="C1186" s="20"/>
    </row>
    <row r="1187" spans="2:3" ht="19">
      <c r="B1187" s="20"/>
      <c r="C1187" s="20"/>
    </row>
    <row r="1188" spans="2:3" ht="19">
      <c r="B1188" s="19" t="s">
        <v>737</v>
      </c>
    </row>
    <row r="1189" spans="2:3" ht="19">
      <c r="B1189" s="19" t="s">
        <v>738</v>
      </c>
    </row>
    <row r="1190" spans="2:3" ht="19">
      <c r="B1190" s="20"/>
      <c r="C1190" s="20"/>
    </row>
    <row r="1191" spans="2:3" ht="19">
      <c r="B1191" s="20"/>
      <c r="C1191" s="20"/>
    </row>
    <row r="1192" spans="2:3" ht="19">
      <c r="B1192" s="20" t="s">
        <v>749</v>
      </c>
      <c r="C1192" s="20"/>
    </row>
    <row r="1193" spans="2:3" ht="19">
      <c r="B1193" s="20"/>
      <c r="C1193" s="20"/>
    </row>
    <row r="1194" spans="2:3" ht="19">
      <c r="B1194" s="20"/>
      <c r="C1194" s="20"/>
    </row>
    <row r="1195" spans="2:3" ht="19">
      <c r="B1195" s="20" t="s">
        <v>751</v>
      </c>
      <c r="C1195" s="20"/>
    </row>
    <row r="1196" spans="2:3" ht="19">
      <c r="B1196" s="20"/>
      <c r="C1196" s="20"/>
    </row>
    <row r="1197" spans="2:3" ht="19">
      <c r="B1197" s="20"/>
      <c r="C1197" s="20"/>
    </row>
    <row r="1198" spans="2:3" ht="19">
      <c r="B1198" s="20" t="s">
        <v>752</v>
      </c>
      <c r="C1198" s="20"/>
    </row>
    <row r="1199" spans="2:3" ht="19">
      <c r="B1199" s="20" t="s">
        <v>753</v>
      </c>
      <c r="C1199" s="20"/>
    </row>
    <row r="1200" spans="2:3" ht="19">
      <c r="B1200" s="20" t="s">
        <v>754</v>
      </c>
      <c r="C1200" s="20"/>
    </row>
    <row r="1201" spans="2:3" ht="19">
      <c r="B1201" s="19" t="s">
        <v>757</v>
      </c>
      <c r="C1201" s="21"/>
    </row>
    <row r="1202" spans="2:3" ht="19">
      <c r="B1202" s="19" t="s">
        <v>758</v>
      </c>
      <c r="C1202" s="21"/>
    </row>
    <row r="1203" spans="2:3" ht="19">
      <c r="B1203" s="19" t="s">
        <v>759</v>
      </c>
      <c r="C1203" s="21"/>
    </row>
    <row r="1204" spans="2:3" ht="19">
      <c r="B1204" s="19" t="s">
        <v>760</v>
      </c>
      <c r="C1204" s="21"/>
    </row>
    <row r="1205" spans="2:3" ht="19">
      <c r="B1205" s="19" t="s">
        <v>761</v>
      </c>
      <c r="C1205" s="21"/>
    </row>
    <row r="1206" spans="2:3" ht="19">
      <c r="B1206" s="19" t="s">
        <v>762</v>
      </c>
      <c r="C1206" s="21"/>
    </row>
    <row r="1207" spans="2:3" ht="19">
      <c r="B1207" s="19" t="s">
        <v>763</v>
      </c>
      <c r="C1207" s="21"/>
    </row>
    <row r="1208" spans="2:3" ht="19">
      <c r="B1208" s="19" t="s">
        <v>764</v>
      </c>
      <c r="C1208" s="21"/>
    </row>
    <row r="1209" spans="2:3" ht="19">
      <c r="B1209" s="19" t="s">
        <v>765</v>
      </c>
      <c r="C1209" s="21"/>
    </row>
    <row r="1210" spans="2:3" ht="19">
      <c r="B1210" s="19" t="s">
        <v>766</v>
      </c>
      <c r="C1210" s="21"/>
    </row>
    <row r="1211" spans="2:3" ht="19">
      <c r="B1211" s="19" t="s">
        <v>767</v>
      </c>
      <c r="C1211" s="21"/>
    </row>
    <row r="1212" spans="2:3" ht="19">
      <c r="B1212" s="19" t="s">
        <v>768</v>
      </c>
      <c r="C1212" s="21"/>
    </row>
    <row r="1213" spans="2:3" ht="19">
      <c r="B1213" s="19" t="s">
        <v>769</v>
      </c>
      <c r="C1213" s="21"/>
    </row>
    <row r="1214" spans="2:3" ht="19">
      <c r="B1214" s="19" t="s">
        <v>770</v>
      </c>
      <c r="C1214" s="21"/>
    </row>
    <row r="1215" spans="2:3" ht="19">
      <c r="B1215" s="19" t="s">
        <v>771</v>
      </c>
      <c r="C1215" s="21"/>
    </row>
    <row r="1216" spans="2:3" ht="19">
      <c r="B1216" s="19" t="s">
        <v>772</v>
      </c>
      <c r="C1216" s="21"/>
    </row>
    <row r="1217" spans="2:3" ht="19">
      <c r="B1217" s="19" t="s">
        <v>773</v>
      </c>
      <c r="C1217" s="21"/>
    </row>
    <row r="1218" spans="2:3" ht="19">
      <c r="B1218" s="19" t="s">
        <v>774</v>
      </c>
      <c r="C1218" s="21"/>
    </row>
    <row r="1219" spans="2:3" ht="19">
      <c r="B1219" s="19" t="s">
        <v>775</v>
      </c>
      <c r="C1219" s="21"/>
    </row>
    <row r="1220" spans="2:3" ht="19">
      <c r="B1220" s="19" t="s">
        <v>776</v>
      </c>
      <c r="C1220" s="21"/>
    </row>
    <row r="1221" spans="2:3" ht="19">
      <c r="B1221" s="19" t="s">
        <v>777</v>
      </c>
      <c r="C1221" s="21"/>
    </row>
    <row r="1222" spans="2:3" ht="19">
      <c r="B1222" s="19" t="s">
        <v>778</v>
      </c>
      <c r="C1222" s="21"/>
    </row>
    <row r="1223" spans="2:3" ht="19">
      <c r="B1223" s="20"/>
      <c r="C1223" s="20"/>
    </row>
    <row r="1224" spans="2:3" ht="19">
      <c r="B1224" s="20"/>
      <c r="C1224" s="20"/>
    </row>
  </sheetData>
  <mergeCells count="231">
    <mergeCell ref="A3:K3"/>
    <mergeCell ref="B1223:C1223"/>
    <mergeCell ref="B1224:C1224"/>
    <mergeCell ref="B1186:C1186"/>
    <mergeCell ref="B1187:C1187"/>
    <mergeCell ref="B1190:C1190"/>
    <mergeCell ref="B1191:C1191"/>
    <mergeCell ref="B1192:C1192"/>
    <mergeCell ref="B1193:C1193"/>
    <mergeCell ref="B938:B940"/>
    <mergeCell ref="C938:C940"/>
    <mergeCell ref="D938:D940"/>
    <mergeCell ref="B1198:C1198"/>
    <mergeCell ref="B1199:C1199"/>
    <mergeCell ref="B1200:C1200"/>
    <mergeCell ref="B1178:C1178"/>
    <mergeCell ref="B1179:C1179"/>
    <mergeCell ref="B1182:C1182"/>
    <mergeCell ref="B1183:C1183"/>
    <mergeCell ref="B1194:C1194"/>
    <mergeCell ref="B1195:C1195"/>
    <mergeCell ref="B1196:C1196"/>
    <mergeCell ref="B1197:C1197"/>
    <mergeCell ref="B932:B934"/>
    <mergeCell ref="C932:C934"/>
    <mergeCell ref="D932:D934"/>
    <mergeCell ref="B935:B937"/>
    <mergeCell ref="C935:C937"/>
    <mergeCell ref="D935:D937"/>
    <mergeCell ref="B926:B928"/>
    <mergeCell ref="C926:C928"/>
    <mergeCell ref="D926:D928"/>
    <mergeCell ref="B929:B931"/>
    <mergeCell ref="C929:C931"/>
    <mergeCell ref="D929:D931"/>
    <mergeCell ref="B920:B922"/>
    <mergeCell ref="C920:C922"/>
    <mergeCell ref="D920:D922"/>
    <mergeCell ref="B923:B925"/>
    <mergeCell ref="C923:C925"/>
    <mergeCell ref="D923:D925"/>
    <mergeCell ref="B914:B916"/>
    <mergeCell ref="C914:C916"/>
    <mergeCell ref="D914:D916"/>
    <mergeCell ref="B917:B919"/>
    <mergeCell ref="C917:C919"/>
    <mergeCell ref="D917:D919"/>
    <mergeCell ref="B908:B910"/>
    <mergeCell ref="C908:C910"/>
    <mergeCell ref="D908:D910"/>
    <mergeCell ref="B911:B913"/>
    <mergeCell ref="C911:C913"/>
    <mergeCell ref="D911:D913"/>
    <mergeCell ref="B902:B904"/>
    <mergeCell ref="C902:C904"/>
    <mergeCell ref="D902:D904"/>
    <mergeCell ref="B905:B907"/>
    <mergeCell ref="C905:C907"/>
    <mergeCell ref="D905:D907"/>
    <mergeCell ref="B896:B898"/>
    <mergeCell ref="C896:C898"/>
    <mergeCell ref="D896:D898"/>
    <mergeCell ref="B899:B901"/>
    <mergeCell ref="C899:C901"/>
    <mergeCell ref="D899:D901"/>
    <mergeCell ref="B890:B892"/>
    <mergeCell ref="C890:C892"/>
    <mergeCell ref="D890:D892"/>
    <mergeCell ref="B893:B895"/>
    <mergeCell ref="C893:C895"/>
    <mergeCell ref="D893:D895"/>
    <mergeCell ref="B883:B885"/>
    <mergeCell ref="C883:C885"/>
    <mergeCell ref="D883:D885"/>
    <mergeCell ref="B887:B889"/>
    <mergeCell ref="C887:C889"/>
    <mergeCell ref="D887:D889"/>
    <mergeCell ref="B873:B876"/>
    <mergeCell ref="D873:D876"/>
    <mergeCell ref="B877:B879"/>
    <mergeCell ref="C877:C879"/>
    <mergeCell ref="D877:D879"/>
    <mergeCell ref="B880:B882"/>
    <mergeCell ref="C880:C882"/>
    <mergeCell ref="D880:D882"/>
    <mergeCell ref="B867:B869"/>
    <mergeCell ref="C867:C869"/>
    <mergeCell ref="D867:D869"/>
    <mergeCell ref="B870:B872"/>
    <mergeCell ref="C870:C872"/>
    <mergeCell ref="D870:D872"/>
    <mergeCell ref="B861:B863"/>
    <mergeCell ref="C861:C863"/>
    <mergeCell ref="D861:D863"/>
    <mergeCell ref="B864:B866"/>
    <mergeCell ref="C864:C866"/>
    <mergeCell ref="D864:D866"/>
    <mergeCell ref="B855:B857"/>
    <mergeCell ref="C855:C857"/>
    <mergeCell ref="D855:D857"/>
    <mergeCell ref="B858:B860"/>
    <mergeCell ref="C858:C860"/>
    <mergeCell ref="D858:D860"/>
    <mergeCell ref="B849:B851"/>
    <mergeCell ref="C849:C851"/>
    <mergeCell ref="D849:D851"/>
    <mergeCell ref="B852:B854"/>
    <mergeCell ref="C852:C854"/>
    <mergeCell ref="D852:D854"/>
    <mergeCell ref="B843:B845"/>
    <mergeCell ref="C843:C845"/>
    <mergeCell ref="D843:D845"/>
    <mergeCell ref="B846:B848"/>
    <mergeCell ref="C846:C848"/>
    <mergeCell ref="D846:D848"/>
    <mergeCell ref="B837:B839"/>
    <mergeCell ref="C837:C839"/>
    <mergeCell ref="D837:D839"/>
    <mergeCell ref="B840:B842"/>
    <mergeCell ref="C840:C842"/>
    <mergeCell ref="D840:D842"/>
    <mergeCell ref="B831:B833"/>
    <mergeCell ref="C831:C833"/>
    <mergeCell ref="D831:D833"/>
    <mergeCell ref="B834:B836"/>
    <mergeCell ref="C834:C836"/>
    <mergeCell ref="D834:D836"/>
    <mergeCell ref="B825:B827"/>
    <mergeCell ref="C825:C827"/>
    <mergeCell ref="D825:D827"/>
    <mergeCell ref="B828:B830"/>
    <mergeCell ref="C828:C830"/>
    <mergeCell ref="D828:D830"/>
    <mergeCell ref="B819:B821"/>
    <mergeCell ref="C819:C821"/>
    <mergeCell ref="D819:D821"/>
    <mergeCell ref="B822:B824"/>
    <mergeCell ref="C822:C824"/>
    <mergeCell ref="D822:D824"/>
    <mergeCell ref="B813:B815"/>
    <mergeCell ref="C813:C815"/>
    <mergeCell ref="D813:D815"/>
    <mergeCell ref="B816:B818"/>
    <mergeCell ref="C816:C818"/>
    <mergeCell ref="D816:D818"/>
    <mergeCell ref="B807:B809"/>
    <mergeCell ref="C807:C809"/>
    <mergeCell ref="D807:D809"/>
    <mergeCell ref="B810:B812"/>
    <mergeCell ref="C810:C812"/>
    <mergeCell ref="D810:D812"/>
    <mergeCell ref="B801:B803"/>
    <mergeCell ref="C801:C803"/>
    <mergeCell ref="D801:D803"/>
    <mergeCell ref="B804:B806"/>
    <mergeCell ref="C804:C806"/>
    <mergeCell ref="D804:D806"/>
    <mergeCell ref="B794:B796"/>
    <mergeCell ref="C794:C796"/>
    <mergeCell ref="D794:D796"/>
    <mergeCell ref="B797:B799"/>
    <mergeCell ref="C797:C799"/>
    <mergeCell ref="D797:D799"/>
    <mergeCell ref="B788:B790"/>
    <mergeCell ref="C788:C790"/>
    <mergeCell ref="D788:D790"/>
    <mergeCell ref="B791:B793"/>
    <mergeCell ref="C791:C793"/>
    <mergeCell ref="D791:D793"/>
    <mergeCell ref="B782:B784"/>
    <mergeCell ref="C782:C784"/>
    <mergeCell ref="D782:D784"/>
    <mergeCell ref="B785:B787"/>
    <mergeCell ref="C785:C787"/>
    <mergeCell ref="D785:D787"/>
    <mergeCell ref="B776:B778"/>
    <mergeCell ref="C776:C778"/>
    <mergeCell ref="D776:D778"/>
    <mergeCell ref="B779:B781"/>
    <mergeCell ref="C779:C781"/>
    <mergeCell ref="D779:D781"/>
    <mergeCell ref="B770:B772"/>
    <mergeCell ref="C770:C772"/>
    <mergeCell ref="D770:D772"/>
    <mergeCell ref="B773:B775"/>
    <mergeCell ref="C773:C775"/>
    <mergeCell ref="D773:D775"/>
    <mergeCell ref="B758:B762"/>
    <mergeCell ref="D758:D762"/>
    <mergeCell ref="B763:B765"/>
    <mergeCell ref="C763:C765"/>
    <mergeCell ref="D763:D765"/>
    <mergeCell ref="B767:B769"/>
    <mergeCell ref="C767:C769"/>
    <mergeCell ref="D767:D769"/>
    <mergeCell ref="B752:B754"/>
    <mergeCell ref="C752:C754"/>
    <mergeCell ref="D752:D754"/>
    <mergeCell ref="B755:B757"/>
    <mergeCell ref="C755:C757"/>
    <mergeCell ref="D755:D757"/>
    <mergeCell ref="B746:B748"/>
    <mergeCell ref="C746:C748"/>
    <mergeCell ref="D746:D748"/>
    <mergeCell ref="B749:B751"/>
    <mergeCell ref="C749:C751"/>
    <mergeCell ref="D749:D751"/>
    <mergeCell ref="B740:B742"/>
    <mergeCell ref="C740:C742"/>
    <mergeCell ref="D740:D742"/>
    <mergeCell ref="B743:B745"/>
    <mergeCell ref="C743:C745"/>
    <mergeCell ref="D743:D745"/>
    <mergeCell ref="B734:B736"/>
    <mergeCell ref="C734:C736"/>
    <mergeCell ref="D734:D736"/>
    <mergeCell ref="B737:B739"/>
    <mergeCell ref="C737:C739"/>
    <mergeCell ref="D737:D739"/>
    <mergeCell ref="B728:B730"/>
    <mergeCell ref="C728:C730"/>
    <mergeCell ref="D728:D730"/>
    <mergeCell ref="B731:B733"/>
    <mergeCell ref="C731:C733"/>
    <mergeCell ref="D731:D733"/>
    <mergeCell ref="B722:B724"/>
    <mergeCell ref="C722:C724"/>
    <mergeCell ref="D722:D724"/>
    <mergeCell ref="B725:B727"/>
    <mergeCell ref="C725:C727"/>
    <mergeCell ref="D725:D727"/>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05A9-79AE-3B48-A11A-36140C01BAF2}">
  <dimension ref="A3:N233"/>
  <sheetViews>
    <sheetView workbookViewId="0">
      <selection activeCell="C26" sqref="C26"/>
    </sheetView>
  </sheetViews>
  <sheetFormatPr baseColWidth="10" defaultRowHeight="16"/>
  <cols>
    <col min="1" max="1" width="34.1640625" style="1" customWidth="1"/>
    <col min="2" max="2" width="22" style="1" bestFit="1" customWidth="1"/>
    <col min="3" max="3" width="29.6640625" style="1" customWidth="1"/>
    <col min="4" max="8" width="10.83203125" style="1"/>
    <col min="9" max="9" width="13.5" style="1" bestFit="1" customWidth="1"/>
    <col min="10" max="11" width="10.83203125" style="1"/>
    <col min="12" max="12" width="22.1640625" style="1" bestFit="1" customWidth="1"/>
    <col min="13" max="16384" width="10.83203125" style="1"/>
  </cols>
  <sheetData>
    <row r="3" spans="1:12" ht="24">
      <c r="A3" s="66" t="s">
        <v>942</v>
      </c>
      <c r="B3" s="66"/>
      <c r="C3" s="66"/>
      <c r="D3" s="66"/>
      <c r="E3" s="66"/>
      <c r="F3" s="66"/>
      <c r="G3" s="66"/>
      <c r="H3" s="66"/>
      <c r="I3" s="66"/>
      <c r="J3" s="66"/>
      <c r="K3" s="66"/>
    </row>
    <row r="5" spans="1:12">
      <c r="A5" s="3" t="s">
        <v>943</v>
      </c>
    </row>
    <row r="6" spans="1:12">
      <c r="A6" s="3" t="s">
        <v>944</v>
      </c>
    </row>
    <row r="7" spans="1:12">
      <c r="A7" s="3" t="s">
        <v>945</v>
      </c>
    </row>
    <row r="8" spans="1:12">
      <c r="A8" s="3" t="s">
        <v>946</v>
      </c>
    </row>
    <row r="13" spans="1:12" ht="20">
      <c r="B13" s="22" t="s">
        <v>102</v>
      </c>
      <c r="C13" s="22"/>
      <c r="D13" s="22"/>
      <c r="E13" s="22"/>
      <c r="F13" s="22"/>
      <c r="G13" s="22"/>
      <c r="H13" s="22"/>
      <c r="I13" s="22"/>
      <c r="J13" s="22"/>
      <c r="K13" s="22"/>
      <c r="L13" s="22"/>
    </row>
    <row r="14" spans="1:12" ht="20">
      <c r="B14" s="23"/>
      <c r="C14" s="23"/>
      <c r="D14" s="23"/>
      <c r="E14" s="23"/>
      <c r="F14" s="23"/>
      <c r="G14" s="23"/>
      <c r="H14" s="23"/>
      <c r="I14" s="23"/>
      <c r="J14" s="23"/>
      <c r="K14" s="23"/>
      <c r="L14" s="23"/>
    </row>
    <row r="15" spans="1:12" ht="63">
      <c r="B15" s="24" t="s">
        <v>29</v>
      </c>
      <c r="C15" s="25" t="s">
        <v>103</v>
      </c>
      <c r="D15" s="24"/>
      <c r="E15" s="24"/>
      <c r="F15" s="24"/>
      <c r="G15" s="24"/>
      <c r="H15" s="24"/>
      <c r="I15" s="24"/>
      <c r="J15" s="24"/>
      <c r="K15" s="24"/>
      <c r="L15" s="24"/>
    </row>
    <row r="16" spans="1:12" ht="20">
      <c r="B16" s="24"/>
      <c r="C16" s="25"/>
      <c r="D16" s="24"/>
      <c r="E16" s="24"/>
      <c r="F16" s="24"/>
      <c r="G16" s="24"/>
      <c r="H16" s="24"/>
      <c r="I16" s="24"/>
      <c r="J16" s="24"/>
      <c r="K16" s="24"/>
      <c r="L16" s="24"/>
    </row>
    <row r="17" spans="1:12" ht="20">
      <c r="A17" s="1" t="s">
        <v>31</v>
      </c>
      <c r="B17" s="26" t="s">
        <v>104</v>
      </c>
      <c r="C17" s="25"/>
      <c r="D17" s="24"/>
      <c r="E17" s="24"/>
      <c r="F17" s="24"/>
      <c r="G17" s="24"/>
      <c r="H17" s="24"/>
      <c r="I17" s="24"/>
      <c r="J17" s="24"/>
      <c r="K17" s="24"/>
      <c r="L17" s="24"/>
    </row>
    <row r="18" spans="1:12" ht="20">
      <c r="A18" s="1" t="s">
        <v>33</v>
      </c>
      <c r="B18" s="26" t="s">
        <v>105</v>
      </c>
      <c r="C18" s="25"/>
      <c r="D18" s="24"/>
      <c r="E18" s="24"/>
      <c r="F18" s="24"/>
      <c r="G18" s="24"/>
      <c r="H18" s="24"/>
      <c r="I18" s="24"/>
      <c r="J18" s="24"/>
      <c r="K18" s="24"/>
      <c r="L18" s="24"/>
    </row>
    <row r="19" spans="1:12" ht="19">
      <c r="B19" s="27"/>
      <c r="C19" s="28"/>
    </row>
    <row r="21" spans="1:12">
      <c r="A21" s="1" t="s">
        <v>35</v>
      </c>
      <c r="B21" s="3" t="s">
        <v>106</v>
      </c>
    </row>
    <row r="25" spans="1:12">
      <c r="A25" s="3" t="s">
        <v>92</v>
      </c>
      <c r="B25" s="26" t="s">
        <v>107</v>
      </c>
    </row>
    <row r="26" spans="1:12">
      <c r="A26" s="3" t="s">
        <v>93</v>
      </c>
      <c r="B26" s="26" t="s">
        <v>108</v>
      </c>
    </row>
    <row r="27" spans="1:12" ht="19">
      <c r="A27" s="3"/>
      <c r="B27" s="27"/>
    </row>
    <row r="28" spans="1:12">
      <c r="A28" s="3" t="s">
        <v>26</v>
      </c>
      <c r="B28" s="1">
        <v>5</v>
      </c>
    </row>
    <row r="29" spans="1:12">
      <c r="A29" s="3"/>
    </row>
    <row r="30" spans="1:12">
      <c r="B30" s="1" t="s">
        <v>98</v>
      </c>
    </row>
    <row r="36" spans="1:14">
      <c r="A36" s="3" t="s">
        <v>2</v>
      </c>
      <c r="B36" s="3" t="s">
        <v>3</v>
      </c>
      <c r="C36" s="3" t="s">
        <v>4</v>
      </c>
      <c r="D36" s="3" t="s">
        <v>5</v>
      </c>
      <c r="E36" s="3" t="s">
        <v>6</v>
      </c>
      <c r="F36" s="3" t="s">
        <v>7</v>
      </c>
      <c r="G36" s="3" t="s">
        <v>8</v>
      </c>
      <c r="H36" s="3" t="s">
        <v>9</v>
      </c>
      <c r="I36" s="3" t="s">
        <v>10</v>
      </c>
      <c r="J36" s="3" t="s">
        <v>11</v>
      </c>
      <c r="K36" s="3" t="s">
        <v>12</v>
      </c>
      <c r="L36" s="3" t="s">
        <v>13</v>
      </c>
      <c r="M36" s="3" t="s">
        <v>266</v>
      </c>
      <c r="N36" s="3" t="s">
        <v>267</v>
      </c>
    </row>
    <row r="37" spans="1:14" ht="19">
      <c r="B37" s="1" t="s">
        <v>17</v>
      </c>
      <c r="C37" s="4">
        <v>0.89071100000000003</v>
      </c>
      <c r="D37" s="4">
        <v>0.89075499999999996</v>
      </c>
      <c r="E37" s="4">
        <v>0.99994000000000005</v>
      </c>
      <c r="F37" s="4">
        <v>0.942195</v>
      </c>
      <c r="G37" s="4">
        <v>0.69460100000000002</v>
      </c>
      <c r="H37" s="4">
        <v>83062</v>
      </c>
      <c r="I37" s="4">
        <v>3</v>
      </c>
      <c r="J37" s="4">
        <v>10187</v>
      </c>
      <c r="K37" s="4">
        <v>5</v>
      </c>
      <c r="L37" s="4">
        <v>27.7391920089721</v>
      </c>
      <c r="M37" s="1">
        <f>H37/(H37+K37)</f>
        <v>0.9999398076251701</v>
      </c>
      <c r="N37" s="1">
        <f>I37/(I37+J37)</f>
        <v>2.9440628066732091E-4</v>
      </c>
    </row>
    <row r="38" spans="1:14" ht="19">
      <c r="B38" s="1" t="s">
        <v>18</v>
      </c>
      <c r="C38" s="4">
        <v>0.87235300000000005</v>
      </c>
      <c r="D38" s="4">
        <v>0.89777600000000002</v>
      </c>
      <c r="E38" s="4">
        <v>0.96677400000000002</v>
      </c>
      <c r="F38" s="4">
        <v>0.93099900000000002</v>
      </c>
      <c r="G38" s="4">
        <v>0.68157500000000004</v>
      </c>
      <c r="H38" s="4">
        <v>80307</v>
      </c>
      <c r="I38" s="4">
        <v>1046</v>
      </c>
      <c r="J38" s="4">
        <v>9144</v>
      </c>
      <c r="K38" s="4">
        <v>2760</v>
      </c>
      <c r="L38" s="4">
        <v>1.35731101036071</v>
      </c>
      <c r="M38" s="1">
        <f t="shared" ref="M38:M45" si="0">H38/(H38+K38)</f>
        <v>0.96677380909386401</v>
      </c>
      <c r="N38" s="1">
        <f t="shared" ref="N38:N45" si="1">I38/(I38+J38)</f>
        <v>0.10264965652600588</v>
      </c>
    </row>
    <row r="39" spans="1:14" ht="19">
      <c r="B39" s="1" t="s">
        <v>19</v>
      </c>
      <c r="C39" s="4">
        <v>0.87813200000000002</v>
      </c>
      <c r="D39" s="4">
        <v>0.89300000000000002</v>
      </c>
      <c r="E39" s="4">
        <v>0.98068999999999995</v>
      </c>
      <c r="F39" s="4">
        <v>0.93479299999999999</v>
      </c>
      <c r="G39" s="4">
        <v>0.60048699999999999</v>
      </c>
      <c r="H39" s="1">
        <v>81463</v>
      </c>
      <c r="I39" s="4">
        <v>429</v>
      </c>
      <c r="J39" s="1">
        <v>9761</v>
      </c>
      <c r="K39" s="4">
        <v>1604</v>
      </c>
      <c r="L39" s="4">
        <v>10.7387788295745</v>
      </c>
      <c r="M39" s="1">
        <f t="shared" si="0"/>
        <v>0.9806902861545499</v>
      </c>
      <c r="N39" s="1">
        <f t="shared" si="1"/>
        <v>4.2100098135426887E-2</v>
      </c>
    </row>
    <row r="40" spans="1:14" ht="19">
      <c r="B40" s="1" t="s">
        <v>20</v>
      </c>
      <c r="C40" s="4">
        <v>0.79912499999999997</v>
      </c>
      <c r="D40" s="4">
        <v>0.89586299999999996</v>
      </c>
      <c r="E40" s="4">
        <v>0.87635300000000005</v>
      </c>
      <c r="F40" s="4">
        <v>0.88600000000000001</v>
      </c>
      <c r="G40" s="4">
        <v>0.52299300000000004</v>
      </c>
      <c r="H40" s="4">
        <v>72796</v>
      </c>
      <c r="I40" s="4">
        <v>1728</v>
      </c>
      <c r="J40" s="4">
        <v>8462</v>
      </c>
      <c r="K40" s="4">
        <v>10271</v>
      </c>
      <c r="L40" s="4">
        <v>7.1158871650695801</v>
      </c>
      <c r="M40" s="1">
        <f t="shared" si="0"/>
        <v>0.87635282362430322</v>
      </c>
      <c r="N40" s="1">
        <f t="shared" si="1"/>
        <v>0.16957801766437683</v>
      </c>
    </row>
    <row r="41" spans="1:14" ht="19">
      <c r="B41" s="1" t="s">
        <v>21</v>
      </c>
      <c r="C41" s="4">
        <v>0.89071100000000003</v>
      </c>
      <c r="D41" s="4">
        <v>0.89073800000000003</v>
      </c>
      <c r="E41" s="4">
        <v>0.99996399999999996</v>
      </c>
      <c r="F41" s="4">
        <v>0.94219600000000003</v>
      </c>
      <c r="G41" s="4">
        <v>0.69098499999999996</v>
      </c>
      <c r="H41" s="4">
        <v>83064</v>
      </c>
      <c r="I41" s="4">
        <v>1</v>
      </c>
      <c r="J41" s="4">
        <v>10189</v>
      </c>
      <c r="K41" s="4">
        <v>3</v>
      </c>
      <c r="L41" s="4">
        <v>31.684577941894499</v>
      </c>
      <c r="M41" s="1">
        <f t="shared" si="0"/>
        <v>0.99996388457510199</v>
      </c>
      <c r="N41" s="1">
        <f t="shared" si="1"/>
        <v>9.8135426889106971E-5</v>
      </c>
    </row>
    <row r="42" spans="1:14" ht="19">
      <c r="B42" s="1" t="s">
        <v>22</v>
      </c>
      <c r="C42" s="4">
        <v>0.89073199999999997</v>
      </c>
      <c r="D42" s="4">
        <v>0.89073199999999997</v>
      </c>
      <c r="E42" s="4">
        <v>1</v>
      </c>
      <c r="F42" s="4">
        <v>0.94220899999999996</v>
      </c>
      <c r="G42" s="4">
        <v>0.692056</v>
      </c>
      <c r="H42" s="4">
        <v>83067</v>
      </c>
      <c r="I42" s="4">
        <v>0</v>
      </c>
      <c r="J42" s="4">
        <v>10190</v>
      </c>
      <c r="K42" s="4">
        <v>0</v>
      </c>
      <c r="L42" s="4">
        <v>90.610647916793795</v>
      </c>
      <c r="M42" s="1">
        <f t="shared" si="0"/>
        <v>1</v>
      </c>
      <c r="N42" s="1">
        <f t="shared" si="1"/>
        <v>0</v>
      </c>
    </row>
    <row r="43" spans="1:14" ht="19">
      <c r="B43" s="1" t="s">
        <v>23</v>
      </c>
      <c r="C43" s="4">
        <v>0.89073199999999997</v>
      </c>
      <c r="D43" s="4">
        <v>0.89073199999999997</v>
      </c>
      <c r="E43" s="4">
        <v>1</v>
      </c>
      <c r="F43" s="4">
        <v>0.94220899999999996</v>
      </c>
      <c r="G43" s="4">
        <v>0.69084299999999998</v>
      </c>
      <c r="H43" s="4">
        <v>83067</v>
      </c>
      <c r="I43" s="4">
        <v>0</v>
      </c>
      <c r="J43" s="4">
        <v>10190</v>
      </c>
      <c r="K43" s="4">
        <v>0</v>
      </c>
      <c r="L43" s="4">
        <v>36.397179841995197</v>
      </c>
      <c r="M43" s="1">
        <f t="shared" si="0"/>
        <v>1</v>
      </c>
      <c r="N43" s="1">
        <f t="shared" si="1"/>
        <v>0</v>
      </c>
    </row>
    <row r="44" spans="1:14" ht="19">
      <c r="B44" s="1" t="s">
        <v>24</v>
      </c>
      <c r="C44" s="4">
        <v>0.89073199999999997</v>
      </c>
      <c r="D44" s="4">
        <v>0.89073199999999997</v>
      </c>
      <c r="E44" s="4">
        <v>1</v>
      </c>
      <c r="F44" s="4">
        <v>0.94220899999999996</v>
      </c>
      <c r="G44" s="4">
        <v>0.69290499999999999</v>
      </c>
      <c r="H44" s="4">
        <v>83067</v>
      </c>
      <c r="I44" s="4">
        <v>0</v>
      </c>
      <c r="J44" s="4">
        <v>10190</v>
      </c>
      <c r="K44" s="4">
        <v>0</v>
      </c>
      <c r="L44" s="4">
        <v>1985.7147960662801</v>
      </c>
      <c r="M44" s="1">
        <f t="shared" si="0"/>
        <v>1</v>
      </c>
      <c r="N44" s="1">
        <f t="shared" si="1"/>
        <v>0</v>
      </c>
    </row>
    <row r="45" spans="1:14" ht="19">
      <c r="B45" s="1" t="s">
        <v>25</v>
      </c>
      <c r="C45" s="4">
        <v>0.89061400000000002</v>
      </c>
      <c r="D45" s="4">
        <v>0.89081999999999995</v>
      </c>
      <c r="E45" s="4">
        <v>0.99972300000000003</v>
      </c>
      <c r="F45" s="4">
        <v>0.94213499999999994</v>
      </c>
      <c r="G45" s="4">
        <v>0.68952800000000003</v>
      </c>
      <c r="H45" s="4">
        <v>83044</v>
      </c>
      <c r="I45" s="4">
        <v>12</v>
      </c>
      <c r="J45" s="4">
        <v>10178</v>
      </c>
      <c r="K45" s="4">
        <v>23</v>
      </c>
      <c r="L45" s="4">
        <v>53.468716621398897</v>
      </c>
      <c r="M45" s="1">
        <f t="shared" si="0"/>
        <v>0.99972311507578215</v>
      </c>
      <c r="N45" s="1">
        <f t="shared" si="1"/>
        <v>1.1776251226692837E-3</v>
      </c>
    </row>
    <row r="48" spans="1:14" ht="19">
      <c r="G48" s="4"/>
    </row>
    <row r="50" spans="3:3" ht="19">
      <c r="C50" s="4"/>
    </row>
    <row r="65" spans="1:2">
      <c r="A65" s="3" t="s">
        <v>14</v>
      </c>
    </row>
    <row r="76" spans="1:2">
      <c r="A76" s="3" t="s">
        <v>15</v>
      </c>
    </row>
    <row r="79" spans="1:2">
      <c r="B79" s="26" t="s">
        <v>109</v>
      </c>
    </row>
    <row r="80" spans="1:2" ht="19">
      <c r="B80" s="27"/>
    </row>
    <row r="87" spans="1:1">
      <c r="A87" s="3" t="s">
        <v>16</v>
      </c>
    </row>
    <row r="100" spans="1:4">
      <c r="A100" s="1" t="s">
        <v>110</v>
      </c>
    </row>
    <row r="101" spans="1:4">
      <c r="B101" s="1" t="s">
        <v>111</v>
      </c>
    </row>
    <row r="102" spans="1:4">
      <c r="B102" s="3" t="s">
        <v>112</v>
      </c>
      <c r="C102" s="3"/>
      <c r="D102" s="3"/>
    </row>
    <row r="103" spans="1:4">
      <c r="B103" s="3" t="s">
        <v>113</v>
      </c>
      <c r="C103" s="3"/>
      <c r="D103" s="3"/>
    </row>
    <row r="104" spans="1:4">
      <c r="B104" s="3" t="s">
        <v>114</v>
      </c>
      <c r="C104" s="3"/>
      <c r="D104" s="3"/>
    </row>
    <row r="105" spans="1:4">
      <c r="B105" s="3" t="s">
        <v>115</v>
      </c>
      <c r="C105" s="3"/>
      <c r="D105" s="3"/>
    </row>
    <row r="106" spans="1:4">
      <c r="B106" s="3" t="s">
        <v>116</v>
      </c>
      <c r="C106" s="3"/>
      <c r="D106" s="3"/>
    </row>
    <row r="107" spans="1:4">
      <c r="B107" s="3" t="s">
        <v>117</v>
      </c>
      <c r="C107" s="3"/>
      <c r="D107" s="3"/>
    </row>
    <row r="108" spans="1:4">
      <c r="B108" s="3" t="s">
        <v>118</v>
      </c>
      <c r="C108" s="3"/>
      <c r="D108" s="3"/>
    </row>
    <row r="109" spans="1:4">
      <c r="B109" s="3" t="s">
        <v>119</v>
      </c>
      <c r="C109" s="3"/>
      <c r="D109" s="3"/>
    </row>
    <row r="110" spans="1:4">
      <c r="B110" s="3" t="s">
        <v>120</v>
      </c>
      <c r="C110" s="3"/>
      <c r="D110" s="3"/>
    </row>
    <row r="111" spans="1:4">
      <c r="B111" s="3" t="s">
        <v>121</v>
      </c>
      <c r="C111" s="3"/>
      <c r="D111" s="3"/>
    </row>
    <row r="112" spans="1:4">
      <c r="B112" s="3" t="s">
        <v>122</v>
      </c>
      <c r="C112" s="3"/>
      <c r="D112" s="3"/>
    </row>
    <row r="113" spans="2:4">
      <c r="B113" s="3" t="s">
        <v>123</v>
      </c>
      <c r="C113" s="3"/>
      <c r="D113" s="3"/>
    </row>
    <row r="114" spans="2:4">
      <c r="B114" s="3" t="s">
        <v>124</v>
      </c>
      <c r="C114" s="3"/>
      <c r="D114" s="3"/>
    </row>
    <row r="115" spans="2:4">
      <c r="B115" s="3" t="s">
        <v>125</v>
      </c>
      <c r="C115" s="3"/>
      <c r="D115" s="3"/>
    </row>
    <row r="116" spans="2:4">
      <c r="B116" s="3" t="s">
        <v>126</v>
      </c>
      <c r="C116" s="3"/>
      <c r="D116" s="3"/>
    </row>
    <row r="117" spans="2:4">
      <c r="B117" s="3" t="s">
        <v>127</v>
      </c>
      <c r="C117" s="3"/>
      <c r="D117" s="3"/>
    </row>
    <row r="118" spans="2:4">
      <c r="B118" s="3" t="s">
        <v>128</v>
      </c>
      <c r="C118" s="3"/>
      <c r="D118" s="3"/>
    </row>
    <row r="119" spans="2:4">
      <c r="B119" s="3" t="s">
        <v>129</v>
      </c>
      <c r="C119" s="3"/>
      <c r="D119" s="3"/>
    </row>
    <row r="120" spans="2:4">
      <c r="B120" s="3" t="s">
        <v>130</v>
      </c>
      <c r="C120" s="3"/>
      <c r="D120" s="3"/>
    </row>
    <row r="121" spans="2:4">
      <c r="B121" s="3" t="s">
        <v>131</v>
      </c>
      <c r="C121" s="3"/>
      <c r="D121" s="3"/>
    </row>
    <row r="122" spans="2:4">
      <c r="B122" s="3" t="s">
        <v>132</v>
      </c>
      <c r="C122" s="3"/>
      <c r="D122" s="3"/>
    </row>
    <row r="123" spans="2:4">
      <c r="B123" s="3" t="s">
        <v>133</v>
      </c>
      <c r="C123" s="3"/>
      <c r="D123" s="3"/>
    </row>
    <row r="124" spans="2:4">
      <c r="B124" s="3" t="s">
        <v>134</v>
      </c>
      <c r="C124" s="3"/>
      <c r="D124" s="3"/>
    </row>
    <row r="125" spans="2:4">
      <c r="B125" s="3" t="s">
        <v>135</v>
      </c>
      <c r="C125" s="3"/>
      <c r="D125" s="3"/>
    </row>
    <row r="126" spans="2:4">
      <c r="B126" s="3" t="s">
        <v>136</v>
      </c>
      <c r="C126" s="3"/>
      <c r="D126" s="3"/>
    </row>
    <row r="127" spans="2:4">
      <c r="B127" s="3" t="s">
        <v>137</v>
      </c>
      <c r="C127" s="3"/>
      <c r="D127" s="3"/>
    </row>
    <row r="128" spans="2:4">
      <c r="B128" s="3" t="s">
        <v>138</v>
      </c>
      <c r="C128" s="3"/>
      <c r="D128" s="3"/>
    </row>
    <row r="129" spans="2:4">
      <c r="B129" s="3" t="s">
        <v>139</v>
      </c>
      <c r="C129" s="3"/>
      <c r="D129" s="3"/>
    </row>
    <row r="130" spans="2:4">
      <c r="B130" s="3" t="s">
        <v>140</v>
      </c>
      <c r="C130" s="3"/>
      <c r="D130" s="3"/>
    </row>
    <row r="131" spans="2:4">
      <c r="B131" s="3" t="s">
        <v>141</v>
      </c>
      <c r="C131" s="3"/>
      <c r="D131" s="3"/>
    </row>
    <row r="132" spans="2:4">
      <c r="B132" s="3" t="s">
        <v>142</v>
      </c>
      <c r="C132" s="3"/>
      <c r="D132" s="3"/>
    </row>
    <row r="133" spans="2:4">
      <c r="B133" s="3" t="s">
        <v>143</v>
      </c>
      <c r="C133" s="3"/>
      <c r="D133" s="3"/>
    </row>
    <row r="134" spans="2:4">
      <c r="B134" s="3" t="s">
        <v>144</v>
      </c>
      <c r="C134" s="3"/>
      <c r="D134" s="3"/>
    </row>
    <row r="135" spans="2:4">
      <c r="B135" s="3" t="s">
        <v>145</v>
      </c>
      <c r="C135" s="3"/>
      <c r="D135" s="3"/>
    </row>
    <row r="136" spans="2:4">
      <c r="B136" s="3" t="s">
        <v>146</v>
      </c>
      <c r="C136" s="3"/>
      <c r="D136" s="3"/>
    </row>
    <row r="137" spans="2:4">
      <c r="B137" s="3" t="s">
        <v>147</v>
      </c>
      <c r="C137" s="3"/>
      <c r="D137" s="3"/>
    </row>
    <row r="138" spans="2:4">
      <c r="B138" s="3" t="s">
        <v>148</v>
      </c>
      <c r="C138" s="3"/>
      <c r="D138" s="3"/>
    </row>
    <row r="139" spans="2:4">
      <c r="B139" s="3" t="s">
        <v>149</v>
      </c>
      <c r="C139" s="3"/>
      <c r="D139" s="3"/>
    </row>
    <row r="140" spans="2:4">
      <c r="B140" s="3" t="s">
        <v>150</v>
      </c>
      <c r="C140" s="3"/>
      <c r="D140" s="3"/>
    </row>
    <row r="141" spans="2:4">
      <c r="B141" s="3" t="s">
        <v>151</v>
      </c>
      <c r="C141" s="3"/>
      <c r="D141" s="3"/>
    </row>
    <row r="142" spans="2:4">
      <c r="B142" s="3" t="s">
        <v>152</v>
      </c>
      <c r="C142" s="3"/>
      <c r="D142" s="3"/>
    </row>
    <row r="143" spans="2:4">
      <c r="B143" s="3" t="s">
        <v>153</v>
      </c>
      <c r="C143" s="3"/>
      <c r="D143" s="3"/>
    </row>
    <row r="144" spans="2:4">
      <c r="B144" s="3" t="s">
        <v>154</v>
      </c>
      <c r="C144" s="3"/>
      <c r="D144" s="3"/>
    </row>
    <row r="145" spans="2:4">
      <c r="B145" s="3" t="s">
        <v>155</v>
      </c>
      <c r="C145" s="3"/>
      <c r="D145" s="3"/>
    </row>
    <row r="146" spans="2:4">
      <c r="B146" s="3" t="s">
        <v>156</v>
      </c>
      <c r="C146" s="3"/>
      <c r="D146" s="3"/>
    </row>
    <row r="147" spans="2:4">
      <c r="B147" s="3" t="s">
        <v>157</v>
      </c>
      <c r="C147" s="3"/>
      <c r="D147" s="3"/>
    </row>
    <row r="148" spans="2:4">
      <c r="B148" s="3" t="s">
        <v>158</v>
      </c>
      <c r="C148" s="3"/>
      <c r="D148" s="3"/>
    </row>
    <row r="149" spans="2:4">
      <c r="B149" s="3" t="s">
        <v>159</v>
      </c>
      <c r="C149" s="3"/>
      <c r="D149" s="3"/>
    </row>
    <row r="150" spans="2:4">
      <c r="B150" s="3" t="s">
        <v>160</v>
      </c>
      <c r="C150" s="3"/>
      <c r="D150" s="3"/>
    </row>
    <row r="151" spans="2:4">
      <c r="B151" s="3" t="s">
        <v>161</v>
      </c>
      <c r="C151" s="3"/>
      <c r="D151" s="3"/>
    </row>
    <row r="152" spans="2:4">
      <c r="B152" s="3" t="s">
        <v>162</v>
      </c>
      <c r="C152" s="3"/>
      <c r="D152" s="3"/>
    </row>
    <row r="153" spans="2:4">
      <c r="B153" s="1" t="s">
        <v>163</v>
      </c>
    </row>
    <row r="154" spans="2:4">
      <c r="B154" s="1" t="s">
        <v>164</v>
      </c>
    </row>
    <row r="155" spans="2:4">
      <c r="B155" s="1" t="s">
        <v>165</v>
      </c>
    </row>
    <row r="156" spans="2:4">
      <c r="B156" s="1" t="s">
        <v>166</v>
      </c>
    </row>
    <row r="157" spans="2:4">
      <c r="B157" s="1" t="s">
        <v>167</v>
      </c>
    </row>
    <row r="158" spans="2:4">
      <c r="B158" s="1" t="s">
        <v>168</v>
      </c>
    </row>
    <row r="159" spans="2:4">
      <c r="B159" s="1" t="s">
        <v>169</v>
      </c>
    </row>
    <row r="160" spans="2:4">
      <c r="B160" s="1" t="s">
        <v>170</v>
      </c>
    </row>
    <row r="161" spans="2:2">
      <c r="B161" s="1" t="s">
        <v>171</v>
      </c>
    </row>
    <row r="162" spans="2:2">
      <c r="B162" s="1" t="s">
        <v>172</v>
      </c>
    </row>
    <row r="163" spans="2:2">
      <c r="B163" s="1" t="s">
        <v>173</v>
      </c>
    </row>
    <row r="164" spans="2:2">
      <c r="B164" s="1" t="s">
        <v>174</v>
      </c>
    </row>
    <row r="165" spans="2:2">
      <c r="B165" s="1" t="s">
        <v>175</v>
      </c>
    </row>
    <row r="166" spans="2:2">
      <c r="B166" s="1" t="s">
        <v>176</v>
      </c>
    </row>
    <row r="167" spans="2:2">
      <c r="B167" s="1" t="s">
        <v>177</v>
      </c>
    </row>
    <row r="168" spans="2:2">
      <c r="B168" s="1" t="s">
        <v>178</v>
      </c>
    </row>
    <row r="169" spans="2:2">
      <c r="B169" s="1" t="s">
        <v>179</v>
      </c>
    </row>
    <row r="170" spans="2:2">
      <c r="B170" s="1" t="s">
        <v>180</v>
      </c>
    </row>
    <row r="171" spans="2:2">
      <c r="B171" s="1" t="s">
        <v>181</v>
      </c>
    </row>
    <row r="172" spans="2:2">
      <c r="B172" s="1" t="s">
        <v>182</v>
      </c>
    </row>
    <row r="173" spans="2:2">
      <c r="B173" s="1" t="s">
        <v>183</v>
      </c>
    </row>
    <row r="174" spans="2:2">
      <c r="B174" s="1" t="s">
        <v>184</v>
      </c>
    </row>
    <row r="175" spans="2:2">
      <c r="B175" s="1" t="s">
        <v>185</v>
      </c>
    </row>
    <row r="176" spans="2:2">
      <c r="B176" s="1" t="s">
        <v>186</v>
      </c>
    </row>
    <row r="177" spans="2:2">
      <c r="B177" s="1" t="s">
        <v>187</v>
      </c>
    </row>
    <row r="178" spans="2:2">
      <c r="B178" s="1" t="s">
        <v>188</v>
      </c>
    </row>
    <row r="179" spans="2:2">
      <c r="B179" s="1" t="s">
        <v>189</v>
      </c>
    </row>
    <row r="180" spans="2:2">
      <c r="B180" s="1" t="s">
        <v>190</v>
      </c>
    </row>
    <row r="181" spans="2:2">
      <c r="B181" s="1" t="s">
        <v>191</v>
      </c>
    </row>
    <row r="182" spans="2:2">
      <c r="B182" s="1" t="s">
        <v>192</v>
      </c>
    </row>
    <row r="183" spans="2:2">
      <c r="B183" s="1" t="s">
        <v>193</v>
      </c>
    </row>
    <row r="184" spans="2:2">
      <c r="B184" s="1" t="s">
        <v>194</v>
      </c>
    </row>
    <row r="185" spans="2:2">
      <c r="B185" s="1" t="s">
        <v>195</v>
      </c>
    </row>
    <row r="186" spans="2:2">
      <c r="B186" s="1" t="s">
        <v>196</v>
      </c>
    </row>
    <row r="187" spans="2:2">
      <c r="B187" s="1" t="s">
        <v>197</v>
      </c>
    </row>
    <row r="188" spans="2:2">
      <c r="B188" s="1" t="s">
        <v>198</v>
      </c>
    </row>
    <row r="189" spans="2:2">
      <c r="B189" s="1" t="s">
        <v>199</v>
      </c>
    </row>
    <row r="190" spans="2:2">
      <c r="B190" s="1" t="s">
        <v>200</v>
      </c>
    </row>
    <row r="191" spans="2:2">
      <c r="B191" s="1" t="s">
        <v>201</v>
      </c>
    </row>
    <row r="192" spans="2:2">
      <c r="B192" s="1" t="s">
        <v>202</v>
      </c>
    </row>
    <row r="193" spans="2:2">
      <c r="B193" s="1" t="s">
        <v>203</v>
      </c>
    </row>
    <row r="194" spans="2:2">
      <c r="B194" s="1" t="s">
        <v>204</v>
      </c>
    </row>
    <row r="195" spans="2:2">
      <c r="B195" s="1" t="s">
        <v>205</v>
      </c>
    </row>
    <row r="196" spans="2:2">
      <c r="B196" s="1" t="s">
        <v>206</v>
      </c>
    </row>
    <row r="197" spans="2:2">
      <c r="B197" s="1" t="s">
        <v>207</v>
      </c>
    </row>
    <row r="198" spans="2:2">
      <c r="B198" s="1" t="s">
        <v>208</v>
      </c>
    </row>
    <row r="199" spans="2:2">
      <c r="B199" s="1" t="s">
        <v>209</v>
      </c>
    </row>
    <row r="200" spans="2:2">
      <c r="B200" s="1" t="s">
        <v>210</v>
      </c>
    </row>
    <row r="201" spans="2:2">
      <c r="B201" s="1" t="s">
        <v>211</v>
      </c>
    </row>
    <row r="202" spans="2:2">
      <c r="B202" s="1" t="s">
        <v>212</v>
      </c>
    </row>
    <row r="203" spans="2:2">
      <c r="B203" s="1" t="s">
        <v>213</v>
      </c>
    </row>
    <row r="204" spans="2:2">
      <c r="B204" s="1" t="s">
        <v>214</v>
      </c>
    </row>
    <row r="205" spans="2:2">
      <c r="B205" s="1" t="s">
        <v>215</v>
      </c>
    </row>
    <row r="206" spans="2:2">
      <c r="B206" s="1" t="s">
        <v>216</v>
      </c>
    </row>
    <row r="207" spans="2:2">
      <c r="B207" s="1" t="s">
        <v>217</v>
      </c>
    </row>
    <row r="208" spans="2:2">
      <c r="B208" s="1" t="s">
        <v>218</v>
      </c>
    </row>
    <row r="209" spans="1:2">
      <c r="B209" s="1" t="s">
        <v>219</v>
      </c>
    </row>
    <row r="212" spans="1:2">
      <c r="A212" s="3" t="s">
        <v>220</v>
      </c>
    </row>
    <row r="214" spans="1:2">
      <c r="B214" s="1" t="s">
        <v>221</v>
      </c>
    </row>
    <row r="215" spans="1:2">
      <c r="B215" s="1" t="s">
        <v>118</v>
      </c>
    </row>
    <row r="216" spans="1:2">
      <c r="B216" s="1" t="s">
        <v>121</v>
      </c>
    </row>
    <row r="217" spans="1:2">
      <c r="B217" s="1" t="s">
        <v>137</v>
      </c>
    </row>
    <row r="218" spans="1:2">
      <c r="B218" s="1" t="s">
        <v>138</v>
      </c>
    </row>
    <row r="219" spans="1:2">
      <c r="B219" s="1" t="s">
        <v>143</v>
      </c>
    </row>
    <row r="220" spans="1:2">
      <c r="B220" s="1" t="s">
        <v>146</v>
      </c>
    </row>
    <row r="221" spans="1:2">
      <c r="B221" s="1" t="s">
        <v>147</v>
      </c>
    </row>
    <row r="222" spans="1:2">
      <c r="B222" s="1" t="s">
        <v>160</v>
      </c>
    </row>
    <row r="223" spans="1:2">
      <c r="B223" s="1" t="s">
        <v>165</v>
      </c>
    </row>
    <row r="224" spans="1:2">
      <c r="B224" s="1" t="s">
        <v>168</v>
      </c>
    </row>
    <row r="225" spans="2:2">
      <c r="B225" s="1" t="s">
        <v>172</v>
      </c>
    </row>
    <row r="226" spans="2:2">
      <c r="B226" s="1" t="s">
        <v>173</v>
      </c>
    </row>
    <row r="227" spans="2:2">
      <c r="B227" s="1" t="s">
        <v>181</v>
      </c>
    </row>
    <row r="228" spans="2:2">
      <c r="B228" s="1" t="s">
        <v>184</v>
      </c>
    </row>
    <row r="229" spans="2:2">
      <c r="B229" s="1" t="s">
        <v>187</v>
      </c>
    </row>
    <row r="230" spans="2:2">
      <c r="B230" s="1" t="s">
        <v>189</v>
      </c>
    </row>
    <row r="231" spans="2:2">
      <c r="B231" s="1" t="s">
        <v>197</v>
      </c>
    </row>
    <row r="232" spans="2:2">
      <c r="B232" s="1" t="s">
        <v>222</v>
      </c>
    </row>
    <row r="233" spans="2:2">
      <c r="B233" s="1" t="s">
        <v>223</v>
      </c>
    </row>
  </sheetData>
  <mergeCells count="2">
    <mergeCell ref="B13:L13"/>
    <mergeCell ref="A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8D6A-4151-C94E-A263-B91AC0412F9B}">
  <dimension ref="A3:N136"/>
  <sheetViews>
    <sheetView workbookViewId="0">
      <selection activeCell="G24" sqref="G24"/>
    </sheetView>
  </sheetViews>
  <sheetFormatPr baseColWidth="10" defaultRowHeight="16"/>
  <cols>
    <col min="1" max="1" width="34.1640625" style="1" customWidth="1"/>
    <col min="2" max="2" width="22" style="1" bestFit="1" customWidth="1"/>
    <col min="3" max="8" width="10.83203125" style="1"/>
    <col min="9" max="9" width="13.5" style="1" bestFit="1" customWidth="1"/>
    <col min="10" max="11" width="10.83203125" style="1"/>
    <col min="12" max="12" width="22.1640625" style="1" bestFit="1" customWidth="1"/>
    <col min="13" max="16384" width="10.83203125" style="1"/>
  </cols>
  <sheetData>
    <row r="3" spans="1:12" ht="24">
      <c r="A3" s="66" t="s">
        <v>942</v>
      </c>
      <c r="B3" s="66"/>
      <c r="C3" s="66"/>
      <c r="D3" s="66"/>
      <c r="E3" s="66"/>
      <c r="F3" s="66"/>
      <c r="G3" s="66"/>
      <c r="H3" s="66"/>
      <c r="I3" s="66"/>
      <c r="J3" s="66"/>
      <c r="K3" s="66"/>
    </row>
    <row r="5" spans="1:12">
      <c r="A5" s="3" t="s">
        <v>943</v>
      </c>
    </row>
    <row r="6" spans="1:12">
      <c r="A6" s="3" t="s">
        <v>944</v>
      </c>
    </row>
    <row r="7" spans="1:12">
      <c r="A7" s="3" t="s">
        <v>945</v>
      </c>
    </row>
    <row r="8" spans="1:12">
      <c r="A8" s="3" t="s">
        <v>946</v>
      </c>
    </row>
    <row r="14" spans="1:12" ht="20">
      <c r="B14" s="22" t="s">
        <v>224</v>
      </c>
      <c r="C14" s="22"/>
      <c r="D14" s="22"/>
      <c r="E14" s="22"/>
      <c r="F14" s="22"/>
      <c r="G14" s="22"/>
      <c r="H14" s="22"/>
      <c r="I14" s="22"/>
      <c r="J14" s="22"/>
      <c r="K14" s="22"/>
      <c r="L14" s="22"/>
    </row>
    <row r="15" spans="1:12" ht="20">
      <c r="B15" s="23"/>
      <c r="C15" s="23"/>
      <c r="D15" s="23"/>
      <c r="E15" s="23"/>
      <c r="F15" s="23"/>
      <c r="G15" s="23"/>
      <c r="H15" s="23"/>
      <c r="I15" s="23"/>
      <c r="J15" s="23"/>
      <c r="K15" s="23"/>
      <c r="L15" s="23"/>
    </row>
    <row r="16" spans="1:12" ht="20">
      <c r="B16" s="24" t="s">
        <v>29</v>
      </c>
      <c r="C16" s="25"/>
      <c r="D16" s="24"/>
      <c r="E16" s="24"/>
      <c r="F16" s="24"/>
      <c r="G16" s="24"/>
      <c r="H16" s="24"/>
      <c r="I16" s="24"/>
      <c r="J16" s="24"/>
      <c r="K16" s="24"/>
      <c r="L16" s="24"/>
    </row>
    <row r="19" spans="1:2">
      <c r="A19" s="1" t="s">
        <v>0</v>
      </c>
      <c r="B19" s="26" t="s">
        <v>107</v>
      </c>
    </row>
    <row r="20" spans="1:2">
      <c r="A20" s="1" t="s">
        <v>1</v>
      </c>
      <c r="B20" s="26" t="s">
        <v>108</v>
      </c>
    </row>
    <row r="22" spans="1:2" ht="19">
      <c r="A22" s="1" t="s">
        <v>26</v>
      </c>
      <c r="B22" s="4" t="s">
        <v>261</v>
      </c>
    </row>
    <row r="23" spans="1:2" ht="19">
      <c r="A23" s="1" t="s">
        <v>27</v>
      </c>
      <c r="B23" s="4" t="s">
        <v>262</v>
      </c>
    </row>
    <row r="25" spans="1:2">
      <c r="A25" s="1" t="s">
        <v>263</v>
      </c>
    </row>
    <row r="26" spans="1:2">
      <c r="B26" s="1" t="s">
        <v>264</v>
      </c>
    </row>
    <row r="35" spans="1:14">
      <c r="A35" s="1" t="s">
        <v>2</v>
      </c>
    </row>
    <row r="36" spans="1:14">
      <c r="B36" s="1" t="s">
        <v>3</v>
      </c>
      <c r="C36" s="1" t="s">
        <v>4</v>
      </c>
      <c r="D36" s="1" t="s">
        <v>5</v>
      </c>
      <c r="E36" s="1" t="s">
        <v>6</v>
      </c>
      <c r="F36" s="1" t="s">
        <v>7</v>
      </c>
      <c r="G36" s="1" t="s">
        <v>8</v>
      </c>
      <c r="H36" s="1" t="s">
        <v>9</v>
      </c>
      <c r="I36" s="1" t="s">
        <v>10</v>
      </c>
      <c r="J36" s="1" t="s">
        <v>11</v>
      </c>
      <c r="K36" s="1" t="s">
        <v>12</v>
      </c>
      <c r="L36" s="1" t="s">
        <v>13</v>
      </c>
      <c r="M36" s="3" t="s">
        <v>266</v>
      </c>
      <c r="N36" s="3" t="s">
        <v>267</v>
      </c>
    </row>
    <row r="37" spans="1:14" ht="19">
      <c r="B37" s="1" t="s">
        <v>17</v>
      </c>
      <c r="C37" s="4">
        <v>0.87171399999999999</v>
      </c>
      <c r="D37" s="4">
        <v>0.87171399999999999</v>
      </c>
      <c r="E37" s="4">
        <v>1</v>
      </c>
      <c r="F37" s="4">
        <v>0.93146099999999998</v>
      </c>
      <c r="G37" s="4">
        <v>0.50247399999999998</v>
      </c>
      <c r="H37" s="4">
        <v>16247</v>
      </c>
      <c r="I37" s="4">
        <v>0</v>
      </c>
      <c r="J37" s="4">
        <v>2391</v>
      </c>
      <c r="K37" s="4">
        <v>0</v>
      </c>
      <c r="L37" s="4">
        <v>30.6904249191284</v>
      </c>
      <c r="M37" s="1">
        <f>H37/(H37+K37)</f>
        <v>1</v>
      </c>
      <c r="N37" s="1">
        <f>I37/(I37+J37)</f>
        <v>0</v>
      </c>
    </row>
    <row r="38" spans="1:14" ht="19">
      <c r="B38" s="1" t="s">
        <v>18</v>
      </c>
      <c r="C38" s="4">
        <v>0.87171399999999999</v>
      </c>
      <c r="D38" s="4">
        <v>0.87171399999999999</v>
      </c>
      <c r="E38" s="4">
        <v>1</v>
      </c>
      <c r="F38" s="4">
        <v>0.93146099999999998</v>
      </c>
      <c r="G38" s="4">
        <v>0.50478800000000001</v>
      </c>
      <c r="H38" s="4">
        <v>16247</v>
      </c>
      <c r="I38" s="4">
        <v>0</v>
      </c>
      <c r="J38" s="4">
        <v>2391</v>
      </c>
      <c r="K38" s="4">
        <v>0</v>
      </c>
      <c r="L38" s="4">
        <v>0.75488805770874001</v>
      </c>
      <c r="M38" s="1">
        <f>H38/(H38+K38)</f>
        <v>1</v>
      </c>
      <c r="N38" s="1">
        <f>I38/(I38+J38)</f>
        <v>0</v>
      </c>
    </row>
    <row r="39" spans="1:14" ht="19">
      <c r="B39" s="1" t="s">
        <v>19</v>
      </c>
      <c r="C39" s="4">
        <v>0.86607999999999996</v>
      </c>
      <c r="D39" s="4">
        <v>0.87219199999999997</v>
      </c>
      <c r="E39" s="4">
        <v>0.99169099999999999</v>
      </c>
      <c r="F39" s="4">
        <v>0.92811100000000002</v>
      </c>
      <c r="G39" s="4">
        <v>0.51468899999999995</v>
      </c>
      <c r="H39" s="4">
        <v>16112</v>
      </c>
      <c r="I39" s="4">
        <v>30</v>
      </c>
      <c r="J39" s="4">
        <v>2361</v>
      </c>
      <c r="K39" s="4">
        <v>135</v>
      </c>
      <c r="L39" s="4">
        <v>3.14429378509521</v>
      </c>
      <c r="M39" s="1">
        <f t="shared" ref="M39:M45" si="0">H39/(H39+K39)</f>
        <v>0.99169077368129499</v>
      </c>
      <c r="N39" s="1">
        <f t="shared" ref="N39:N45" si="1">I39/(I39+J39)</f>
        <v>1.2547051442910916E-2</v>
      </c>
    </row>
    <row r="40" spans="1:14" ht="19">
      <c r="B40" s="1" t="s">
        <v>20</v>
      </c>
      <c r="C40" s="4">
        <v>0.76596200000000003</v>
      </c>
      <c r="D40" s="4">
        <v>0.87133700000000003</v>
      </c>
      <c r="E40" s="4">
        <v>0.85825099999999999</v>
      </c>
      <c r="F40" s="4">
        <v>0.86474399999999996</v>
      </c>
      <c r="G40" s="4">
        <v>0.49852200000000002</v>
      </c>
      <c r="H40" s="4">
        <v>13944</v>
      </c>
      <c r="I40" s="4">
        <v>332</v>
      </c>
      <c r="J40" s="4">
        <v>2059</v>
      </c>
      <c r="K40" s="4">
        <v>2303</v>
      </c>
      <c r="L40" s="4">
        <v>8.7844789028167707</v>
      </c>
      <c r="M40" s="1">
        <f t="shared" si="0"/>
        <v>0.85825075398535111</v>
      </c>
      <c r="N40" s="1">
        <f t="shared" si="1"/>
        <v>0.13885403596821413</v>
      </c>
    </row>
    <row r="41" spans="1:14" ht="19">
      <c r="B41" s="1" t="s">
        <v>21</v>
      </c>
      <c r="C41" s="4">
        <v>0.87171399999999999</v>
      </c>
      <c r="D41" s="4">
        <v>0.87171399999999999</v>
      </c>
      <c r="E41" s="4">
        <v>1</v>
      </c>
      <c r="F41" s="4">
        <v>0.93146099999999998</v>
      </c>
      <c r="G41" s="4">
        <v>0.50230900000000001</v>
      </c>
      <c r="H41" s="4">
        <v>16247</v>
      </c>
      <c r="I41" s="4">
        <v>0</v>
      </c>
      <c r="J41" s="4">
        <v>2391</v>
      </c>
      <c r="K41" s="4">
        <v>0</v>
      </c>
      <c r="L41" s="4">
        <v>23.4920880794525</v>
      </c>
      <c r="M41" s="1">
        <f t="shared" si="0"/>
        <v>1</v>
      </c>
      <c r="N41" s="1">
        <f t="shared" si="1"/>
        <v>0</v>
      </c>
    </row>
    <row r="42" spans="1:14" ht="19">
      <c r="B42" s="1" t="s">
        <v>22</v>
      </c>
      <c r="C42" s="4">
        <v>0.87171399999999999</v>
      </c>
      <c r="D42" s="4">
        <v>0.87171399999999999</v>
      </c>
      <c r="E42" s="4">
        <v>1</v>
      </c>
      <c r="F42" s="4">
        <v>0.93146099999999998</v>
      </c>
      <c r="G42" s="4">
        <v>0.50413699999999995</v>
      </c>
      <c r="H42" s="4">
        <v>16247</v>
      </c>
      <c r="I42" s="4">
        <v>0</v>
      </c>
      <c r="J42" s="4">
        <v>2391</v>
      </c>
      <c r="K42" s="4">
        <v>0</v>
      </c>
      <c r="L42" s="4">
        <v>83.488777875900198</v>
      </c>
      <c r="M42" s="1">
        <f t="shared" si="0"/>
        <v>1</v>
      </c>
      <c r="N42" s="1">
        <f t="shared" si="1"/>
        <v>0</v>
      </c>
    </row>
    <row r="43" spans="1:14" ht="19">
      <c r="B43" s="1" t="s">
        <v>23</v>
      </c>
      <c r="C43" s="4">
        <v>0.87171399999999999</v>
      </c>
      <c r="D43" s="4">
        <v>0.87171399999999999</v>
      </c>
      <c r="E43" s="4">
        <v>1</v>
      </c>
      <c r="F43" s="4">
        <v>0.93146099999999998</v>
      </c>
      <c r="G43" s="4">
        <v>0.50251900000000005</v>
      </c>
      <c r="H43" s="4">
        <v>16247</v>
      </c>
      <c r="I43" s="4">
        <v>0</v>
      </c>
      <c r="J43" s="4">
        <v>2391</v>
      </c>
      <c r="K43" s="4">
        <v>0</v>
      </c>
      <c r="L43" s="4">
        <v>7.5916879177093497</v>
      </c>
      <c r="M43" s="1">
        <f t="shared" si="0"/>
        <v>1</v>
      </c>
      <c r="N43" s="1">
        <f t="shared" si="1"/>
        <v>0</v>
      </c>
    </row>
    <row r="44" spans="1:14" ht="19">
      <c r="B44" s="1" t="s">
        <v>24</v>
      </c>
      <c r="C44" s="4">
        <v>0.87171399999999999</v>
      </c>
      <c r="D44" s="4">
        <v>0.87171399999999999</v>
      </c>
      <c r="E44" s="4">
        <v>1</v>
      </c>
      <c r="F44" s="4">
        <v>0.93146099999999998</v>
      </c>
      <c r="G44" s="4">
        <v>0.50243899999999997</v>
      </c>
      <c r="H44" s="4">
        <v>16247</v>
      </c>
      <c r="I44" s="4">
        <v>0</v>
      </c>
      <c r="J44" s="4">
        <v>2391</v>
      </c>
      <c r="K44" s="4">
        <v>0</v>
      </c>
      <c r="L44" s="4">
        <v>113.181517839431</v>
      </c>
      <c r="M44" s="1">
        <f t="shared" si="0"/>
        <v>1</v>
      </c>
      <c r="N44" s="1">
        <f t="shared" si="1"/>
        <v>0</v>
      </c>
    </row>
    <row r="45" spans="1:14" ht="19">
      <c r="B45" s="1" t="s">
        <v>25</v>
      </c>
      <c r="C45" s="4">
        <v>0.87165999999999999</v>
      </c>
      <c r="D45" s="4">
        <v>0.87170700000000001</v>
      </c>
      <c r="E45" s="4">
        <v>0.99993799999999999</v>
      </c>
      <c r="F45" s="4">
        <v>0.93142999999999998</v>
      </c>
      <c r="G45" s="4">
        <v>0.50997700000000001</v>
      </c>
      <c r="H45" s="4">
        <v>16246</v>
      </c>
      <c r="I45" s="4">
        <v>0</v>
      </c>
      <c r="J45" s="4">
        <v>2391</v>
      </c>
      <c r="K45" s="4">
        <v>1</v>
      </c>
      <c r="L45" s="4">
        <v>42.778974056243896</v>
      </c>
      <c r="M45" s="1">
        <f t="shared" si="0"/>
        <v>0.99993845017541705</v>
      </c>
      <c r="N45" s="1">
        <f t="shared" si="1"/>
        <v>0</v>
      </c>
    </row>
    <row r="59" spans="1:1">
      <c r="A59" s="1" t="s">
        <v>14</v>
      </c>
    </row>
    <row r="70" spans="1:1">
      <c r="A70" s="1" t="s">
        <v>15</v>
      </c>
    </row>
    <row r="81" spans="1:1">
      <c r="A81" s="1" t="s">
        <v>16</v>
      </c>
    </row>
    <row r="101" spans="2:2" ht="19">
      <c r="B101" s="29" t="s">
        <v>260</v>
      </c>
    </row>
    <row r="102" spans="2:2" ht="19">
      <c r="B102" s="4" t="s">
        <v>225</v>
      </c>
    </row>
    <row r="103" spans="2:2" ht="19">
      <c r="B103" s="4" t="s">
        <v>226</v>
      </c>
    </row>
    <row r="104" spans="2:2" ht="19">
      <c r="B104" s="4" t="s">
        <v>227</v>
      </c>
    </row>
    <row r="105" spans="2:2" ht="19">
      <c r="B105" s="4" t="s">
        <v>228</v>
      </c>
    </row>
    <row r="106" spans="2:2" ht="19">
      <c r="B106" s="4" t="s">
        <v>229</v>
      </c>
    </row>
    <row r="107" spans="2:2" ht="19">
      <c r="B107" s="4" t="s">
        <v>230</v>
      </c>
    </row>
    <row r="108" spans="2:2" ht="19">
      <c r="B108" s="4" t="s">
        <v>231</v>
      </c>
    </row>
    <row r="109" spans="2:2" ht="19">
      <c r="B109" s="4" t="s">
        <v>232</v>
      </c>
    </row>
    <row r="110" spans="2:2" ht="19">
      <c r="B110" s="4" t="s">
        <v>233</v>
      </c>
    </row>
    <row r="111" spans="2:2" ht="19">
      <c r="B111" s="4" t="s">
        <v>234</v>
      </c>
    </row>
    <row r="112" spans="2:2" ht="19">
      <c r="B112" s="4" t="s">
        <v>235</v>
      </c>
    </row>
    <row r="113" spans="2:2" ht="19">
      <c r="B113" s="4" t="s">
        <v>236</v>
      </c>
    </row>
    <row r="114" spans="2:2" ht="19">
      <c r="B114" s="4" t="s">
        <v>237</v>
      </c>
    </row>
    <row r="115" spans="2:2" ht="19">
      <c r="B115" s="4" t="s">
        <v>238</v>
      </c>
    </row>
    <row r="116" spans="2:2" ht="19">
      <c r="B116" s="4" t="s">
        <v>239</v>
      </c>
    </row>
    <row r="117" spans="2:2" ht="19">
      <c r="B117" s="4" t="s">
        <v>240</v>
      </c>
    </row>
    <row r="118" spans="2:2" ht="19">
      <c r="B118" s="4" t="s">
        <v>241</v>
      </c>
    </row>
    <row r="119" spans="2:2" ht="19">
      <c r="B119" s="4" t="s">
        <v>242</v>
      </c>
    </row>
    <row r="120" spans="2:2" ht="19">
      <c r="B120" s="4" t="s">
        <v>243</v>
      </c>
    </row>
    <row r="121" spans="2:2" ht="19">
      <c r="B121" s="4" t="s">
        <v>244</v>
      </c>
    </row>
    <row r="122" spans="2:2" ht="19">
      <c r="B122" s="4" t="s">
        <v>245</v>
      </c>
    </row>
    <row r="123" spans="2:2" ht="19">
      <c r="B123" s="4" t="s">
        <v>246</v>
      </c>
    </row>
    <row r="124" spans="2:2" ht="19">
      <c r="B124" s="4" t="s">
        <v>247</v>
      </c>
    </row>
    <row r="125" spans="2:2" ht="19">
      <c r="B125" s="4" t="s">
        <v>248</v>
      </c>
    </row>
    <row r="126" spans="2:2" ht="19">
      <c r="B126" s="4" t="s">
        <v>249</v>
      </c>
    </row>
    <row r="127" spans="2:2" ht="19">
      <c r="B127" s="4" t="s">
        <v>250</v>
      </c>
    </row>
    <row r="128" spans="2:2" ht="19">
      <c r="B128" s="4" t="s">
        <v>251</v>
      </c>
    </row>
    <row r="129" spans="2:2" ht="19">
      <c r="B129" s="4" t="s">
        <v>252</v>
      </c>
    </row>
    <row r="130" spans="2:2" ht="19">
      <c r="B130" s="4" t="s">
        <v>253</v>
      </c>
    </row>
    <row r="131" spans="2:2" ht="19">
      <c r="B131" s="4" t="s">
        <v>254</v>
      </c>
    </row>
    <row r="132" spans="2:2" ht="19">
      <c r="B132" s="4" t="s">
        <v>255</v>
      </c>
    </row>
    <row r="133" spans="2:2" ht="19">
      <c r="B133" s="4" t="s">
        <v>256</v>
      </c>
    </row>
    <row r="134" spans="2:2" ht="19">
      <c r="B134" s="4" t="s">
        <v>257</v>
      </c>
    </row>
    <row r="135" spans="2:2" ht="19">
      <c r="B135" s="4" t="s">
        <v>258</v>
      </c>
    </row>
    <row r="136" spans="2:2" ht="19">
      <c r="B136" s="4" t="s">
        <v>259</v>
      </c>
    </row>
  </sheetData>
  <mergeCells count="2">
    <mergeCell ref="B14:L14"/>
    <mergeCell ref="A3: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B5ADD-B7B6-9649-B70E-27C0FCE6D91A}">
  <dimension ref="A3:N152"/>
  <sheetViews>
    <sheetView workbookViewId="0">
      <selection activeCell="F15" sqref="F15"/>
    </sheetView>
  </sheetViews>
  <sheetFormatPr baseColWidth="10" defaultRowHeight="16"/>
  <cols>
    <col min="1" max="1" width="34.1640625" style="1" customWidth="1"/>
    <col min="2" max="2" width="22" style="1" bestFit="1" customWidth="1"/>
    <col min="3" max="3" width="29.6640625" style="1" customWidth="1"/>
    <col min="4" max="8" width="10.83203125" style="1"/>
    <col min="9" max="9" width="13.5" style="1" bestFit="1" customWidth="1"/>
    <col min="10" max="11" width="10.83203125" style="1"/>
    <col min="12" max="12" width="22.1640625" style="1" bestFit="1" customWidth="1"/>
    <col min="13" max="16384" width="10.83203125" style="1"/>
  </cols>
  <sheetData>
    <row r="3" spans="1:12" ht="24">
      <c r="A3" s="66" t="s">
        <v>942</v>
      </c>
      <c r="B3" s="66"/>
      <c r="C3" s="66"/>
      <c r="D3" s="66"/>
      <c r="E3" s="66"/>
      <c r="F3" s="66"/>
      <c r="G3" s="66"/>
      <c r="H3" s="66"/>
      <c r="I3" s="66"/>
      <c r="J3" s="66"/>
      <c r="K3" s="66"/>
    </row>
    <row r="5" spans="1:12">
      <c r="A5" s="3" t="s">
        <v>943</v>
      </c>
    </row>
    <row r="6" spans="1:12">
      <c r="A6" s="3" t="s">
        <v>944</v>
      </c>
    </row>
    <row r="7" spans="1:12">
      <c r="A7" s="3" t="s">
        <v>945</v>
      </c>
    </row>
    <row r="8" spans="1:12">
      <c r="A8" s="3" t="s">
        <v>946</v>
      </c>
    </row>
    <row r="13" spans="1:12" ht="20">
      <c r="B13" s="22" t="s">
        <v>28</v>
      </c>
      <c r="C13" s="22"/>
      <c r="D13" s="22"/>
      <c r="E13" s="22"/>
      <c r="F13" s="22"/>
      <c r="G13" s="22"/>
      <c r="H13" s="22"/>
      <c r="I13" s="22"/>
      <c r="J13" s="22"/>
      <c r="K13" s="22"/>
      <c r="L13" s="22"/>
    </row>
    <row r="14" spans="1:12" ht="20">
      <c r="B14" s="23"/>
      <c r="C14" s="23"/>
      <c r="D14" s="23"/>
      <c r="E14" s="23"/>
      <c r="F14" s="23"/>
      <c r="G14" s="23"/>
      <c r="H14" s="23"/>
      <c r="I14" s="23"/>
      <c r="J14" s="23"/>
      <c r="K14" s="23"/>
      <c r="L14" s="23"/>
    </row>
    <row r="15" spans="1:12" ht="147">
      <c r="B15" s="24" t="s">
        <v>29</v>
      </c>
      <c r="C15" s="25" t="s">
        <v>30</v>
      </c>
      <c r="D15" s="24"/>
      <c r="E15" s="24"/>
      <c r="F15" s="24"/>
      <c r="G15" s="24"/>
      <c r="H15" s="24"/>
      <c r="I15" s="24"/>
      <c r="J15" s="24"/>
      <c r="K15" s="24"/>
      <c r="L15" s="24"/>
    </row>
    <row r="16" spans="1:12" ht="20">
      <c r="B16" s="24"/>
      <c r="C16" s="25"/>
      <c r="D16" s="24"/>
      <c r="E16" s="24"/>
      <c r="F16" s="24"/>
      <c r="G16" s="24"/>
      <c r="H16" s="24"/>
      <c r="I16" s="24"/>
      <c r="J16" s="24"/>
      <c r="K16" s="24"/>
      <c r="L16" s="24"/>
    </row>
    <row r="17" spans="1:12" ht="20">
      <c r="A17" s="1" t="s">
        <v>31</v>
      </c>
      <c r="B17" s="4" t="s">
        <v>32</v>
      </c>
      <c r="C17" s="25"/>
      <c r="D17" s="24"/>
      <c r="E17" s="24"/>
      <c r="F17" s="24"/>
      <c r="G17" s="24"/>
      <c r="H17" s="24"/>
      <c r="I17" s="24"/>
      <c r="J17" s="24"/>
      <c r="K17" s="24"/>
      <c r="L17" s="24"/>
    </row>
    <row r="18" spans="1:12" ht="20">
      <c r="A18" s="1" t="s">
        <v>33</v>
      </c>
      <c r="B18" s="4" t="s">
        <v>34</v>
      </c>
      <c r="C18" s="25"/>
      <c r="D18" s="24"/>
      <c r="E18" s="24"/>
      <c r="F18" s="24"/>
      <c r="G18" s="24"/>
      <c r="H18" s="24"/>
      <c r="I18" s="24"/>
      <c r="J18" s="24"/>
      <c r="K18" s="24"/>
      <c r="L18" s="24"/>
    </row>
    <row r="19" spans="1:12">
      <c r="C19" s="28"/>
    </row>
    <row r="21" spans="1:12">
      <c r="A21" s="1" t="s">
        <v>35</v>
      </c>
      <c r="B21" s="3" t="s">
        <v>36</v>
      </c>
      <c r="C21" s="1" t="s">
        <v>37</v>
      </c>
    </row>
    <row r="25" spans="1:12" ht="19">
      <c r="A25" s="3" t="s">
        <v>92</v>
      </c>
      <c r="B25" s="4" t="s">
        <v>94</v>
      </c>
    </row>
    <row r="26" spans="1:12" ht="19">
      <c r="A26" s="3" t="s">
        <v>93</v>
      </c>
      <c r="B26" s="4" t="s">
        <v>95</v>
      </c>
    </row>
    <row r="27" spans="1:12">
      <c r="A27" s="3"/>
    </row>
    <row r="28" spans="1:12">
      <c r="A28" s="3" t="s">
        <v>26</v>
      </c>
      <c r="B28" s="1">
        <v>50</v>
      </c>
    </row>
    <row r="29" spans="1:12">
      <c r="A29" s="3"/>
    </row>
    <row r="36" spans="1:14">
      <c r="A36" s="3" t="s">
        <v>2</v>
      </c>
      <c r="B36" s="3" t="s">
        <v>3</v>
      </c>
      <c r="C36" s="3" t="s">
        <v>4</v>
      </c>
      <c r="D36" s="3" t="s">
        <v>5</v>
      </c>
      <c r="E36" s="3" t="s">
        <v>6</v>
      </c>
      <c r="F36" s="3" t="s">
        <v>7</v>
      </c>
      <c r="G36" s="3" t="s">
        <v>8</v>
      </c>
      <c r="H36" s="3" t="s">
        <v>9</v>
      </c>
      <c r="I36" s="3" t="s">
        <v>10</v>
      </c>
      <c r="J36" s="3" t="s">
        <v>11</v>
      </c>
      <c r="K36" s="3" t="s">
        <v>12</v>
      </c>
      <c r="L36" s="3" t="s">
        <v>13</v>
      </c>
      <c r="M36" s="3" t="s">
        <v>266</v>
      </c>
      <c r="N36" s="3" t="s">
        <v>267</v>
      </c>
    </row>
    <row r="37" spans="1:14" ht="19">
      <c r="B37" s="1" t="s">
        <v>17</v>
      </c>
      <c r="C37" s="4">
        <v>0.87171399999999999</v>
      </c>
      <c r="D37" s="4">
        <v>0.87171399999999999</v>
      </c>
      <c r="E37" s="4">
        <v>1</v>
      </c>
      <c r="F37" s="4">
        <v>0.93146099999999998</v>
      </c>
      <c r="G37" s="4">
        <v>0.50382400000000005</v>
      </c>
      <c r="H37" s="4">
        <v>16247</v>
      </c>
      <c r="I37" s="4">
        <v>0</v>
      </c>
      <c r="J37" s="4">
        <v>2391</v>
      </c>
      <c r="K37" s="4">
        <v>0</v>
      </c>
      <c r="L37" s="4">
        <v>17.131499767303399</v>
      </c>
      <c r="M37" s="1">
        <f>H37/(H37+K37)</f>
        <v>1</v>
      </c>
      <c r="N37" s="1">
        <f>I37/(I37+J37)</f>
        <v>0</v>
      </c>
    </row>
    <row r="38" spans="1:14" ht="19">
      <c r="B38" s="1" t="s">
        <v>18</v>
      </c>
      <c r="C38" s="4">
        <v>0.87171399999999999</v>
      </c>
      <c r="D38" s="4">
        <v>0.87171399999999999</v>
      </c>
      <c r="E38" s="4">
        <v>1</v>
      </c>
      <c r="F38" s="4">
        <v>0.93146099999999998</v>
      </c>
      <c r="G38" s="4">
        <v>0.50221199999999999</v>
      </c>
      <c r="H38" s="4">
        <v>16247</v>
      </c>
      <c r="I38" s="4">
        <v>0</v>
      </c>
      <c r="J38" s="4">
        <v>2391</v>
      </c>
      <c r="K38" s="4">
        <v>0</v>
      </c>
      <c r="L38" s="4">
        <v>0.50515294075012196</v>
      </c>
      <c r="M38" s="1">
        <f t="shared" ref="M38:M45" si="0">H38/(H38+K38)</f>
        <v>1</v>
      </c>
      <c r="N38" s="1">
        <f t="shared" ref="N38:N45" si="1">I38/(I38+J38)</f>
        <v>0</v>
      </c>
    </row>
    <row r="39" spans="1:14" ht="19">
      <c r="B39" s="1" t="s">
        <v>19</v>
      </c>
      <c r="C39" s="4">
        <v>0.86355800000000005</v>
      </c>
      <c r="D39" s="4">
        <v>0.87174499999999999</v>
      </c>
      <c r="E39" s="4">
        <v>0.98898299999999995</v>
      </c>
      <c r="F39" s="4">
        <v>0.92666999999999999</v>
      </c>
      <c r="G39" s="4">
        <v>0.51190500000000005</v>
      </c>
      <c r="H39" s="4">
        <v>16068</v>
      </c>
      <c r="I39" s="4">
        <v>27</v>
      </c>
      <c r="J39" s="4">
        <v>2364</v>
      </c>
      <c r="K39" s="4">
        <v>179</v>
      </c>
      <c r="L39" s="4">
        <v>2.49320197105407</v>
      </c>
      <c r="M39" s="1">
        <f t="shared" si="0"/>
        <v>0.98898258139964301</v>
      </c>
      <c r="N39" s="1">
        <f t="shared" si="1"/>
        <v>1.1292346298619825E-2</v>
      </c>
    </row>
    <row r="40" spans="1:14" ht="19">
      <c r="B40" s="1" t="s">
        <v>20</v>
      </c>
      <c r="C40" s="4">
        <v>0.77046899999999996</v>
      </c>
      <c r="D40" s="4">
        <v>0.87265700000000002</v>
      </c>
      <c r="E40" s="4">
        <v>0.86255899999999996</v>
      </c>
      <c r="F40" s="4">
        <v>0.86757899999999999</v>
      </c>
      <c r="G40" s="4">
        <v>0.50372300000000003</v>
      </c>
      <c r="H40" s="4">
        <v>14014</v>
      </c>
      <c r="I40" s="4">
        <v>346</v>
      </c>
      <c r="J40" s="4">
        <v>2045</v>
      </c>
      <c r="K40" s="4">
        <v>2233</v>
      </c>
      <c r="L40" s="4">
        <v>5.2991280555725098</v>
      </c>
      <c r="M40" s="1">
        <f t="shared" si="0"/>
        <v>0.86255924170616116</v>
      </c>
      <c r="N40" s="1">
        <f t="shared" si="1"/>
        <v>0.14470932664157257</v>
      </c>
    </row>
    <row r="41" spans="1:14" ht="19">
      <c r="B41" s="1" t="s">
        <v>21</v>
      </c>
      <c r="C41" s="4">
        <v>0.87171399999999999</v>
      </c>
      <c r="D41" s="4">
        <v>0.87171399999999999</v>
      </c>
      <c r="E41" s="4">
        <v>1</v>
      </c>
      <c r="F41" s="4">
        <v>0.93146099999999998</v>
      </c>
      <c r="G41" s="4">
        <v>0.50209099999999995</v>
      </c>
      <c r="H41" s="4">
        <v>16247</v>
      </c>
      <c r="I41" s="4">
        <v>0</v>
      </c>
      <c r="J41" s="4">
        <v>2391</v>
      </c>
      <c r="K41" s="4">
        <v>0</v>
      </c>
      <c r="L41" s="4">
        <v>15.997831106185901</v>
      </c>
      <c r="M41" s="1">
        <f t="shared" si="0"/>
        <v>1</v>
      </c>
      <c r="N41" s="1">
        <f t="shared" si="1"/>
        <v>0</v>
      </c>
    </row>
    <row r="42" spans="1:14" ht="19">
      <c r="B42" s="1" t="s">
        <v>22</v>
      </c>
      <c r="C42" s="4">
        <v>0.87171399999999999</v>
      </c>
      <c r="D42" s="4">
        <v>0.87171399999999999</v>
      </c>
      <c r="E42" s="4">
        <v>1</v>
      </c>
      <c r="F42" s="4">
        <v>0.93146099999999998</v>
      </c>
      <c r="G42" s="4">
        <v>0.50390699999999999</v>
      </c>
      <c r="H42" s="4">
        <v>16247</v>
      </c>
      <c r="I42" s="4">
        <v>0</v>
      </c>
      <c r="J42" s="4">
        <v>2391</v>
      </c>
      <c r="K42" s="4">
        <v>0</v>
      </c>
      <c r="L42" s="4">
        <v>58.883084058761597</v>
      </c>
      <c r="M42" s="1">
        <f t="shared" si="0"/>
        <v>1</v>
      </c>
      <c r="N42" s="1">
        <f t="shared" si="1"/>
        <v>0</v>
      </c>
    </row>
    <row r="43" spans="1:14" ht="19">
      <c r="B43" s="1" t="s">
        <v>23</v>
      </c>
      <c r="C43" s="4">
        <v>0.87171399999999999</v>
      </c>
      <c r="D43" s="4">
        <v>0.87171399999999999</v>
      </c>
      <c r="E43" s="4">
        <v>1</v>
      </c>
      <c r="F43" s="4">
        <v>0.93146099999999998</v>
      </c>
      <c r="G43" s="4">
        <v>0.50532299999999997</v>
      </c>
      <c r="H43" s="4">
        <v>16247</v>
      </c>
      <c r="I43" s="4">
        <v>0</v>
      </c>
      <c r="J43" s="4">
        <v>2391</v>
      </c>
      <c r="K43" s="4">
        <v>0</v>
      </c>
      <c r="L43" s="4">
        <v>7.6917669773101798</v>
      </c>
      <c r="M43" s="1">
        <f t="shared" si="0"/>
        <v>1</v>
      </c>
      <c r="N43" s="1">
        <f t="shared" si="1"/>
        <v>0</v>
      </c>
    </row>
    <row r="44" spans="1:14" ht="19">
      <c r="B44" s="1" t="s">
        <v>24</v>
      </c>
      <c r="C44" s="4">
        <v>0.87171399999999999</v>
      </c>
      <c r="D44" s="4">
        <v>0.87171399999999999</v>
      </c>
      <c r="E44" s="4">
        <v>1</v>
      </c>
      <c r="F44" s="4">
        <v>0.93146099999999998</v>
      </c>
      <c r="G44" s="4">
        <v>0.50428200000000001</v>
      </c>
      <c r="H44" s="4">
        <v>16247</v>
      </c>
      <c r="I44" s="4">
        <v>0</v>
      </c>
      <c r="J44" s="4">
        <v>2391</v>
      </c>
      <c r="K44" s="4">
        <v>0</v>
      </c>
      <c r="L44" s="4">
        <v>122.820290088653</v>
      </c>
      <c r="M44" s="1">
        <f t="shared" si="0"/>
        <v>1</v>
      </c>
      <c r="N44" s="1">
        <f t="shared" si="1"/>
        <v>0</v>
      </c>
    </row>
    <row r="45" spans="1:14" ht="19">
      <c r="B45" s="1" t="s">
        <v>25</v>
      </c>
      <c r="C45" s="4">
        <v>0.87165999999999999</v>
      </c>
      <c r="D45" s="4">
        <v>0.87170700000000001</v>
      </c>
      <c r="E45" s="4">
        <v>0.99993799999999999</v>
      </c>
      <c r="F45" s="4">
        <v>0.93142999999999998</v>
      </c>
      <c r="G45" s="4">
        <v>0.50969399999999998</v>
      </c>
      <c r="H45" s="4">
        <v>16246</v>
      </c>
      <c r="I45" s="4">
        <v>0</v>
      </c>
      <c r="J45" s="4">
        <v>2391</v>
      </c>
      <c r="K45" s="4">
        <v>1</v>
      </c>
      <c r="L45" s="4">
        <v>28.447507143020601</v>
      </c>
      <c r="M45" s="1">
        <f t="shared" si="0"/>
        <v>0.99993845017541705</v>
      </c>
      <c r="N45" s="1">
        <f t="shared" si="1"/>
        <v>0</v>
      </c>
    </row>
    <row r="65" spans="1:1">
      <c r="A65" s="3" t="s">
        <v>14</v>
      </c>
    </row>
    <row r="76" spans="1:1">
      <c r="A76" s="3" t="s">
        <v>15</v>
      </c>
    </row>
    <row r="87" spans="1:1">
      <c r="A87" s="3" t="s">
        <v>16</v>
      </c>
    </row>
    <row r="100" spans="1:4">
      <c r="A100" s="1" t="s">
        <v>38</v>
      </c>
    </row>
    <row r="102" spans="1:4">
      <c r="B102" s="3" t="s">
        <v>89</v>
      </c>
      <c r="C102" s="3" t="s">
        <v>90</v>
      </c>
      <c r="D102" s="3" t="s">
        <v>91</v>
      </c>
    </row>
    <row r="103" spans="1:4">
      <c r="B103" s="3">
        <v>6</v>
      </c>
      <c r="C103" s="3">
        <v>0.12153600000000001</v>
      </c>
      <c r="D103" s="3" t="s">
        <v>39</v>
      </c>
    </row>
    <row r="104" spans="1:4">
      <c r="B104" s="3">
        <v>10</v>
      </c>
      <c r="C104" s="3">
        <v>0.11201999999999999</v>
      </c>
      <c r="D104" s="3" t="s">
        <v>40</v>
      </c>
    </row>
    <row r="105" spans="1:4">
      <c r="B105" s="3">
        <v>8</v>
      </c>
      <c r="C105" s="3">
        <v>8.9425000000000004E-2</v>
      </c>
      <c r="D105" s="3" t="s">
        <v>41</v>
      </c>
    </row>
    <row r="106" spans="1:4">
      <c r="B106" s="3">
        <v>9</v>
      </c>
      <c r="C106" s="3">
        <v>4.1859E-2</v>
      </c>
      <c r="D106" s="3" t="s">
        <v>42</v>
      </c>
    </row>
    <row r="107" spans="1:4">
      <c r="B107" s="3">
        <v>11</v>
      </c>
      <c r="C107" s="3">
        <v>1.7613E-2</v>
      </c>
      <c r="D107" s="3" t="s">
        <v>43</v>
      </c>
    </row>
    <row r="108" spans="1:4">
      <c r="B108" s="3">
        <v>64</v>
      </c>
      <c r="C108" s="3">
        <v>1.5179E-2</v>
      </c>
      <c r="D108" s="3" t="s">
        <v>44</v>
      </c>
    </row>
    <row r="109" spans="1:4">
      <c r="B109" s="3">
        <v>45</v>
      </c>
      <c r="C109" s="3">
        <v>1.4423999999999999E-2</v>
      </c>
      <c r="D109" s="3" t="s">
        <v>45</v>
      </c>
    </row>
    <row r="110" spans="1:4">
      <c r="B110" s="3">
        <v>68</v>
      </c>
      <c r="C110" s="3">
        <v>1.4283000000000001E-2</v>
      </c>
      <c r="D110" s="3" t="s">
        <v>46</v>
      </c>
    </row>
    <row r="111" spans="1:4">
      <c r="B111" s="3">
        <v>93</v>
      </c>
      <c r="C111" s="3">
        <v>1.3537E-2</v>
      </c>
      <c r="D111" s="3" t="s">
        <v>47</v>
      </c>
    </row>
    <row r="112" spans="1:4">
      <c r="B112" s="3">
        <v>32</v>
      </c>
      <c r="C112" s="3">
        <v>1.3252E-2</v>
      </c>
      <c r="D112" s="3" t="s">
        <v>48</v>
      </c>
    </row>
    <row r="113" spans="2:4">
      <c r="B113" s="3">
        <v>89</v>
      </c>
      <c r="C113" s="3">
        <v>1.3193E-2</v>
      </c>
      <c r="D113" s="3" t="s">
        <v>49</v>
      </c>
    </row>
    <row r="114" spans="2:4">
      <c r="B114" s="3">
        <v>90</v>
      </c>
      <c r="C114" s="3">
        <v>1.2593999999999999E-2</v>
      </c>
      <c r="D114" s="3" t="s">
        <v>50</v>
      </c>
    </row>
    <row r="115" spans="2:4">
      <c r="B115" s="3">
        <v>12</v>
      </c>
      <c r="C115" s="3">
        <v>1.2133E-2</v>
      </c>
      <c r="D115" s="3" t="s">
        <v>51</v>
      </c>
    </row>
    <row r="116" spans="2:4">
      <c r="B116" s="3">
        <v>35</v>
      </c>
      <c r="C116" s="3">
        <v>1.1908999999999999E-2</v>
      </c>
      <c r="D116" s="3" t="s">
        <v>52</v>
      </c>
    </row>
    <row r="117" spans="2:4">
      <c r="B117" s="3">
        <v>26</v>
      </c>
      <c r="C117" s="3">
        <v>1.1735000000000001E-2</v>
      </c>
      <c r="D117" s="3" t="s">
        <v>53</v>
      </c>
    </row>
    <row r="118" spans="2:4">
      <c r="B118" s="3">
        <v>38</v>
      </c>
      <c r="C118" s="3">
        <v>1.1648E-2</v>
      </c>
      <c r="D118" s="3" t="s">
        <v>54</v>
      </c>
    </row>
    <row r="119" spans="2:4">
      <c r="B119" s="3">
        <v>67</v>
      </c>
      <c r="C119" s="3">
        <v>1.1396E-2</v>
      </c>
      <c r="D119" s="3" t="s">
        <v>55</v>
      </c>
    </row>
    <row r="120" spans="2:4">
      <c r="B120" s="3">
        <v>37</v>
      </c>
      <c r="C120" s="3">
        <v>1.0947999999999999E-2</v>
      </c>
      <c r="D120" s="3" t="s">
        <v>56</v>
      </c>
    </row>
    <row r="121" spans="2:4">
      <c r="B121" s="3">
        <v>52</v>
      </c>
      <c r="C121" s="3">
        <v>1.0834999999999999E-2</v>
      </c>
      <c r="D121" s="3" t="s">
        <v>57</v>
      </c>
    </row>
    <row r="122" spans="2:4">
      <c r="B122" s="3">
        <v>53</v>
      </c>
      <c r="C122" s="3">
        <v>1.0507000000000001E-2</v>
      </c>
      <c r="D122" s="3" t="s">
        <v>58</v>
      </c>
    </row>
    <row r="123" spans="2:4">
      <c r="B123" s="3">
        <v>27</v>
      </c>
      <c r="C123" s="3">
        <v>1.0410000000000001E-2</v>
      </c>
      <c r="D123" s="3" t="s">
        <v>59</v>
      </c>
    </row>
    <row r="124" spans="2:4">
      <c r="B124" s="3">
        <v>48</v>
      </c>
      <c r="C124" s="3">
        <v>1.0343E-2</v>
      </c>
      <c r="D124" s="3" t="s">
        <v>60</v>
      </c>
    </row>
    <row r="125" spans="2:4">
      <c r="B125" s="3">
        <v>18</v>
      </c>
      <c r="C125" s="3">
        <v>1.0258E-2</v>
      </c>
      <c r="D125" s="3" t="s">
        <v>61</v>
      </c>
    </row>
    <row r="126" spans="2:4">
      <c r="B126" s="3">
        <v>29</v>
      </c>
      <c r="C126" s="3">
        <v>1.0050999999999999E-2</v>
      </c>
      <c r="D126" s="3" t="s">
        <v>62</v>
      </c>
    </row>
    <row r="127" spans="2:4">
      <c r="B127" s="3">
        <v>69</v>
      </c>
      <c r="C127" s="3">
        <v>9.979E-3</v>
      </c>
      <c r="D127" s="3" t="s">
        <v>63</v>
      </c>
    </row>
    <row r="128" spans="2:4">
      <c r="B128" s="3">
        <v>75</v>
      </c>
      <c r="C128" s="3">
        <v>9.8759999999999994E-3</v>
      </c>
      <c r="D128" s="3" t="s">
        <v>64</v>
      </c>
    </row>
    <row r="129" spans="2:4">
      <c r="B129" s="3">
        <v>57</v>
      </c>
      <c r="C129" s="3">
        <v>9.7959999999999992E-3</v>
      </c>
      <c r="D129" s="3" t="s">
        <v>65</v>
      </c>
    </row>
    <row r="130" spans="2:4">
      <c r="B130" s="3">
        <v>77</v>
      </c>
      <c r="C130" s="3">
        <v>9.7730000000000004E-3</v>
      </c>
      <c r="D130" s="3" t="s">
        <v>66</v>
      </c>
    </row>
    <row r="131" spans="2:4">
      <c r="B131" s="3">
        <v>78</v>
      </c>
      <c r="C131" s="3">
        <v>9.7560000000000008E-3</v>
      </c>
      <c r="D131" s="3" t="s">
        <v>67</v>
      </c>
    </row>
    <row r="132" spans="2:4">
      <c r="B132" s="3">
        <v>79</v>
      </c>
      <c r="C132" s="3">
        <v>9.7540000000000005E-3</v>
      </c>
      <c r="D132" s="3" t="s">
        <v>68</v>
      </c>
    </row>
    <row r="133" spans="2:4">
      <c r="B133" s="3">
        <v>87</v>
      </c>
      <c r="C133" s="3">
        <v>9.5370000000000003E-3</v>
      </c>
      <c r="D133" s="3" t="s">
        <v>69</v>
      </c>
    </row>
    <row r="134" spans="2:4">
      <c r="B134" s="3">
        <v>15</v>
      </c>
      <c r="C134" s="3">
        <v>9.4970000000000002E-3</v>
      </c>
      <c r="D134" s="3" t="s">
        <v>70</v>
      </c>
    </row>
    <row r="135" spans="2:4">
      <c r="B135" s="3">
        <v>71</v>
      </c>
      <c r="C135" s="3">
        <v>9.3430000000000006E-3</v>
      </c>
      <c r="D135" s="3" t="s">
        <v>71</v>
      </c>
    </row>
    <row r="136" spans="2:4">
      <c r="B136" s="3">
        <v>16</v>
      </c>
      <c r="C136" s="3">
        <v>9.2510000000000005E-3</v>
      </c>
      <c r="D136" s="3" t="s">
        <v>72</v>
      </c>
    </row>
    <row r="137" spans="2:4">
      <c r="B137" s="3">
        <v>70</v>
      </c>
      <c r="C137" s="3">
        <v>9.1780000000000004E-3</v>
      </c>
      <c r="D137" s="3" t="s">
        <v>73</v>
      </c>
    </row>
    <row r="138" spans="2:4">
      <c r="B138" s="3">
        <v>56</v>
      </c>
      <c r="C138" s="3">
        <v>9.0050000000000009E-3</v>
      </c>
      <c r="D138" s="3" t="s">
        <v>74</v>
      </c>
    </row>
    <row r="139" spans="2:4">
      <c r="B139" s="3">
        <v>17</v>
      </c>
      <c r="C139" s="3">
        <v>8.9940000000000003E-3</v>
      </c>
      <c r="D139" s="3" t="s">
        <v>75</v>
      </c>
    </row>
    <row r="140" spans="2:4">
      <c r="B140" s="3">
        <v>76</v>
      </c>
      <c r="C140" s="3">
        <v>8.9239999999999996E-3</v>
      </c>
      <c r="D140" s="3" t="s">
        <v>76</v>
      </c>
    </row>
    <row r="141" spans="2:4">
      <c r="B141" s="3">
        <v>49</v>
      </c>
      <c r="C141" s="3">
        <v>8.6809999999999995E-3</v>
      </c>
      <c r="D141" s="3" t="s">
        <v>77</v>
      </c>
    </row>
    <row r="142" spans="2:4">
      <c r="B142" s="3">
        <v>88</v>
      </c>
      <c r="C142" s="3">
        <v>8.6160000000000004E-3</v>
      </c>
      <c r="D142" s="3" t="s">
        <v>78</v>
      </c>
    </row>
    <row r="143" spans="2:4">
      <c r="B143" s="3">
        <v>22</v>
      </c>
      <c r="C143" s="3">
        <v>8.5959999999999995E-3</v>
      </c>
      <c r="D143" s="3" t="s">
        <v>79</v>
      </c>
    </row>
    <row r="144" spans="2:4">
      <c r="B144" s="3">
        <v>80</v>
      </c>
      <c r="C144" s="3">
        <v>8.3269999999999993E-3</v>
      </c>
      <c r="D144" s="3" t="s">
        <v>80</v>
      </c>
    </row>
    <row r="145" spans="2:4">
      <c r="B145" s="3">
        <v>33</v>
      </c>
      <c r="C145" s="3">
        <v>8.2830000000000004E-3</v>
      </c>
      <c r="D145" s="3" t="s">
        <v>81</v>
      </c>
    </row>
    <row r="146" spans="2:4">
      <c r="B146" s="3">
        <v>1</v>
      </c>
      <c r="C146" s="3">
        <v>8.1200000000000005E-3</v>
      </c>
      <c r="D146" s="3" t="s">
        <v>82</v>
      </c>
    </row>
    <row r="147" spans="2:4">
      <c r="B147" s="3">
        <v>20</v>
      </c>
      <c r="C147" s="3">
        <v>8.0529999999999994E-3</v>
      </c>
      <c r="D147" s="3" t="s">
        <v>83</v>
      </c>
    </row>
    <row r="148" spans="2:4">
      <c r="B148" s="3">
        <v>34</v>
      </c>
      <c r="C148" s="3">
        <v>7.8069999999999997E-3</v>
      </c>
      <c r="D148" s="3" t="s">
        <v>84</v>
      </c>
    </row>
    <row r="149" spans="2:4">
      <c r="B149" s="3">
        <v>24</v>
      </c>
      <c r="C149" s="3">
        <v>7.6569999999999997E-3</v>
      </c>
      <c r="D149" s="3" t="s">
        <v>85</v>
      </c>
    </row>
    <row r="150" spans="2:4">
      <c r="B150" s="3">
        <v>47</v>
      </c>
      <c r="C150" s="3">
        <v>7.6299999999999996E-3</v>
      </c>
      <c r="D150" s="3" t="s">
        <v>86</v>
      </c>
    </row>
    <row r="151" spans="2:4">
      <c r="B151" s="3">
        <v>3</v>
      </c>
      <c r="C151" s="3">
        <v>7.5839999999999996E-3</v>
      </c>
      <c r="D151" s="3" t="s">
        <v>87</v>
      </c>
    </row>
    <row r="152" spans="2:4">
      <c r="B152" s="3">
        <v>31</v>
      </c>
      <c r="C152" s="3">
        <v>7.5599999999999999E-3</v>
      </c>
      <c r="D152" s="3" t="s">
        <v>88</v>
      </c>
    </row>
  </sheetData>
  <mergeCells count="2">
    <mergeCell ref="B13:L13"/>
    <mergeCell ref="A3:K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9F5A-9037-2142-8972-4000B642D3E9}">
  <dimension ref="A3:N152"/>
  <sheetViews>
    <sheetView zoomScale="102" workbookViewId="0">
      <selection activeCell="H15" sqref="H15"/>
    </sheetView>
  </sheetViews>
  <sheetFormatPr baseColWidth="10" defaultRowHeight="16"/>
  <cols>
    <col min="1" max="1" width="34.1640625" style="1" customWidth="1"/>
    <col min="2" max="2" width="22" style="1" bestFit="1" customWidth="1"/>
    <col min="3" max="3" width="29.6640625" style="1" customWidth="1"/>
    <col min="4" max="8" width="10.83203125" style="1"/>
    <col min="9" max="9" width="13.5" style="1" bestFit="1" customWidth="1"/>
    <col min="10" max="11" width="10.83203125" style="1"/>
    <col min="12" max="12" width="22.1640625" style="1" bestFit="1" customWidth="1"/>
    <col min="13" max="16384" width="10.83203125" style="1"/>
  </cols>
  <sheetData>
    <row r="3" spans="1:12" ht="24">
      <c r="A3" s="66" t="s">
        <v>942</v>
      </c>
      <c r="B3" s="66"/>
      <c r="C3" s="66"/>
      <c r="D3" s="66"/>
      <c r="E3" s="66"/>
      <c r="F3" s="66"/>
      <c r="G3" s="66"/>
      <c r="H3" s="66"/>
      <c r="I3" s="66"/>
      <c r="J3" s="66"/>
      <c r="K3" s="66"/>
    </row>
    <row r="5" spans="1:12">
      <c r="A5" s="3" t="s">
        <v>943</v>
      </c>
    </row>
    <row r="6" spans="1:12">
      <c r="A6" s="3" t="s">
        <v>944</v>
      </c>
    </row>
    <row r="7" spans="1:12">
      <c r="A7" s="3" t="s">
        <v>945</v>
      </c>
    </row>
    <row r="8" spans="1:12">
      <c r="A8" s="3" t="s">
        <v>946</v>
      </c>
    </row>
    <row r="13" spans="1:12" ht="20">
      <c r="B13" s="22" t="s">
        <v>96</v>
      </c>
      <c r="C13" s="22"/>
      <c r="D13" s="22"/>
      <c r="E13" s="22"/>
      <c r="F13" s="22"/>
      <c r="G13" s="22"/>
      <c r="H13" s="22"/>
      <c r="I13" s="22"/>
      <c r="J13" s="22"/>
      <c r="K13" s="22"/>
      <c r="L13" s="22"/>
    </row>
    <row r="14" spans="1:12" ht="20">
      <c r="B14" s="23"/>
      <c r="C14" s="23"/>
      <c r="D14" s="23"/>
      <c r="E14" s="23"/>
      <c r="F14" s="23"/>
      <c r="G14" s="23"/>
      <c r="H14" s="23"/>
      <c r="I14" s="23"/>
      <c r="J14" s="23"/>
      <c r="K14" s="23"/>
      <c r="L14" s="23"/>
    </row>
    <row r="15" spans="1:12" ht="147">
      <c r="B15" s="24" t="s">
        <v>29</v>
      </c>
      <c r="C15" s="25" t="s">
        <v>101</v>
      </c>
      <c r="D15" s="24"/>
      <c r="E15" s="24"/>
      <c r="F15" s="24"/>
      <c r="G15" s="24"/>
      <c r="H15" s="24"/>
      <c r="I15" s="24"/>
      <c r="J15" s="24"/>
      <c r="K15" s="24"/>
      <c r="L15" s="24"/>
    </row>
    <row r="16" spans="1:12" ht="20">
      <c r="B16" s="24"/>
      <c r="C16" s="25"/>
      <c r="D16" s="24"/>
      <c r="E16" s="24"/>
      <c r="F16" s="24"/>
      <c r="G16" s="24"/>
      <c r="H16" s="24"/>
      <c r="I16" s="24"/>
      <c r="J16" s="24"/>
      <c r="K16" s="24"/>
      <c r="L16" s="24"/>
    </row>
    <row r="17" spans="1:12" ht="20">
      <c r="A17" s="1" t="s">
        <v>31</v>
      </c>
      <c r="B17" s="4" t="s">
        <v>32</v>
      </c>
      <c r="C17" s="25"/>
      <c r="D17" s="24"/>
      <c r="E17" s="24"/>
      <c r="F17" s="24"/>
      <c r="G17" s="24"/>
      <c r="H17" s="24"/>
      <c r="I17" s="24"/>
      <c r="J17" s="24"/>
      <c r="K17" s="24"/>
      <c r="L17" s="24"/>
    </row>
    <row r="18" spans="1:12" ht="20">
      <c r="A18" s="1" t="s">
        <v>33</v>
      </c>
      <c r="B18" s="4" t="s">
        <v>34</v>
      </c>
      <c r="C18" s="25"/>
      <c r="D18" s="24"/>
      <c r="E18" s="24"/>
      <c r="F18" s="24"/>
      <c r="G18" s="24"/>
      <c r="H18" s="24"/>
      <c r="I18" s="24"/>
      <c r="J18" s="24"/>
      <c r="K18" s="24"/>
      <c r="L18" s="24"/>
    </row>
    <row r="19" spans="1:12">
      <c r="C19" s="28"/>
    </row>
    <row r="21" spans="1:12">
      <c r="A21" s="1" t="s">
        <v>35</v>
      </c>
      <c r="B21" s="3" t="s">
        <v>97</v>
      </c>
      <c r="C21" s="1" t="s">
        <v>98</v>
      </c>
    </row>
    <row r="25" spans="1:12" ht="19">
      <c r="A25" s="3" t="s">
        <v>92</v>
      </c>
      <c r="B25" s="4" t="s">
        <v>99</v>
      </c>
    </row>
    <row r="26" spans="1:12" ht="19">
      <c r="A26" s="3" t="s">
        <v>93</v>
      </c>
      <c r="B26" s="4" t="s">
        <v>100</v>
      </c>
    </row>
    <row r="27" spans="1:12">
      <c r="A27" s="3"/>
    </row>
    <row r="28" spans="1:12">
      <c r="A28" s="3" t="s">
        <v>26</v>
      </c>
      <c r="B28" s="1">
        <v>5</v>
      </c>
    </row>
    <row r="29" spans="1:12">
      <c r="A29" s="3"/>
    </row>
    <row r="30" spans="1:12">
      <c r="B30" s="1" t="s">
        <v>98</v>
      </c>
    </row>
    <row r="36" spans="1:14">
      <c r="A36" s="3" t="s">
        <v>2</v>
      </c>
      <c r="B36" s="3" t="s">
        <v>3</v>
      </c>
      <c r="C36" s="3" t="s">
        <v>4</v>
      </c>
      <c r="D36" s="3" t="s">
        <v>5</v>
      </c>
      <c r="E36" s="3" t="s">
        <v>6</v>
      </c>
      <c r="F36" s="3" t="s">
        <v>7</v>
      </c>
      <c r="G36" s="3" t="s">
        <v>8</v>
      </c>
      <c r="H36" s="3" t="s">
        <v>9</v>
      </c>
      <c r="I36" s="3" t="s">
        <v>10</v>
      </c>
      <c r="J36" s="3" t="s">
        <v>11</v>
      </c>
      <c r="K36" s="3" t="s">
        <v>12</v>
      </c>
      <c r="L36" s="3" t="s">
        <v>265</v>
      </c>
      <c r="M36" s="3" t="s">
        <v>266</v>
      </c>
      <c r="N36" s="3" t="s">
        <v>267</v>
      </c>
    </row>
    <row r="37" spans="1:14" ht="19">
      <c r="B37" s="1" t="s">
        <v>17</v>
      </c>
      <c r="C37" s="4">
        <v>0.87171399999999999</v>
      </c>
      <c r="D37" s="4">
        <v>0.87171399999999999</v>
      </c>
      <c r="E37" s="4">
        <v>1</v>
      </c>
      <c r="F37" s="4">
        <v>0.93146099999999998</v>
      </c>
      <c r="G37" s="4">
        <v>0.50498299999999996</v>
      </c>
      <c r="H37" s="4">
        <v>16247</v>
      </c>
      <c r="I37" s="4">
        <v>0</v>
      </c>
      <c r="J37" s="4">
        <v>2391</v>
      </c>
      <c r="K37" s="4">
        <v>0</v>
      </c>
      <c r="L37" s="4">
        <v>2.5518052577972399</v>
      </c>
      <c r="M37" s="1">
        <f>H37/(H37+K37)</f>
        <v>1</v>
      </c>
      <c r="N37" s="1">
        <f>I37/(I37+J37)</f>
        <v>0</v>
      </c>
    </row>
    <row r="38" spans="1:14" ht="19">
      <c r="B38" s="1" t="s">
        <v>18</v>
      </c>
      <c r="C38" s="4">
        <v>0.87171399999999999</v>
      </c>
      <c r="D38" s="4">
        <v>0.87171399999999999</v>
      </c>
      <c r="E38" s="4">
        <v>1</v>
      </c>
      <c r="F38" s="4">
        <v>0.93146099999999998</v>
      </c>
      <c r="G38" s="4">
        <v>0.49847999999999998</v>
      </c>
      <c r="H38" s="4">
        <v>16247</v>
      </c>
      <c r="I38" s="4">
        <v>0</v>
      </c>
      <c r="J38" s="4">
        <v>2391</v>
      </c>
      <c r="K38" s="4">
        <v>0</v>
      </c>
      <c r="L38" s="4">
        <v>0.124117136001586</v>
      </c>
      <c r="M38" s="1">
        <f t="shared" ref="M38:M45" si="0">H38/(H38+K38)</f>
        <v>1</v>
      </c>
      <c r="N38" s="1">
        <f t="shared" ref="N38:N45" si="1">I38/(I38+J38)</f>
        <v>0</v>
      </c>
    </row>
    <row r="39" spans="1:14" ht="19">
      <c r="B39" s="1" t="s">
        <v>19</v>
      </c>
      <c r="C39" s="4">
        <v>0.85255899999999996</v>
      </c>
      <c r="D39" s="4">
        <v>0.87152499999999999</v>
      </c>
      <c r="E39" s="4">
        <v>0.974518</v>
      </c>
      <c r="F39" s="4">
        <v>0.92014899999999999</v>
      </c>
      <c r="G39" s="4">
        <v>0.516822</v>
      </c>
      <c r="H39" s="4">
        <v>15833</v>
      </c>
      <c r="I39" s="4">
        <v>57</v>
      </c>
      <c r="J39" s="4">
        <v>2334</v>
      </c>
      <c r="K39" s="4">
        <v>414</v>
      </c>
      <c r="L39" s="4">
        <v>2.0744211673736501</v>
      </c>
      <c r="M39" s="1">
        <f t="shared" si="0"/>
        <v>0.97451837262263807</v>
      </c>
      <c r="N39" s="1">
        <f t="shared" si="1"/>
        <v>2.3839397741530741E-2</v>
      </c>
    </row>
    <row r="40" spans="1:14" ht="19">
      <c r="B40" s="1" t="s">
        <v>20</v>
      </c>
      <c r="C40" s="4">
        <v>0.77765899999999999</v>
      </c>
      <c r="D40" s="4">
        <v>0.87426599999999999</v>
      </c>
      <c r="E40" s="4">
        <v>0.87006799999999995</v>
      </c>
      <c r="F40" s="4">
        <v>0.87216199999999999</v>
      </c>
      <c r="G40" s="4">
        <v>0.50988299999999998</v>
      </c>
      <c r="H40" s="4">
        <v>14136</v>
      </c>
      <c r="I40" s="4">
        <v>358</v>
      </c>
      <c r="J40" s="4">
        <v>2033</v>
      </c>
      <c r="K40" s="4">
        <v>2111</v>
      </c>
      <c r="L40" s="4">
        <v>1.52620697021484</v>
      </c>
      <c r="M40" s="1">
        <f t="shared" si="0"/>
        <v>0.87006832030528714</v>
      </c>
      <c r="N40" s="1">
        <f t="shared" si="1"/>
        <v>0.14972814721873692</v>
      </c>
    </row>
    <row r="41" spans="1:14" ht="19">
      <c r="B41" s="1" t="s">
        <v>21</v>
      </c>
      <c r="C41" s="4">
        <v>0.87171399999999999</v>
      </c>
      <c r="D41" s="4">
        <v>0.87171399999999999</v>
      </c>
      <c r="E41" s="4">
        <v>1</v>
      </c>
      <c r="F41" s="4">
        <v>0.93146099999999998</v>
      </c>
      <c r="G41" s="4">
        <v>0.50170000000000003</v>
      </c>
      <c r="H41" s="4">
        <v>16247</v>
      </c>
      <c r="I41" s="4">
        <v>0</v>
      </c>
      <c r="J41" s="4">
        <v>2391</v>
      </c>
      <c r="K41" s="4">
        <v>0</v>
      </c>
      <c r="L41" s="4">
        <v>6.3117928504943803</v>
      </c>
      <c r="M41" s="1">
        <f t="shared" si="0"/>
        <v>1</v>
      </c>
      <c r="N41" s="1">
        <f t="shared" si="1"/>
        <v>0</v>
      </c>
    </row>
    <row r="42" spans="1:14" ht="19">
      <c r="B42" s="1" t="s">
        <v>22</v>
      </c>
      <c r="C42" s="4">
        <v>0.87165999999999999</v>
      </c>
      <c r="D42" s="4">
        <v>0.87170700000000001</v>
      </c>
      <c r="E42" s="4">
        <v>0.99993799999999999</v>
      </c>
      <c r="F42" s="4">
        <v>0.93142999999999998</v>
      </c>
      <c r="G42" s="4">
        <v>0.50586699999999996</v>
      </c>
      <c r="H42" s="4">
        <v>16246</v>
      </c>
      <c r="I42" s="4">
        <v>0</v>
      </c>
      <c r="J42" s="4">
        <v>2391</v>
      </c>
      <c r="K42" s="4">
        <v>1</v>
      </c>
      <c r="L42" s="4">
        <v>21.963482141494701</v>
      </c>
      <c r="M42" s="1">
        <f t="shared" si="0"/>
        <v>0.99993845017541705</v>
      </c>
      <c r="N42" s="1">
        <f t="shared" si="1"/>
        <v>0</v>
      </c>
    </row>
    <row r="43" spans="1:14" ht="19">
      <c r="B43" s="1" t="s">
        <v>23</v>
      </c>
      <c r="C43" s="4">
        <v>0.87171399999999999</v>
      </c>
      <c r="D43" s="4">
        <v>0.87171399999999999</v>
      </c>
      <c r="E43" s="4">
        <v>1</v>
      </c>
      <c r="F43" s="4">
        <v>0.93146099999999998</v>
      </c>
      <c r="G43" s="4">
        <v>0.50134100000000004</v>
      </c>
      <c r="H43" s="4">
        <v>16247</v>
      </c>
      <c r="I43" s="4">
        <v>0</v>
      </c>
      <c r="J43" s="4">
        <v>2391</v>
      </c>
      <c r="K43" s="4">
        <v>0</v>
      </c>
      <c r="L43" s="4">
        <v>5.7727298736572203</v>
      </c>
      <c r="M43" s="1">
        <f t="shared" si="0"/>
        <v>1</v>
      </c>
      <c r="N43" s="1">
        <f t="shared" si="1"/>
        <v>0</v>
      </c>
    </row>
    <row r="44" spans="1:14" ht="19">
      <c r="B44" s="1" t="s">
        <v>24</v>
      </c>
      <c r="C44" s="4">
        <v>0.87171399999999999</v>
      </c>
      <c r="D44" s="4">
        <v>0.87171399999999999</v>
      </c>
      <c r="E44" s="4">
        <v>1</v>
      </c>
      <c r="F44" s="4">
        <v>0.93146099999999998</v>
      </c>
      <c r="G44" s="4">
        <v>0.50625900000000001</v>
      </c>
      <c r="H44" s="4">
        <v>16247</v>
      </c>
      <c r="I44" s="4">
        <v>0</v>
      </c>
      <c r="J44" s="4">
        <v>2391</v>
      </c>
      <c r="K44" s="4">
        <v>0</v>
      </c>
      <c r="L44" s="4">
        <v>74.595668792724595</v>
      </c>
      <c r="M44" s="1">
        <f t="shared" si="0"/>
        <v>1</v>
      </c>
      <c r="N44" s="1">
        <f t="shared" si="1"/>
        <v>0</v>
      </c>
    </row>
    <row r="45" spans="1:14" ht="19">
      <c r="B45" s="1" t="s">
        <v>25</v>
      </c>
      <c r="C45" s="4">
        <v>0.87171399999999999</v>
      </c>
      <c r="D45" s="4">
        <v>0.87171399999999999</v>
      </c>
      <c r="E45" s="4">
        <v>1</v>
      </c>
      <c r="F45" s="4">
        <v>0.93146099999999998</v>
      </c>
      <c r="G45" s="4">
        <v>0.51842100000000002</v>
      </c>
      <c r="H45" s="4">
        <v>16247</v>
      </c>
      <c r="I45" s="4">
        <v>0</v>
      </c>
      <c r="J45" s="4">
        <v>2391</v>
      </c>
      <c r="K45" s="4">
        <v>0</v>
      </c>
      <c r="L45" s="4">
        <v>7.1603748798370299</v>
      </c>
      <c r="M45" s="1">
        <f t="shared" si="0"/>
        <v>1</v>
      </c>
      <c r="N45" s="1">
        <f t="shared" si="1"/>
        <v>0</v>
      </c>
    </row>
    <row r="58" spans="2:14">
      <c r="B58" s="1" t="s">
        <v>3</v>
      </c>
      <c r="C58" s="1" t="s">
        <v>4</v>
      </c>
      <c r="D58" s="1" t="s">
        <v>5</v>
      </c>
      <c r="E58" s="1" t="s">
        <v>6</v>
      </c>
      <c r="F58" s="1" t="s">
        <v>7</v>
      </c>
      <c r="G58" s="1" t="s">
        <v>8</v>
      </c>
      <c r="H58" s="1" t="s">
        <v>265</v>
      </c>
      <c r="I58" s="1" t="s">
        <v>9</v>
      </c>
      <c r="J58" s="1" t="s">
        <v>10</v>
      </c>
      <c r="K58" s="1" t="s">
        <v>11</v>
      </c>
      <c r="L58" s="1" t="s">
        <v>12</v>
      </c>
      <c r="M58" s="1" t="s">
        <v>266</v>
      </c>
      <c r="N58" s="1" t="s">
        <v>267</v>
      </c>
    </row>
    <row r="59" spans="2:14">
      <c r="B59" s="1" t="s">
        <v>17</v>
      </c>
      <c r="C59" s="1">
        <v>0.87171399999999999</v>
      </c>
      <c r="D59" s="1">
        <v>0.87171399999999999</v>
      </c>
      <c r="E59" s="1">
        <v>1</v>
      </c>
      <c r="F59" s="1">
        <v>0.93146099999999998</v>
      </c>
      <c r="G59" s="1">
        <v>0.50498299999999996</v>
      </c>
      <c r="H59" s="1">
        <v>2.5518052577972399</v>
      </c>
      <c r="I59" s="1">
        <v>16247</v>
      </c>
      <c r="J59" s="1">
        <v>0</v>
      </c>
      <c r="K59" s="1">
        <v>2391</v>
      </c>
      <c r="L59" s="1">
        <v>0</v>
      </c>
      <c r="M59" s="1">
        <v>1</v>
      </c>
      <c r="N59" s="1">
        <v>0</v>
      </c>
    </row>
    <row r="60" spans="2:14">
      <c r="B60" s="1" t="s">
        <v>18</v>
      </c>
      <c r="C60" s="1">
        <v>0.87171399999999999</v>
      </c>
      <c r="D60" s="1">
        <v>0.87171399999999999</v>
      </c>
      <c r="E60" s="1">
        <v>1</v>
      </c>
      <c r="F60" s="1">
        <v>0.93146099999999998</v>
      </c>
      <c r="G60" s="1">
        <v>0.49847999999999998</v>
      </c>
      <c r="H60" s="1">
        <v>0.124117136001586</v>
      </c>
      <c r="I60" s="1">
        <v>16247</v>
      </c>
      <c r="J60" s="1">
        <v>0</v>
      </c>
      <c r="K60" s="1">
        <v>2391</v>
      </c>
      <c r="L60" s="1">
        <v>0</v>
      </c>
      <c r="M60" s="1">
        <v>1</v>
      </c>
      <c r="N60" s="1">
        <v>0</v>
      </c>
    </row>
    <row r="61" spans="2:14">
      <c r="B61" s="1" t="s">
        <v>19</v>
      </c>
      <c r="C61" s="1">
        <v>0.85255899999999996</v>
      </c>
      <c r="D61" s="1">
        <v>0.87152499999999999</v>
      </c>
      <c r="E61" s="1">
        <v>0.974518</v>
      </c>
      <c r="F61" s="1">
        <v>0.92014899999999999</v>
      </c>
      <c r="G61" s="1">
        <v>0.516822</v>
      </c>
      <c r="H61" s="1">
        <v>2.0744211673736501</v>
      </c>
      <c r="I61" s="1">
        <v>15833</v>
      </c>
      <c r="J61" s="1">
        <v>57</v>
      </c>
      <c r="K61" s="1">
        <v>2334</v>
      </c>
      <c r="L61" s="1">
        <v>414</v>
      </c>
      <c r="M61" s="1">
        <v>0.97451837262263807</v>
      </c>
      <c r="N61" s="1">
        <v>2.3839397741530741E-2</v>
      </c>
    </row>
    <row r="62" spans="2:14">
      <c r="B62" s="1" t="s">
        <v>20</v>
      </c>
      <c r="C62" s="1">
        <v>0.77765899999999999</v>
      </c>
      <c r="D62" s="1">
        <v>0.87426599999999999</v>
      </c>
      <c r="E62" s="1">
        <v>0.87006799999999995</v>
      </c>
      <c r="F62" s="1">
        <v>0.87216199999999999</v>
      </c>
      <c r="G62" s="1">
        <v>0.50988299999999998</v>
      </c>
      <c r="H62" s="1">
        <v>1.52620697021484</v>
      </c>
      <c r="I62" s="1">
        <v>14136</v>
      </c>
      <c r="J62" s="1">
        <v>358</v>
      </c>
      <c r="K62" s="1">
        <v>2033</v>
      </c>
      <c r="L62" s="1">
        <v>2111</v>
      </c>
      <c r="M62" s="1">
        <v>0.87006832030528714</v>
      </c>
      <c r="N62" s="1">
        <v>0.14972814721873692</v>
      </c>
    </row>
    <row r="63" spans="2:14">
      <c r="B63" s="1" t="s">
        <v>21</v>
      </c>
      <c r="C63" s="1">
        <v>0.87171399999999999</v>
      </c>
      <c r="D63" s="1">
        <v>0.87171399999999999</v>
      </c>
      <c r="E63" s="1">
        <v>1</v>
      </c>
      <c r="F63" s="1">
        <v>0.93146099999999998</v>
      </c>
      <c r="G63" s="1">
        <v>0.50170000000000003</v>
      </c>
      <c r="H63" s="1">
        <v>6.3117928504943803</v>
      </c>
      <c r="I63" s="1">
        <v>16247</v>
      </c>
      <c r="J63" s="1">
        <v>0</v>
      </c>
      <c r="K63" s="1">
        <v>2391</v>
      </c>
      <c r="L63" s="1">
        <v>0</v>
      </c>
      <c r="M63" s="1">
        <v>1</v>
      </c>
      <c r="N63" s="1">
        <v>0</v>
      </c>
    </row>
    <row r="64" spans="2:14">
      <c r="B64" s="1" t="s">
        <v>22</v>
      </c>
      <c r="C64" s="1">
        <v>0.87165999999999999</v>
      </c>
      <c r="D64" s="1">
        <v>0.87170700000000001</v>
      </c>
      <c r="E64" s="1">
        <v>0.99993799999999999</v>
      </c>
      <c r="F64" s="1">
        <v>0.93142999999999998</v>
      </c>
      <c r="G64" s="1">
        <v>0.50586699999999996</v>
      </c>
      <c r="H64" s="1">
        <v>21.963482141494701</v>
      </c>
      <c r="I64" s="1">
        <v>16246</v>
      </c>
      <c r="J64" s="1">
        <v>0</v>
      </c>
      <c r="K64" s="1">
        <v>2391</v>
      </c>
      <c r="L64" s="1">
        <v>1</v>
      </c>
      <c r="M64" s="1">
        <v>0.99993845017541705</v>
      </c>
      <c r="N64" s="1">
        <v>0</v>
      </c>
    </row>
    <row r="65" spans="1:14">
      <c r="A65" s="3" t="s">
        <v>14</v>
      </c>
      <c r="B65" s="1" t="s">
        <v>23</v>
      </c>
      <c r="C65" s="1">
        <v>0.87171399999999999</v>
      </c>
      <c r="D65" s="1">
        <v>0.87171399999999999</v>
      </c>
      <c r="E65" s="1">
        <v>1</v>
      </c>
      <c r="F65" s="1">
        <v>0.93146099999999998</v>
      </c>
      <c r="G65" s="1">
        <v>0.50134100000000004</v>
      </c>
      <c r="H65" s="1">
        <v>5.7727298736572203</v>
      </c>
      <c r="I65" s="1">
        <v>16247</v>
      </c>
      <c r="J65" s="1">
        <v>0</v>
      </c>
      <c r="K65" s="1">
        <v>2391</v>
      </c>
      <c r="L65" s="1">
        <v>0</v>
      </c>
      <c r="M65" s="1">
        <v>1</v>
      </c>
      <c r="N65" s="1">
        <v>0</v>
      </c>
    </row>
    <row r="66" spans="1:14">
      <c r="B66" s="1" t="s">
        <v>24</v>
      </c>
      <c r="C66" s="1">
        <v>0.87171399999999999</v>
      </c>
      <c r="D66" s="1">
        <v>0.87171399999999999</v>
      </c>
      <c r="E66" s="1">
        <v>1</v>
      </c>
      <c r="F66" s="1">
        <v>0.93146099999999998</v>
      </c>
      <c r="G66" s="1">
        <v>0.50625900000000001</v>
      </c>
      <c r="H66" s="1">
        <v>74.595668792724595</v>
      </c>
      <c r="I66" s="1">
        <v>16247</v>
      </c>
      <c r="J66" s="1">
        <v>0</v>
      </c>
      <c r="K66" s="1">
        <v>2391</v>
      </c>
      <c r="L66" s="1">
        <v>0</v>
      </c>
      <c r="M66" s="1">
        <v>1</v>
      </c>
      <c r="N66" s="1">
        <v>0</v>
      </c>
    </row>
    <row r="67" spans="1:14">
      <c r="B67" s="1" t="s">
        <v>25</v>
      </c>
      <c r="C67" s="1">
        <v>0.87171399999999999</v>
      </c>
      <c r="D67" s="1">
        <v>0.87171399999999999</v>
      </c>
      <c r="E67" s="1">
        <v>1</v>
      </c>
      <c r="F67" s="1">
        <v>0.93146099999999998</v>
      </c>
      <c r="G67" s="1">
        <v>0.51842100000000002</v>
      </c>
      <c r="H67" s="1">
        <v>7.1603748798370299</v>
      </c>
      <c r="I67" s="1">
        <v>16247</v>
      </c>
      <c r="J67" s="1">
        <v>0</v>
      </c>
      <c r="K67" s="1">
        <v>2391</v>
      </c>
      <c r="L67" s="1">
        <v>0</v>
      </c>
      <c r="M67" s="1">
        <v>1</v>
      </c>
      <c r="N67" s="1">
        <v>0</v>
      </c>
    </row>
    <row r="76" spans="1:14">
      <c r="A76" s="3" t="s">
        <v>15</v>
      </c>
    </row>
    <row r="87" spans="1:1">
      <c r="A87" s="3" t="s">
        <v>16</v>
      </c>
    </row>
    <row r="100" spans="1:4">
      <c r="A100" s="1" t="s">
        <v>38</v>
      </c>
    </row>
    <row r="102" spans="1:4">
      <c r="B102" s="3" t="s">
        <v>89</v>
      </c>
      <c r="C102" s="3" t="s">
        <v>90</v>
      </c>
      <c r="D102" s="3" t="s">
        <v>91</v>
      </c>
    </row>
    <row r="103" spans="1:4">
      <c r="B103" s="3">
        <v>6</v>
      </c>
      <c r="C103" s="3">
        <v>0.12153600000000001</v>
      </c>
      <c r="D103" s="3" t="s">
        <v>39</v>
      </c>
    </row>
    <row r="104" spans="1:4">
      <c r="B104" s="3">
        <v>10</v>
      </c>
      <c r="C104" s="3">
        <v>0.11201999999999999</v>
      </c>
      <c r="D104" s="3" t="s">
        <v>40</v>
      </c>
    </row>
    <row r="105" spans="1:4">
      <c r="B105" s="3">
        <v>8</v>
      </c>
      <c r="C105" s="3">
        <v>8.9425000000000004E-2</v>
      </c>
      <c r="D105" s="3" t="s">
        <v>41</v>
      </c>
    </row>
    <row r="106" spans="1:4">
      <c r="B106" s="3">
        <v>9</v>
      </c>
      <c r="C106" s="3">
        <v>4.1859E-2</v>
      </c>
      <c r="D106" s="3" t="s">
        <v>42</v>
      </c>
    </row>
    <row r="107" spans="1:4">
      <c r="B107" s="3">
        <v>11</v>
      </c>
      <c r="C107" s="3">
        <v>1.7613E-2</v>
      </c>
      <c r="D107" s="3" t="s">
        <v>43</v>
      </c>
    </row>
    <row r="108" spans="1:4">
      <c r="B108" s="3">
        <v>64</v>
      </c>
      <c r="C108" s="3">
        <v>1.5179E-2</v>
      </c>
      <c r="D108" s="3" t="s">
        <v>44</v>
      </c>
    </row>
    <row r="109" spans="1:4">
      <c r="B109" s="3">
        <v>45</v>
      </c>
      <c r="C109" s="3">
        <v>1.4423999999999999E-2</v>
      </c>
      <c r="D109" s="3" t="s">
        <v>45</v>
      </c>
    </row>
    <row r="110" spans="1:4">
      <c r="B110" s="3">
        <v>68</v>
      </c>
      <c r="C110" s="3">
        <v>1.4283000000000001E-2</v>
      </c>
      <c r="D110" s="3" t="s">
        <v>46</v>
      </c>
    </row>
    <row r="111" spans="1:4">
      <c r="B111" s="3">
        <v>93</v>
      </c>
      <c r="C111" s="3">
        <v>1.3537E-2</v>
      </c>
      <c r="D111" s="3" t="s">
        <v>47</v>
      </c>
    </row>
    <row r="112" spans="1:4">
      <c r="B112" s="3">
        <v>32</v>
      </c>
      <c r="C112" s="3">
        <v>1.3252E-2</v>
      </c>
      <c r="D112" s="3" t="s">
        <v>48</v>
      </c>
    </row>
    <row r="113" spans="2:4">
      <c r="B113" s="3">
        <v>89</v>
      </c>
      <c r="C113" s="3">
        <v>1.3193E-2</v>
      </c>
      <c r="D113" s="3" t="s">
        <v>49</v>
      </c>
    </row>
    <row r="114" spans="2:4">
      <c r="B114" s="3">
        <v>90</v>
      </c>
      <c r="C114" s="3">
        <v>1.2593999999999999E-2</v>
      </c>
      <c r="D114" s="3" t="s">
        <v>50</v>
      </c>
    </row>
    <row r="115" spans="2:4">
      <c r="B115" s="3">
        <v>12</v>
      </c>
      <c r="C115" s="3">
        <v>1.2133E-2</v>
      </c>
      <c r="D115" s="3" t="s">
        <v>51</v>
      </c>
    </row>
    <row r="116" spans="2:4">
      <c r="B116" s="3">
        <v>35</v>
      </c>
      <c r="C116" s="3">
        <v>1.1908999999999999E-2</v>
      </c>
      <c r="D116" s="3" t="s">
        <v>52</v>
      </c>
    </row>
    <row r="117" spans="2:4">
      <c r="B117" s="3">
        <v>26</v>
      </c>
      <c r="C117" s="3">
        <v>1.1735000000000001E-2</v>
      </c>
      <c r="D117" s="3" t="s">
        <v>53</v>
      </c>
    </row>
    <row r="118" spans="2:4">
      <c r="B118" s="3">
        <v>38</v>
      </c>
      <c r="C118" s="3">
        <v>1.1648E-2</v>
      </c>
      <c r="D118" s="3" t="s">
        <v>54</v>
      </c>
    </row>
    <row r="119" spans="2:4">
      <c r="B119" s="3">
        <v>67</v>
      </c>
      <c r="C119" s="3">
        <v>1.1396E-2</v>
      </c>
      <c r="D119" s="3" t="s">
        <v>55</v>
      </c>
    </row>
    <row r="120" spans="2:4">
      <c r="B120" s="3">
        <v>37</v>
      </c>
      <c r="C120" s="3">
        <v>1.0947999999999999E-2</v>
      </c>
      <c r="D120" s="3" t="s">
        <v>56</v>
      </c>
    </row>
    <row r="121" spans="2:4">
      <c r="B121" s="3">
        <v>52</v>
      </c>
      <c r="C121" s="3">
        <v>1.0834999999999999E-2</v>
      </c>
      <c r="D121" s="3" t="s">
        <v>57</v>
      </c>
    </row>
    <row r="122" spans="2:4">
      <c r="B122" s="3">
        <v>53</v>
      </c>
      <c r="C122" s="3">
        <v>1.0507000000000001E-2</v>
      </c>
      <c r="D122" s="3" t="s">
        <v>58</v>
      </c>
    </row>
    <row r="123" spans="2:4">
      <c r="B123" s="3">
        <v>27</v>
      </c>
      <c r="C123" s="3">
        <v>1.0410000000000001E-2</v>
      </c>
      <c r="D123" s="3" t="s">
        <v>59</v>
      </c>
    </row>
    <row r="124" spans="2:4">
      <c r="B124" s="3">
        <v>48</v>
      </c>
      <c r="C124" s="3">
        <v>1.0343E-2</v>
      </c>
      <c r="D124" s="3" t="s">
        <v>60</v>
      </c>
    </row>
    <row r="125" spans="2:4">
      <c r="B125" s="3">
        <v>18</v>
      </c>
      <c r="C125" s="3">
        <v>1.0258E-2</v>
      </c>
      <c r="D125" s="3" t="s">
        <v>61</v>
      </c>
    </row>
    <row r="126" spans="2:4">
      <c r="B126" s="3">
        <v>29</v>
      </c>
      <c r="C126" s="3">
        <v>1.0050999999999999E-2</v>
      </c>
      <c r="D126" s="3" t="s">
        <v>62</v>
      </c>
    </row>
    <row r="127" spans="2:4">
      <c r="B127" s="3">
        <v>69</v>
      </c>
      <c r="C127" s="3">
        <v>9.979E-3</v>
      </c>
      <c r="D127" s="3" t="s">
        <v>63</v>
      </c>
    </row>
    <row r="128" spans="2:4">
      <c r="B128" s="3">
        <v>75</v>
      </c>
      <c r="C128" s="3">
        <v>9.8759999999999994E-3</v>
      </c>
      <c r="D128" s="3" t="s">
        <v>64</v>
      </c>
    </row>
    <row r="129" spans="2:4">
      <c r="B129" s="3">
        <v>57</v>
      </c>
      <c r="C129" s="3">
        <v>9.7959999999999992E-3</v>
      </c>
      <c r="D129" s="3" t="s">
        <v>65</v>
      </c>
    </row>
    <row r="130" spans="2:4">
      <c r="B130" s="3">
        <v>77</v>
      </c>
      <c r="C130" s="3">
        <v>9.7730000000000004E-3</v>
      </c>
      <c r="D130" s="3" t="s">
        <v>66</v>
      </c>
    </row>
    <row r="131" spans="2:4">
      <c r="B131" s="3">
        <v>78</v>
      </c>
      <c r="C131" s="3">
        <v>9.7560000000000008E-3</v>
      </c>
      <c r="D131" s="3" t="s">
        <v>67</v>
      </c>
    </row>
    <row r="132" spans="2:4">
      <c r="B132" s="3">
        <v>79</v>
      </c>
      <c r="C132" s="3">
        <v>9.7540000000000005E-3</v>
      </c>
      <c r="D132" s="3" t="s">
        <v>68</v>
      </c>
    </row>
    <row r="133" spans="2:4">
      <c r="B133" s="3">
        <v>87</v>
      </c>
      <c r="C133" s="3">
        <v>9.5370000000000003E-3</v>
      </c>
      <c r="D133" s="3" t="s">
        <v>69</v>
      </c>
    </row>
    <row r="134" spans="2:4">
      <c r="B134" s="3">
        <v>15</v>
      </c>
      <c r="C134" s="3">
        <v>9.4970000000000002E-3</v>
      </c>
      <c r="D134" s="3" t="s">
        <v>70</v>
      </c>
    </row>
    <row r="135" spans="2:4">
      <c r="B135" s="3">
        <v>71</v>
      </c>
      <c r="C135" s="3">
        <v>9.3430000000000006E-3</v>
      </c>
      <c r="D135" s="3" t="s">
        <v>71</v>
      </c>
    </row>
    <row r="136" spans="2:4">
      <c r="B136" s="3">
        <v>16</v>
      </c>
      <c r="C136" s="3">
        <v>9.2510000000000005E-3</v>
      </c>
      <c r="D136" s="3" t="s">
        <v>72</v>
      </c>
    </row>
    <row r="137" spans="2:4">
      <c r="B137" s="3">
        <v>70</v>
      </c>
      <c r="C137" s="3">
        <v>9.1780000000000004E-3</v>
      </c>
      <c r="D137" s="3" t="s">
        <v>73</v>
      </c>
    </row>
    <row r="138" spans="2:4">
      <c r="B138" s="3">
        <v>56</v>
      </c>
      <c r="C138" s="3">
        <v>9.0050000000000009E-3</v>
      </c>
      <c r="D138" s="3" t="s">
        <v>74</v>
      </c>
    </row>
    <row r="139" spans="2:4">
      <c r="B139" s="3">
        <v>17</v>
      </c>
      <c r="C139" s="3">
        <v>8.9940000000000003E-3</v>
      </c>
      <c r="D139" s="3" t="s">
        <v>75</v>
      </c>
    </row>
    <row r="140" spans="2:4">
      <c r="B140" s="3">
        <v>76</v>
      </c>
      <c r="C140" s="3">
        <v>8.9239999999999996E-3</v>
      </c>
      <c r="D140" s="3" t="s">
        <v>76</v>
      </c>
    </row>
    <row r="141" spans="2:4">
      <c r="B141" s="3">
        <v>49</v>
      </c>
      <c r="C141" s="3">
        <v>8.6809999999999995E-3</v>
      </c>
      <c r="D141" s="3" t="s">
        <v>77</v>
      </c>
    </row>
    <row r="142" spans="2:4">
      <c r="B142" s="3">
        <v>88</v>
      </c>
      <c r="C142" s="3">
        <v>8.6160000000000004E-3</v>
      </c>
      <c r="D142" s="3" t="s">
        <v>78</v>
      </c>
    </row>
    <row r="143" spans="2:4">
      <c r="B143" s="3">
        <v>22</v>
      </c>
      <c r="C143" s="3">
        <v>8.5959999999999995E-3</v>
      </c>
      <c r="D143" s="3" t="s">
        <v>79</v>
      </c>
    </row>
    <row r="144" spans="2:4">
      <c r="B144" s="3">
        <v>80</v>
      </c>
      <c r="C144" s="3">
        <v>8.3269999999999993E-3</v>
      </c>
      <c r="D144" s="3" t="s">
        <v>80</v>
      </c>
    </row>
    <row r="145" spans="2:4">
      <c r="B145" s="3">
        <v>33</v>
      </c>
      <c r="C145" s="3">
        <v>8.2830000000000004E-3</v>
      </c>
      <c r="D145" s="3" t="s">
        <v>81</v>
      </c>
    </row>
    <row r="146" spans="2:4">
      <c r="B146" s="3">
        <v>1</v>
      </c>
      <c r="C146" s="3">
        <v>8.1200000000000005E-3</v>
      </c>
      <c r="D146" s="3" t="s">
        <v>82</v>
      </c>
    </row>
    <row r="147" spans="2:4">
      <c r="B147" s="3">
        <v>20</v>
      </c>
      <c r="C147" s="3">
        <v>8.0529999999999994E-3</v>
      </c>
      <c r="D147" s="3" t="s">
        <v>83</v>
      </c>
    </row>
    <row r="148" spans="2:4">
      <c r="B148" s="3">
        <v>34</v>
      </c>
      <c r="C148" s="3">
        <v>7.8069999999999997E-3</v>
      </c>
      <c r="D148" s="3" t="s">
        <v>84</v>
      </c>
    </row>
    <row r="149" spans="2:4">
      <c r="B149" s="3">
        <v>24</v>
      </c>
      <c r="C149" s="3">
        <v>7.6569999999999997E-3</v>
      </c>
      <c r="D149" s="3" t="s">
        <v>85</v>
      </c>
    </row>
    <row r="150" spans="2:4">
      <c r="B150" s="3">
        <v>47</v>
      </c>
      <c r="C150" s="3">
        <v>7.6299999999999996E-3</v>
      </c>
      <c r="D150" s="3" t="s">
        <v>86</v>
      </c>
    </row>
    <row r="151" spans="2:4">
      <c r="B151" s="3">
        <v>3</v>
      </c>
      <c r="C151" s="3">
        <v>7.5839999999999996E-3</v>
      </c>
      <c r="D151" s="3" t="s">
        <v>87</v>
      </c>
    </row>
    <row r="152" spans="2:4">
      <c r="B152" s="3">
        <v>31</v>
      </c>
      <c r="C152" s="3">
        <v>7.5599999999999999E-3</v>
      </c>
      <c r="D152" s="3" t="s">
        <v>88</v>
      </c>
    </row>
  </sheetData>
  <mergeCells count="2">
    <mergeCell ref="B13:L13"/>
    <mergeCell ref="A3:K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A51A-2E4A-074E-B50B-8916018A6C67}">
  <dimension ref="A3:T278"/>
  <sheetViews>
    <sheetView workbookViewId="0">
      <selection activeCell="K15" sqref="K15"/>
    </sheetView>
  </sheetViews>
  <sheetFormatPr baseColWidth="10" defaultRowHeight="16"/>
  <cols>
    <col min="1" max="3" width="10.83203125" style="1"/>
    <col min="4" max="5" width="11" style="1" bestFit="1" customWidth="1"/>
    <col min="6" max="6" width="11.83203125" style="1" bestFit="1" customWidth="1"/>
    <col min="7" max="8" width="11" style="1" bestFit="1" customWidth="1"/>
    <col min="9" max="16384" width="10.83203125" style="1"/>
  </cols>
  <sheetData>
    <row r="3" spans="1:11" ht="24">
      <c r="A3" s="66" t="s">
        <v>942</v>
      </c>
      <c r="B3" s="66"/>
      <c r="C3" s="66"/>
      <c r="D3" s="66"/>
      <c r="E3" s="66"/>
      <c r="F3" s="66"/>
      <c r="G3" s="66"/>
      <c r="H3" s="66"/>
      <c r="I3" s="66"/>
      <c r="J3" s="66"/>
      <c r="K3" s="66"/>
    </row>
    <row r="5" spans="1:11">
      <c r="A5" s="3" t="s">
        <v>943</v>
      </c>
    </row>
    <row r="6" spans="1:11">
      <c r="A6" s="3" t="s">
        <v>944</v>
      </c>
    </row>
    <row r="7" spans="1:11">
      <c r="A7" s="3" t="s">
        <v>945</v>
      </c>
    </row>
    <row r="8" spans="1:11">
      <c r="A8" s="3" t="s">
        <v>946</v>
      </c>
    </row>
    <row r="16" spans="1:11">
      <c r="B16" s="1" t="s">
        <v>909</v>
      </c>
    </row>
    <row r="17" spans="2:15">
      <c r="C17" s="3" t="s">
        <v>3</v>
      </c>
      <c r="D17" s="3" t="s">
        <v>4</v>
      </c>
      <c r="E17" s="3" t="s">
        <v>5</v>
      </c>
      <c r="F17" s="3" t="s">
        <v>6</v>
      </c>
      <c r="G17" s="3" t="s">
        <v>7</v>
      </c>
      <c r="H17" s="3" t="s">
        <v>8</v>
      </c>
      <c r="I17" s="3" t="s">
        <v>9</v>
      </c>
      <c r="J17" s="3" t="s">
        <v>10</v>
      </c>
      <c r="K17" s="3" t="s">
        <v>11</v>
      </c>
      <c r="L17" s="3" t="s">
        <v>12</v>
      </c>
      <c r="M17" s="3" t="s">
        <v>13</v>
      </c>
      <c r="N17" s="3" t="s">
        <v>266</v>
      </c>
      <c r="O17" s="3" t="s">
        <v>267</v>
      </c>
    </row>
    <row r="18" spans="2:15" ht="19">
      <c r="C18" s="1" t="s">
        <v>17</v>
      </c>
      <c r="D18" s="4">
        <v>0.89071100000000003</v>
      </c>
      <c r="E18" s="4">
        <v>0.89075499999999996</v>
      </c>
      <c r="F18" s="4">
        <v>0.99994000000000005</v>
      </c>
      <c r="G18" s="4">
        <v>0.942195</v>
      </c>
      <c r="H18" s="4">
        <v>0.69460100000000002</v>
      </c>
      <c r="I18" s="4">
        <v>83062</v>
      </c>
      <c r="J18" s="4">
        <v>3</v>
      </c>
      <c r="K18" s="4">
        <v>10187</v>
      </c>
      <c r="L18" s="4">
        <v>5</v>
      </c>
      <c r="M18" s="4">
        <v>27.7391920089721</v>
      </c>
      <c r="N18" s="1">
        <f>I18/(I18+L18)</f>
        <v>0.9999398076251701</v>
      </c>
      <c r="O18" s="1">
        <f>J18/(J18+K18)</f>
        <v>2.9440628066732091E-4</v>
      </c>
    </row>
    <row r="19" spans="2:15" ht="19">
      <c r="C19" s="1" t="s">
        <v>18</v>
      </c>
      <c r="D19" s="4">
        <v>0.87235300000000005</v>
      </c>
      <c r="E19" s="4">
        <v>0.89777600000000002</v>
      </c>
      <c r="F19" s="4">
        <v>0.96677400000000002</v>
      </c>
      <c r="G19" s="4">
        <v>0.93099900000000002</v>
      </c>
      <c r="H19" s="4">
        <v>0.68157500000000004</v>
      </c>
      <c r="I19" s="4">
        <v>80307</v>
      </c>
      <c r="J19" s="4">
        <v>1046</v>
      </c>
      <c r="K19" s="4">
        <v>9144</v>
      </c>
      <c r="L19" s="4">
        <v>2760</v>
      </c>
      <c r="M19" s="4">
        <v>1.35731101036071</v>
      </c>
      <c r="N19" s="1">
        <f t="shared" ref="N19:N26" si="0">I19/(I19+L19)</f>
        <v>0.96677380909386401</v>
      </c>
      <c r="O19" s="1">
        <f t="shared" ref="O19:O26" si="1">J19/(J19+K19)</f>
        <v>0.10264965652600588</v>
      </c>
    </row>
    <row r="20" spans="2:15" ht="19">
      <c r="C20" s="1" t="s">
        <v>19</v>
      </c>
      <c r="D20" s="4">
        <v>0.87813200000000002</v>
      </c>
      <c r="E20" s="4">
        <v>0.89300000000000002</v>
      </c>
      <c r="F20" s="4">
        <v>0.98068999999999995</v>
      </c>
      <c r="G20" s="4">
        <v>0.93479299999999999</v>
      </c>
      <c r="H20" s="4">
        <v>0.60048699999999999</v>
      </c>
      <c r="I20" s="1">
        <v>81463</v>
      </c>
      <c r="J20" s="4">
        <v>429</v>
      </c>
      <c r="K20" s="1">
        <v>9761</v>
      </c>
      <c r="L20" s="4">
        <v>1604</v>
      </c>
      <c r="M20" s="4">
        <v>10.7387788295745</v>
      </c>
      <c r="N20" s="1">
        <f t="shared" si="0"/>
        <v>0.9806902861545499</v>
      </c>
      <c r="O20" s="1">
        <f t="shared" si="1"/>
        <v>4.2100098135426887E-2</v>
      </c>
    </row>
    <row r="21" spans="2:15" ht="19">
      <c r="C21" s="1" t="s">
        <v>20</v>
      </c>
      <c r="D21" s="4">
        <v>0.79912499999999997</v>
      </c>
      <c r="E21" s="4">
        <v>0.89586299999999996</v>
      </c>
      <c r="F21" s="4">
        <v>0.87635300000000005</v>
      </c>
      <c r="G21" s="4">
        <v>0.88600000000000001</v>
      </c>
      <c r="H21" s="4">
        <v>0.52299300000000004</v>
      </c>
      <c r="I21" s="4">
        <v>72796</v>
      </c>
      <c r="J21" s="4">
        <v>1728</v>
      </c>
      <c r="K21" s="4">
        <v>8462</v>
      </c>
      <c r="L21" s="4">
        <v>10271</v>
      </c>
      <c r="M21" s="4">
        <v>7.1158871650695801</v>
      </c>
      <c r="N21" s="1">
        <f t="shared" si="0"/>
        <v>0.87635282362430322</v>
      </c>
      <c r="O21" s="1">
        <f t="shared" si="1"/>
        <v>0.16957801766437683</v>
      </c>
    </row>
    <row r="22" spans="2:15" ht="19">
      <c r="C22" s="1" t="s">
        <v>21</v>
      </c>
      <c r="D22" s="4">
        <v>0.89071100000000003</v>
      </c>
      <c r="E22" s="4">
        <v>0.89073800000000003</v>
      </c>
      <c r="F22" s="4">
        <v>0.99996399999999996</v>
      </c>
      <c r="G22" s="4">
        <v>0.94219600000000003</v>
      </c>
      <c r="H22" s="4">
        <v>0.69098499999999996</v>
      </c>
      <c r="I22" s="4">
        <v>83064</v>
      </c>
      <c r="J22" s="4">
        <v>1</v>
      </c>
      <c r="K22" s="4">
        <v>10189</v>
      </c>
      <c r="L22" s="4">
        <v>3</v>
      </c>
      <c r="M22" s="4">
        <v>31.684577941894499</v>
      </c>
      <c r="N22" s="1">
        <f t="shared" si="0"/>
        <v>0.99996388457510199</v>
      </c>
      <c r="O22" s="1">
        <f t="shared" si="1"/>
        <v>9.8135426889106971E-5</v>
      </c>
    </row>
    <row r="23" spans="2:15" ht="19">
      <c r="C23" s="1" t="s">
        <v>22</v>
      </c>
      <c r="D23" s="4">
        <v>0.89073199999999997</v>
      </c>
      <c r="E23" s="4">
        <v>0.89073199999999997</v>
      </c>
      <c r="F23" s="4">
        <v>1</v>
      </c>
      <c r="G23" s="4">
        <v>0.94220899999999996</v>
      </c>
      <c r="H23" s="4">
        <v>0.692056</v>
      </c>
      <c r="I23" s="4">
        <v>83067</v>
      </c>
      <c r="J23" s="4">
        <v>0</v>
      </c>
      <c r="K23" s="4">
        <v>10190</v>
      </c>
      <c r="L23" s="4">
        <v>0</v>
      </c>
      <c r="M23" s="4">
        <v>90.610647916793795</v>
      </c>
      <c r="N23" s="1">
        <f t="shared" si="0"/>
        <v>1</v>
      </c>
      <c r="O23" s="1">
        <f t="shared" si="1"/>
        <v>0</v>
      </c>
    </row>
    <row r="24" spans="2:15" ht="19">
      <c r="C24" s="1" t="s">
        <v>23</v>
      </c>
      <c r="D24" s="4">
        <v>0.89073199999999997</v>
      </c>
      <c r="E24" s="4">
        <v>0.89073199999999997</v>
      </c>
      <c r="F24" s="4">
        <v>1</v>
      </c>
      <c r="G24" s="4">
        <v>0.94220899999999996</v>
      </c>
      <c r="H24" s="4">
        <v>0.69084299999999998</v>
      </c>
      <c r="I24" s="4">
        <v>83067</v>
      </c>
      <c r="J24" s="4">
        <v>0</v>
      </c>
      <c r="K24" s="4">
        <v>10190</v>
      </c>
      <c r="L24" s="4">
        <v>0</v>
      </c>
      <c r="M24" s="4">
        <v>36.397179841995197</v>
      </c>
      <c r="N24" s="1">
        <f t="shared" si="0"/>
        <v>1</v>
      </c>
      <c r="O24" s="1">
        <f t="shared" si="1"/>
        <v>0</v>
      </c>
    </row>
    <row r="25" spans="2:15" ht="19">
      <c r="C25" s="1" t="s">
        <v>24</v>
      </c>
      <c r="D25" s="4">
        <v>0.89073199999999997</v>
      </c>
      <c r="E25" s="4">
        <v>0.89073199999999997</v>
      </c>
      <c r="F25" s="4">
        <v>1</v>
      </c>
      <c r="G25" s="4">
        <v>0.94220899999999996</v>
      </c>
      <c r="H25" s="4">
        <v>0.69290499999999999</v>
      </c>
      <c r="I25" s="4">
        <v>83067</v>
      </c>
      <c r="J25" s="4">
        <v>0</v>
      </c>
      <c r="K25" s="4">
        <v>10190</v>
      </c>
      <c r="L25" s="4">
        <v>0</v>
      </c>
      <c r="M25" s="4">
        <v>1985.7147960662801</v>
      </c>
      <c r="N25" s="1">
        <f t="shared" si="0"/>
        <v>1</v>
      </c>
      <c r="O25" s="1">
        <f t="shared" si="1"/>
        <v>0</v>
      </c>
    </row>
    <row r="26" spans="2:15" ht="19">
      <c r="C26" s="1" t="s">
        <v>25</v>
      </c>
      <c r="D26" s="4">
        <v>0.89061400000000002</v>
      </c>
      <c r="E26" s="4">
        <v>0.89081999999999995</v>
      </c>
      <c r="F26" s="4">
        <v>0.99972300000000003</v>
      </c>
      <c r="G26" s="4">
        <v>0.94213499999999994</v>
      </c>
      <c r="H26" s="4">
        <v>0.68952800000000003</v>
      </c>
      <c r="I26" s="4">
        <v>83044</v>
      </c>
      <c r="J26" s="4">
        <v>12</v>
      </c>
      <c r="K26" s="4">
        <v>10178</v>
      </c>
      <c r="L26" s="4">
        <v>23</v>
      </c>
      <c r="M26" s="4">
        <v>53.468716621398897</v>
      </c>
      <c r="N26" s="1">
        <f t="shared" si="0"/>
        <v>0.99972311507578215</v>
      </c>
      <c r="O26" s="1">
        <f t="shared" si="1"/>
        <v>1.1776251226692837E-3</v>
      </c>
    </row>
    <row r="31" spans="2:15">
      <c r="B31" s="1" t="s">
        <v>910</v>
      </c>
      <c r="C31" s="1" t="s">
        <v>3</v>
      </c>
      <c r="D31" s="1" t="s">
        <v>4</v>
      </c>
      <c r="E31" s="1" t="s">
        <v>5</v>
      </c>
      <c r="F31" s="1" t="s">
        <v>6</v>
      </c>
      <c r="G31" s="1" t="s">
        <v>7</v>
      </c>
      <c r="H31" s="1" t="s">
        <v>8</v>
      </c>
      <c r="I31" s="1" t="s">
        <v>9</v>
      </c>
      <c r="J31" s="1" t="s">
        <v>10</v>
      </c>
      <c r="K31" s="1" t="s">
        <v>11</v>
      </c>
      <c r="L31" s="1" t="s">
        <v>12</v>
      </c>
      <c r="M31" s="1" t="s">
        <v>13</v>
      </c>
      <c r="N31" s="3" t="s">
        <v>266</v>
      </c>
      <c r="O31" s="3" t="s">
        <v>267</v>
      </c>
    </row>
    <row r="32" spans="2:15" ht="19">
      <c r="C32" s="1" t="s">
        <v>17</v>
      </c>
      <c r="D32" s="4">
        <v>0.87171399999999999</v>
      </c>
      <c r="E32" s="4">
        <v>0.87171399999999999</v>
      </c>
      <c r="F32" s="4">
        <v>1</v>
      </c>
      <c r="G32" s="4">
        <v>0.93146099999999998</v>
      </c>
      <c r="H32" s="4">
        <v>0.50247399999999998</v>
      </c>
      <c r="I32" s="4">
        <v>16247</v>
      </c>
      <c r="J32" s="4">
        <v>0</v>
      </c>
      <c r="K32" s="4">
        <v>2391</v>
      </c>
      <c r="L32" s="4">
        <v>0</v>
      </c>
      <c r="M32" s="4">
        <v>30.6904249191284</v>
      </c>
      <c r="N32" s="1">
        <f>I32/(I32+L32)</f>
        <v>1</v>
      </c>
      <c r="O32" s="1">
        <f>J32/(J32+K32)</f>
        <v>0</v>
      </c>
    </row>
    <row r="33" spans="2:15" ht="19">
      <c r="C33" s="1" t="s">
        <v>18</v>
      </c>
      <c r="D33" s="4">
        <v>0.87171399999999999</v>
      </c>
      <c r="E33" s="4">
        <v>0.87171399999999999</v>
      </c>
      <c r="F33" s="4">
        <v>1</v>
      </c>
      <c r="G33" s="4">
        <v>0.93146099999999998</v>
      </c>
      <c r="H33" s="4">
        <v>0.50478800000000001</v>
      </c>
      <c r="I33" s="4">
        <v>16247</v>
      </c>
      <c r="J33" s="4">
        <v>0</v>
      </c>
      <c r="K33" s="4">
        <v>2391</v>
      </c>
      <c r="L33" s="4">
        <v>0</v>
      </c>
      <c r="M33" s="4">
        <v>0.75488805770874001</v>
      </c>
      <c r="N33" s="1">
        <f>I33/(I33+L33)</f>
        <v>1</v>
      </c>
      <c r="O33" s="1">
        <f>J33/(J33+K33)</f>
        <v>0</v>
      </c>
    </row>
    <row r="34" spans="2:15" ht="19">
      <c r="C34" s="1" t="s">
        <v>19</v>
      </c>
      <c r="D34" s="4">
        <v>0.86607999999999996</v>
      </c>
      <c r="E34" s="4">
        <v>0.87219199999999997</v>
      </c>
      <c r="F34" s="4">
        <v>0.99169099999999999</v>
      </c>
      <c r="G34" s="4">
        <v>0.92811100000000002</v>
      </c>
      <c r="H34" s="4">
        <v>0.51468899999999995</v>
      </c>
      <c r="I34" s="4">
        <v>16112</v>
      </c>
      <c r="J34" s="4">
        <v>30</v>
      </c>
      <c r="K34" s="4">
        <v>2361</v>
      </c>
      <c r="L34" s="4">
        <v>135</v>
      </c>
      <c r="M34" s="4">
        <v>3.14429378509521</v>
      </c>
      <c r="N34" s="1">
        <f t="shared" ref="N34:N40" si="2">I34/(I34+L34)</f>
        <v>0.99169077368129499</v>
      </c>
      <c r="O34" s="1">
        <f t="shared" ref="O34:O40" si="3">J34/(J34+K34)</f>
        <v>1.2547051442910916E-2</v>
      </c>
    </row>
    <row r="35" spans="2:15" ht="19">
      <c r="C35" s="1" t="s">
        <v>20</v>
      </c>
      <c r="D35" s="4">
        <v>0.76596200000000003</v>
      </c>
      <c r="E35" s="4">
        <v>0.87133700000000003</v>
      </c>
      <c r="F35" s="4">
        <v>0.85825099999999999</v>
      </c>
      <c r="G35" s="4">
        <v>0.86474399999999996</v>
      </c>
      <c r="H35" s="4">
        <v>0.49852200000000002</v>
      </c>
      <c r="I35" s="4">
        <v>13944</v>
      </c>
      <c r="J35" s="4">
        <v>332</v>
      </c>
      <c r="K35" s="4">
        <v>2059</v>
      </c>
      <c r="L35" s="4">
        <v>2303</v>
      </c>
      <c r="M35" s="4">
        <v>8.7844789028167707</v>
      </c>
      <c r="N35" s="1">
        <f t="shared" si="2"/>
        <v>0.85825075398535111</v>
      </c>
      <c r="O35" s="1">
        <f t="shared" si="3"/>
        <v>0.13885403596821413</v>
      </c>
    </row>
    <row r="36" spans="2:15" ht="19">
      <c r="C36" s="1" t="s">
        <v>21</v>
      </c>
      <c r="D36" s="4">
        <v>0.87171399999999999</v>
      </c>
      <c r="E36" s="4">
        <v>0.87171399999999999</v>
      </c>
      <c r="F36" s="4">
        <v>1</v>
      </c>
      <c r="G36" s="4">
        <v>0.93146099999999998</v>
      </c>
      <c r="H36" s="4">
        <v>0.50230900000000001</v>
      </c>
      <c r="I36" s="4">
        <v>16247</v>
      </c>
      <c r="J36" s="4">
        <v>0</v>
      </c>
      <c r="K36" s="4">
        <v>2391</v>
      </c>
      <c r="L36" s="4">
        <v>0</v>
      </c>
      <c r="M36" s="4">
        <v>23.4920880794525</v>
      </c>
      <c r="N36" s="1">
        <f t="shared" si="2"/>
        <v>1</v>
      </c>
      <c r="O36" s="1">
        <f t="shared" si="3"/>
        <v>0</v>
      </c>
    </row>
    <row r="37" spans="2:15" ht="19">
      <c r="C37" s="1" t="s">
        <v>22</v>
      </c>
      <c r="D37" s="4">
        <v>0.87171399999999999</v>
      </c>
      <c r="E37" s="4">
        <v>0.87171399999999999</v>
      </c>
      <c r="F37" s="4">
        <v>1</v>
      </c>
      <c r="G37" s="4">
        <v>0.93146099999999998</v>
      </c>
      <c r="H37" s="4">
        <v>0.50413699999999995</v>
      </c>
      <c r="I37" s="4">
        <v>16247</v>
      </c>
      <c r="J37" s="4">
        <v>0</v>
      </c>
      <c r="K37" s="4">
        <v>2391</v>
      </c>
      <c r="L37" s="4">
        <v>0</v>
      </c>
      <c r="M37" s="4">
        <v>83.488777875900198</v>
      </c>
      <c r="N37" s="1">
        <f t="shared" si="2"/>
        <v>1</v>
      </c>
      <c r="O37" s="1">
        <f t="shared" si="3"/>
        <v>0</v>
      </c>
    </row>
    <row r="38" spans="2:15" ht="19">
      <c r="C38" s="1" t="s">
        <v>23</v>
      </c>
      <c r="D38" s="4">
        <v>0.87171399999999999</v>
      </c>
      <c r="E38" s="4">
        <v>0.87171399999999999</v>
      </c>
      <c r="F38" s="4">
        <v>1</v>
      </c>
      <c r="G38" s="4">
        <v>0.93146099999999998</v>
      </c>
      <c r="H38" s="4">
        <v>0.50251900000000005</v>
      </c>
      <c r="I38" s="4">
        <v>16247</v>
      </c>
      <c r="J38" s="4">
        <v>0</v>
      </c>
      <c r="K38" s="4">
        <v>2391</v>
      </c>
      <c r="L38" s="4">
        <v>0</v>
      </c>
      <c r="M38" s="4">
        <v>7.5916879177093497</v>
      </c>
      <c r="N38" s="1">
        <f t="shared" si="2"/>
        <v>1</v>
      </c>
      <c r="O38" s="1">
        <f t="shared" si="3"/>
        <v>0</v>
      </c>
    </row>
    <row r="39" spans="2:15" ht="19">
      <c r="C39" s="1" t="s">
        <v>24</v>
      </c>
      <c r="D39" s="4">
        <v>0.87171399999999999</v>
      </c>
      <c r="E39" s="4">
        <v>0.87171399999999999</v>
      </c>
      <c r="F39" s="4">
        <v>1</v>
      </c>
      <c r="G39" s="4">
        <v>0.93146099999999998</v>
      </c>
      <c r="H39" s="4">
        <v>0.50243899999999997</v>
      </c>
      <c r="I39" s="4">
        <v>16247</v>
      </c>
      <c r="J39" s="4">
        <v>0</v>
      </c>
      <c r="K39" s="4">
        <v>2391</v>
      </c>
      <c r="L39" s="4">
        <v>0</v>
      </c>
      <c r="M39" s="4">
        <v>113.181517839431</v>
      </c>
      <c r="N39" s="1">
        <f t="shared" si="2"/>
        <v>1</v>
      </c>
      <c r="O39" s="1">
        <f t="shared" si="3"/>
        <v>0</v>
      </c>
    </row>
    <row r="40" spans="2:15" ht="19">
      <c r="C40" s="1" t="s">
        <v>25</v>
      </c>
      <c r="D40" s="4">
        <v>0.87165999999999999</v>
      </c>
      <c r="E40" s="4">
        <v>0.87170700000000001</v>
      </c>
      <c r="F40" s="4">
        <v>0.99993799999999999</v>
      </c>
      <c r="G40" s="4">
        <v>0.93142999999999998</v>
      </c>
      <c r="H40" s="4">
        <v>0.50997700000000001</v>
      </c>
      <c r="I40" s="4">
        <v>16246</v>
      </c>
      <c r="J40" s="4">
        <v>0</v>
      </c>
      <c r="K40" s="4">
        <v>2391</v>
      </c>
      <c r="L40" s="4">
        <v>1</v>
      </c>
      <c r="M40" s="4">
        <v>42.778974056243896</v>
      </c>
      <c r="N40" s="1">
        <f t="shared" si="2"/>
        <v>0.99993845017541705</v>
      </c>
      <c r="O40" s="1">
        <f t="shared" si="3"/>
        <v>0</v>
      </c>
    </row>
    <row r="45" spans="2:15">
      <c r="B45" s="1" t="s">
        <v>911</v>
      </c>
    </row>
    <row r="46" spans="2:15">
      <c r="C46" s="3" t="s">
        <v>3</v>
      </c>
      <c r="D46" s="3" t="s">
        <v>4</v>
      </c>
      <c r="E46" s="3" t="s">
        <v>5</v>
      </c>
      <c r="F46" s="3" t="s">
        <v>6</v>
      </c>
      <c r="G46" s="3" t="s">
        <v>7</v>
      </c>
      <c r="H46" s="3" t="s">
        <v>8</v>
      </c>
      <c r="I46" s="3" t="s">
        <v>9</v>
      </c>
      <c r="J46" s="3" t="s">
        <v>10</v>
      </c>
      <c r="K46" s="3" t="s">
        <v>11</v>
      </c>
      <c r="L46" s="3" t="s">
        <v>12</v>
      </c>
      <c r="M46" s="3" t="s">
        <v>13</v>
      </c>
      <c r="N46" s="3" t="s">
        <v>266</v>
      </c>
      <c r="O46" s="3" t="s">
        <v>267</v>
      </c>
    </row>
    <row r="47" spans="2:15" ht="19">
      <c r="C47" s="1" t="s">
        <v>17</v>
      </c>
      <c r="D47" s="4">
        <v>0.87171399999999999</v>
      </c>
      <c r="E47" s="4">
        <v>0.87171399999999999</v>
      </c>
      <c r="F47" s="4">
        <v>1</v>
      </c>
      <c r="G47" s="4">
        <v>0.93146099999999998</v>
      </c>
      <c r="H47" s="4">
        <v>0.50382400000000005</v>
      </c>
      <c r="I47" s="4">
        <v>16247</v>
      </c>
      <c r="J47" s="4">
        <v>0</v>
      </c>
      <c r="K47" s="4">
        <v>2391</v>
      </c>
      <c r="L47" s="4">
        <v>0</v>
      </c>
      <c r="M47" s="4">
        <v>17.131499767303399</v>
      </c>
      <c r="N47" s="1">
        <f>I47/(I47+L47)</f>
        <v>1</v>
      </c>
      <c r="O47" s="1">
        <f>J47/(J47+K47)</f>
        <v>0</v>
      </c>
    </row>
    <row r="48" spans="2:15" ht="19">
      <c r="C48" s="1" t="s">
        <v>18</v>
      </c>
      <c r="D48" s="4">
        <v>0.87171399999999999</v>
      </c>
      <c r="E48" s="4">
        <v>0.87171399999999999</v>
      </c>
      <c r="F48" s="4">
        <v>1</v>
      </c>
      <c r="G48" s="4">
        <v>0.93146099999999998</v>
      </c>
      <c r="H48" s="4">
        <v>0.50221199999999999</v>
      </c>
      <c r="I48" s="4">
        <v>16247</v>
      </c>
      <c r="J48" s="4">
        <v>0</v>
      </c>
      <c r="K48" s="4">
        <v>2391</v>
      </c>
      <c r="L48" s="4">
        <v>0</v>
      </c>
      <c r="M48" s="4">
        <v>0.50515294075012196</v>
      </c>
      <c r="N48" s="1">
        <f t="shared" ref="N48:N55" si="4">I48/(I48+L48)</f>
        <v>1</v>
      </c>
      <c r="O48" s="1">
        <f t="shared" ref="O48:O55" si="5">J48/(J48+K48)</f>
        <v>0</v>
      </c>
    </row>
    <row r="49" spans="2:15" ht="19">
      <c r="C49" s="1" t="s">
        <v>19</v>
      </c>
      <c r="D49" s="4">
        <v>0.86355800000000005</v>
      </c>
      <c r="E49" s="4">
        <v>0.87174499999999999</v>
      </c>
      <c r="F49" s="4">
        <v>0.98898299999999995</v>
      </c>
      <c r="G49" s="4">
        <v>0.92666999999999999</v>
      </c>
      <c r="H49" s="4">
        <v>0.51190500000000005</v>
      </c>
      <c r="I49" s="4">
        <v>16068</v>
      </c>
      <c r="J49" s="4">
        <v>27</v>
      </c>
      <c r="K49" s="4">
        <v>2364</v>
      </c>
      <c r="L49" s="4">
        <v>179</v>
      </c>
      <c r="M49" s="4">
        <v>2.49320197105407</v>
      </c>
      <c r="N49" s="1">
        <f t="shared" si="4"/>
        <v>0.98898258139964301</v>
      </c>
      <c r="O49" s="1">
        <f t="shared" si="5"/>
        <v>1.1292346298619825E-2</v>
      </c>
    </row>
    <row r="50" spans="2:15" ht="19">
      <c r="C50" s="1" t="s">
        <v>20</v>
      </c>
      <c r="D50" s="4">
        <v>0.77046899999999996</v>
      </c>
      <c r="E50" s="4">
        <v>0.87265700000000002</v>
      </c>
      <c r="F50" s="4">
        <v>0.86255899999999996</v>
      </c>
      <c r="G50" s="4">
        <v>0.86757899999999999</v>
      </c>
      <c r="H50" s="4">
        <v>0.50372300000000003</v>
      </c>
      <c r="I50" s="4">
        <v>14014</v>
      </c>
      <c r="J50" s="4">
        <v>346</v>
      </c>
      <c r="K50" s="4">
        <v>2045</v>
      </c>
      <c r="L50" s="4">
        <v>2233</v>
      </c>
      <c r="M50" s="4">
        <v>5.2991280555725098</v>
      </c>
      <c r="N50" s="1">
        <f t="shared" si="4"/>
        <v>0.86255924170616116</v>
      </c>
      <c r="O50" s="1">
        <f t="shared" si="5"/>
        <v>0.14470932664157257</v>
      </c>
    </row>
    <row r="51" spans="2:15" ht="19">
      <c r="C51" s="1" t="s">
        <v>21</v>
      </c>
      <c r="D51" s="4">
        <v>0.87171399999999999</v>
      </c>
      <c r="E51" s="4">
        <v>0.87171399999999999</v>
      </c>
      <c r="F51" s="4">
        <v>1</v>
      </c>
      <c r="G51" s="4">
        <v>0.93146099999999998</v>
      </c>
      <c r="H51" s="4">
        <v>0.50209099999999995</v>
      </c>
      <c r="I51" s="4">
        <v>16247</v>
      </c>
      <c r="J51" s="4">
        <v>0</v>
      </c>
      <c r="K51" s="4">
        <v>2391</v>
      </c>
      <c r="L51" s="4">
        <v>0</v>
      </c>
      <c r="M51" s="4">
        <v>15.997831106185901</v>
      </c>
      <c r="N51" s="1">
        <f t="shared" si="4"/>
        <v>1</v>
      </c>
      <c r="O51" s="1">
        <f t="shared" si="5"/>
        <v>0</v>
      </c>
    </row>
    <row r="52" spans="2:15" ht="19">
      <c r="C52" s="1" t="s">
        <v>22</v>
      </c>
      <c r="D52" s="4">
        <v>0.87171399999999999</v>
      </c>
      <c r="E52" s="4">
        <v>0.87171399999999999</v>
      </c>
      <c r="F52" s="4">
        <v>1</v>
      </c>
      <c r="G52" s="4">
        <v>0.93146099999999998</v>
      </c>
      <c r="H52" s="4">
        <v>0.50390699999999999</v>
      </c>
      <c r="I52" s="4">
        <v>16247</v>
      </c>
      <c r="J52" s="4">
        <v>0</v>
      </c>
      <c r="K52" s="4">
        <v>2391</v>
      </c>
      <c r="L52" s="4">
        <v>0</v>
      </c>
      <c r="M52" s="4">
        <v>58.883084058761597</v>
      </c>
      <c r="N52" s="1">
        <f t="shared" si="4"/>
        <v>1</v>
      </c>
      <c r="O52" s="1">
        <f t="shared" si="5"/>
        <v>0</v>
      </c>
    </row>
    <row r="53" spans="2:15" ht="19">
      <c r="C53" s="1" t="s">
        <v>23</v>
      </c>
      <c r="D53" s="4">
        <v>0.87171399999999999</v>
      </c>
      <c r="E53" s="4">
        <v>0.87171399999999999</v>
      </c>
      <c r="F53" s="4">
        <v>1</v>
      </c>
      <c r="G53" s="4">
        <v>0.93146099999999998</v>
      </c>
      <c r="H53" s="4">
        <v>0.50532299999999997</v>
      </c>
      <c r="I53" s="4">
        <v>16247</v>
      </c>
      <c r="J53" s="4">
        <v>0</v>
      </c>
      <c r="K53" s="4">
        <v>2391</v>
      </c>
      <c r="L53" s="4">
        <v>0</v>
      </c>
      <c r="M53" s="4">
        <v>7.6917669773101798</v>
      </c>
      <c r="N53" s="1">
        <f t="shared" si="4"/>
        <v>1</v>
      </c>
      <c r="O53" s="1">
        <f t="shared" si="5"/>
        <v>0</v>
      </c>
    </row>
    <row r="54" spans="2:15" ht="19">
      <c r="C54" s="1" t="s">
        <v>24</v>
      </c>
      <c r="D54" s="4">
        <v>0.87171399999999999</v>
      </c>
      <c r="E54" s="4">
        <v>0.87171399999999999</v>
      </c>
      <c r="F54" s="4">
        <v>1</v>
      </c>
      <c r="G54" s="4">
        <v>0.93146099999999998</v>
      </c>
      <c r="H54" s="4">
        <v>0.50428200000000001</v>
      </c>
      <c r="I54" s="4">
        <v>16247</v>
      </c>
      <c r="J54" s="4">
        <v>0</v>
      </c>
      <c r="K54" s="4">
        <v>2391</v>
      </c>
      <c r="L54" s="4">
        <v>0</v>
      </c>
      <c r="M54" s="4">
        <v>122.820290088653</v>
      </c>
      <c r="N54" s="1">
        <f t="shared" si="4"/>
        <v>1</v>
      </c>
      <c r="O54" s="1">
        <f t="shared" si="5"/>
        <v>0</v>
      </c>
    </row>
    <row r="55" spans="2:15" ht="19">
      <c r="C55" s="1" t="s">
        <v>25</v>
      </c>
      <c r="D55" s="4">
        <v>0.87165999999999999</v>
      </c>
      <c r="E55" s="4">
        <v>0.87170700000000001</v>
      </c>
      <c r="F55" s="4">
        <v>0.99993799999999999</v>
      </c>
      <c r="G55" s="4">
        <v>0.93142999999999998</v>
      </c>
      <c r="H55" s="4">
        <v>0.50969399999999998</v>
      </c>
      <c r="I55" s="4">
        <v>16246</v>
      </c>
      <c r="J55" s="4">
        <v>0</v>
      </c>
      <c r="K55" s="4">
        <v>2391</v>
      </c>
      <c r="L55" s="4">
        <v>1</v>
      </c>
      <c r="M55" s="4">
        <v>28.447507143020601</v>
      </c>
      <c r="N55" s="1">
        <f t="shared" si="4"/>
        <v>0.99993845017541705</v>
      </c>
      <c r="O55" s="1">
        <f t="shared" si="5"/>
        <v>0</v>
      </c>
    </row>
    <row r="59" spans="2:15">
      <c r="B59" s="1" t="s">
        <v>912</v>
      </c>
    </row>
    <row r="60" spans="2:15">
      <c r="C60" s="1" t="s">
        <v>3</v>
      </c>
      <c r="D60" s="1" t="s">
        <v>4</v>
      </c>
      <c r="E60" s="1" t="s">
        <v>5</v>
      </c>
      <c r="F60" s="1" t="s">
        <v>6</v>
      </c>
      <c r="G60" s="1" t="s">
        <v>7</v>
      </c>
      <c r="H60" s="1" t="s">
        <v>8</v>
      </c>
      <c r="I60" s="1" t="s">
        <v>265</v>
      </c>
      <c r="J60" s="1" t="s">
        <v>9</v>
      </c>
      <c r="K60" s="1" t="s">
        <v>10</v>
      </c>
      <c r="L60" s="1" t="s">
        <v>11</v>
      </c>
      <c r="M60" s="1" t="s">
        <v>12</v>
      </c>
      <c r="N60" s="1" t="s">
        <v>266</v>
      </c>
      <c r="O60" s="1" t="s">
        <v>267</v>
      </c>
    </row>
    <row r="61" spans="2:15">
      <c r="C61" s="1" t="s">
        <v>17</v>
      </c>
      <c r="D61" s="1">
        <v>0.87171399999999999</v>
      </c>
      <c r="E61" s="1">
        <v>0.87171399999999999</v>
      </c>
      <c r="F61" s="1">
        <v>1</v>
      </c>
      <c r="G61" s="1">
        <v>0.93146099999999998</v>
      </c>
      <c r="H61" s="1">
        <v>0.50498299999999996</v>
      </c>
      <c r="I61" s="1">
        <v>2.5518052577972399</v>
      </c>
      <c r="J61" s="1">
        <v>16247</v>
      </c>
      <c r="K61" s="1">
        <v>0</v>
      </c>
      <c r="L61" s="1">
        <v>2391</v>
      </c>
      <c r="M61" s="1">
        <v>0</v>
      </c>
      <c r="N61" s="1">
        <v>1</v>
      </c>
      <c r="O61" s="1">
        <v>0</v>
      </c>
    </row>
    <row r="62" spans="2:15">
      <c r="C62" s="1" t="s">
        <v>18</v>
      </c>
      <c r="D62" s="1">
        <v>0.87171399999999999</v>
      </c>
      <c r="E62" s="1">
        <v>0.87171399999999999</v>
      </c>
      <c r="F62" s="1">
        <v>1</v>
      </c>
      <c r="G62" s="1">
        <v>0.93146099999999998</v>
      </c>
      <c r="H62" s="1">
        <v>0.49847999999999998</v>
      </c>
      <c r="I62" s="1">
        <v>0.124117136001586</v>
      </c>
      <c r="J62" s="1">
        <v>16247</v>
      </c>
      <c r="K62" s="1">
        <v>0</v>
      </c>
      <c r="L62" s="1">
        <v>2391</v>
      </c>
      <c r="M62" s="1">
        <v>0</v>
      </c>
      <c r="N62" s="1">
        <v>1</v>
      </c>
      <c r="O62" s="1">
        <v>0</v>
      </c>
    </row>
    <row r="63" spans="2:15">
      <c r="C63" s="1" t="s">
        <v>19</v>
      </c>
      <c r="D63" s="1">
        <v>0.85255899999999996</v>
      </c>
      <c r="E63" s="1">
        <v>0.87152499999999999</v>
      </c>
      <c r="F63" s="1">
        <v>0.974518</v>
      </c>
      <c r="G63" s="1">
        <v>0.92014899999999999</v>
      </c>
      <c r="H63" s="1">
        <v>0.516822</v>
      </c>
      <c r="I63" s="1">
        <v>2.0744211673736501</v>
      </c>
      <c r="J63" s="1">
        <v>15833</v>
      </c>
      <c r="K63" s="1">
        <v>57</v>
      </c>
      <c r="L63" s="1">
        <v>2334</v>
      </c>
      <c r="M63" s="1">
        <v>414</v>
      </c>
      <c r="N63" s="1">
        <v>0.97451837262263807</v>
      </c>
      <c r="O63" s="1">
        <v>2.3839397741530741E-2</v>
      </c>
    </row>
    <row r="64" spans="2:15">
      <c r="C64" s="1" t="s">
        <v>20</v>
      </c>
      <c r="D64" s="1">
        <v>0.77765899999999999</v>
      </c>
      <c r="E64" s="1">
        <v>0.87426599999999999</v>
      </c>
      <c r="F64" s="1">
        <v>0.87006799999999995</v>
      </c>
      <c r="G64" s="1">
        <v>0.87216199999999999</v>
      </c>
      <c r="H64" s="1">
        <v>0.50988299999999998</v>
      </c>
      <c r="I64" s="1">
        <v>1.52620697021484</v>
      </c>
      <c r="J64" s="1">
        <v>14136</v>
      </c>
      <c r="K64" s="1">
        <v>358</v>
      </c>
      <c r="L64" s="1">
        <v>2033</v>
      </c>
      <c r="M64" s="1">
        <v>2111</v>
      </c>
      <c r="N64" s="1">
        <v>0.87006832030528714</v>
      </c>
      <c r="O64" s="1">
        <v>0.14972814721873692</v>
      </c>
    </row>
    <row r="65" spans="2:20">
      <c r="C65" s="1" t="s">
        <v>21</v>
      </c>
      <c r="D65" s="1">
        <v>0.87171399999999999</v>
      </c>
      <c r="E65" s="1">
        <v>0.87171399999999999</v>
      </c>
      <c r="F65" s="1">
        <v>1</v>
      </c>
      <c r="G65" s="1">
        <v>0.93146099999999998</v>
      </c>
      <c r="H65" s="1">
        <v>0.50170000000000003</v>
      </c>
      <c r="I65" s="1">
        <v>6.3117928504943803</v>
      </c>
      <c r="J65" s="1">
        <v>16247</v>
      </c>
      <c r="K65" s="1">
        <v>0</v>
      </c>
      <c r="L65" s="1">
        <v>2391</v>
      </c>
      <c r="M65" s="1">
        <v>0</v>
      </c>
      <c r="N65" s="1">
        <v>1</v>
      </c>
      <c r="O65" s="1">
        <v>0</v>
      </c>
    </row>
    <row r="66" spans="2:20">
      <c r="C66" s="1" t="s">
        <v>22</v>
      </c>
      <c r="D66" s="1">
        <v>0.87165999999999999</v>
      </c>
      <c r="E66" s="1">
        <v>0.87170700000000001</v>
      </c>
      <c r="F66" s="1">
        <v>0.99993799999999999</v>
      </c>
      <c r="G66" s="1">
        <v>0.93142999999999998</v>
      </c>
      <c r="H66" s="1">
        <v>0.50586699999999996</v>
      </c>
      <c r="I66" s="1">
        <v>21.963482141494701</v>
      </c>
      <c r="J66" s="1">
        <v>16246</v>
      </c>
      <c r="K66" s="1">
        <v>0</v>
      </c>
      <c r="L66" s="1">
        <v>2391</v>
      </c>
      <c r="M66" s="1">
        <v>1</v>
      </c>
      <c r="N66" s="1">
        <v>0.99993845017541705</v>
      </c>
      <c r="O66" s="1">
        <v>0</v>
      </c>
    </row>
    <row r="67" spans="2:20">
      <c r="C67" s="1" t="s">
        <v>23</v>
      </c>
      <c r="D67" s="1">
        <v>0.87171399999999999</v>
      </c>
      <c r="E67" s="1">
        <v>0.87171399999999999</v>
      </c>
      <c r="F67" s="1">
        <v>1</v>
      </c>
      <c r="G67" s="1">
        <v>0.93146099999999998</v>
      </c>
      <c r="H67" s="1">
        <v>0.50134100000000004</v>
      </c>
      <c r="I67" s="1">
        <v>5.7727298736572203</v>
      </c>
      <c r="J67" s="1">
        <v>16247</v>
      </c>
      <c r="K67" s="1">
        <v>0</v>
      </c>
      <c r="L67" s="1">
        <v>2391</v>
      </c>
      <c r="M67" s="1">
        <v>0</v>
      </c>
      <c r="N67" s="1">
        <v>1</v>
      </c>
      <c r="O67" s="1">
        <v>0</v>
      </c>
    </row>
    <row r="68" spans="2:20">
      <c r="C68" s="1" t="s">
        <v>24</v>
      </c>
      <c r="D68" s="1">
        <v>0.87171399999999999</v>
      </c>
      <c r="E68" s="1">
        <v>0.87171399999999999</v>
      </c>
      <c r="F68" s="1">
        <v>1</v>
      </c>
      <c r="G68" s="1">
        <v>0.93146099999999998</v>
      </c>
      <c r="H68" s="1">
        <v>0.50625900000000001</v>
      </c>
      <c r="I68" s="1">
        <v>74.595668792724595</v>
      </c>
      <c r="J68" s="1">
        <v>16247</v>
      </c>
      <c r="K68" s="1">
        <v>0</v>
      </c>
      <c r="L68" s="1">
        <v>2391</v>
      </c>
      <c r="M68" s="1">
        <v>0</v>
      </c>
      <c r="N68" s="1">
        <v>1</v>
      </c>
      <c r="O68" s="1">
        <v>0</v>
      </c>
    </row>
    <row r="69" spans="2:20">
      <c r="C69" s="1" t="s">
        <v>25</v>
      </c>
      <c r="D69" s="1">
        <v>0.87171399999999999</v>
      </c>
      <c r="E69" s="1">
        <v>0.87171399999999999</v>
      </c>
      <c r="F69" s="1">
        <v>1</v>
      </c>
      <c r="G69" s="1">
        <v>0.93146099999999998</v>
      </c>
      <c r="H69" s="1">
        <v>0.51842100000000002</v>
      </c>
      <c r="I69" s="1">
        <v>7.1603748798370299</v>
      </c>
      <c r="J69" s="1">
        <v>16247</v>
      </c>
      <c r="K69" s="1">
        <v>0</v>
      </c>
      <c r="L69" s="1">
        <v>2391</v>
      </c>
      <c r="M69" s="1">
        <v>0</v>
      </c>
      <c r="N69" s="1">
        <v>1</v>
      </c>
      <c r="O69" s="1">
        <v>0</v>
      </c>
    </row>
    <row r="76" spans="2:20">
      <c r="B76" s="3" t="s">
        <v>913</v>
      </c>
    </row>
    <row r="79" spans="2:20">
      <c r="B79" s="1" t="s">
        <v>914</v>
      </c>
      <c r="C79" s="3" t="s">
        <v>3</v>
      </c>
      <c r="D79" s="3" t="s">
        <v>4</v>
      </c>
      <c r="E79" s="3" t="s">
        <v>5</v>
      </c>
      <c r="F79" s="3" t="s">
        <v>6</v>
      </c>
      <c r="G79" s="3" t="s">
        <v>7</v>
      </c>
      <c r="H79" s="3" t="s">
        <v>8</v>
      </c>
      <c r="I79" s="3" t="s">
        <v>9</v>
      </c>
      <c r="J79" s="3" t="s">
        <v>10</v>
      </c>
      <c r="K79" s="3" t="s">
        <v>11</v>
      </c>
      <c r="L79" s="3" t="s">
        <v>12</v>
      </c>
      <c r="M79" s="3" t="s">
        <v>13</v>
      </c>
      <c r="N79" s="3" t="s">
        <v>266</v>
      </c>
      <c r="O79" s="3" t="s">
        <v>267</v>
      </c>
      <c r="R79" s="3" t="s">
        <v>3</v>
      </c>
      <c r="S79" s="3" t="s">
        <v>13</v>
      </c>
      <c r="T79" s="3" t="s">
        <v>941</v>
      </c>
    </row>
    <row r="80" spans="2:20" ht="19">
      <c r="C80" s="1" t="s">
        <v>17</v>
      </c>
      <c r="D80" s="4">
        <v>0.89071100000000003</v>
      </c>
      <c r="E80" s="4">
        <v>0.89075499999999996</v>
      </c>
      <c r="F80" s="4">
        <v>0.99994000000000005</v>
      </c>
      <c r="G80" s="4">
        <v>0.942195</v>
      </c>
      <c r="H80" s="4">
        <v>0.69460100000000002</v>
      </c>
      <c r="I80" s="4">
        <v>83062</v>
      </c>
      <c r="J80" s="4">
        <v>3</v>
      </c>
      <c r="K80" s="4">
        <v>10187</v>
      </c>
      <c r="L80" s="4">
        <v>5</v>
      </c>
      <c r="M80" s="4">
        <v>27.7391920089721</v>
      </c>
      <c r="N80" s="1">
        <f>I80/(I80+L80)</f>
        <v>0.9999398076251701</v>
      </c>
      <c r="O80" s="1">
        <f>J80/(J80+K80)</f>
        <v>2.9440628066732091E-4</v>
      </c>
      <c r="R80" s="1" t="s">
        <v>17</v>
      </c>
      <c r="S80" s="4">
        <v>27.7391920089721</v>
      </c>
    </row>
    <row r="81" spans="3:20">
      <c r="C81" s="30" t="s">
        <v>17</v>
      </c>
      <c r="D81" s="30">
        <v>0.87171399999999999</v>
      </c>
      <c r="E81" s="30">
        <v>0.87171399999999999</v>
      </c>
      <c r="F81" s="30">
        <v>1</v>
      </c>
      <c r="G81" s="30">
        <v>0.93146099999999998</v>
      </c>
      <c r="H81" s="30">
        <v>0.50498299999999996</v>
      </c>
      <c r="I81" s="30">
        <v>2.5518052577972399</v>
      </c>
      <c r="J81" s="30">
        <v>16247</v>
      </c>
      <c r="K81" s="30">
        <v>0</v>
      </c>
      <c r="L81" s="30">
        <v>2391</v>
      </c>
      <c r="M81" s="30">
        <v>2.5518052577972399</v>
      </c>
      <c r="N81" s="30">
        <v>1</v>
      </c>
      <c r="O81" s="30">
        <v>0</v>
      </c>
      <c r="R81" s="30" t="s">
        <v>17</v>
      </c>
      <c r="S81" s="30">
        <v>2.5518052577972399</v>
      </c>
    </row>
    <row r="82" spans="3:20" ht="19">
      <c r="D82" s="31">
        <f>D80-D81</f>
        <v>1.8997000000000042E-2</v>
      </c>
      <c r="E82" s="31">
        <f t="shared" ref="E82:I82" si="6">E80-E81</f>
        <v>1.9040999999999975E-2</v>
      </c>
      <c r="F82" s="31">
        <f t="shared" si="6"/>
        <v>-5.9999999999948983E-5</v>
      </c>
      <c r="G82" s="31">
        <f t="shared" si="6"/>
        <v>1.0734000000000021E-2</v>
      </c>
      <c r="H82" s="31">
        <f t="shared" si="6"/>
        <v>0.18961800000000006</v>
      </c>
      <c r="I82" s="31">
        <f t="shared" si="6"/>
        <v>83059.448194742203</v>
      </c>
      <c r="J82" s="4"/>
      <c r="K82" s="4"/>
      <c r="L82" s="4"/>
      <c r="M82" s="4">
        <f>M80-M81</f>
        <v>25.187386751174859</v>
      </c>
      <c r="S82" s="4">
        <f>S80-S81</f>
        <v>25.187386751174859</v>
      </c>
      <c r="T82" s="1">
        <f>S81/S80*100</f>
        <v>9.1992775311258939</v>
      </c>
    </row>
    <row r="83" spans="3:20" ht="19">
      <c r="C83" s="1" t="s">
        <v>18</v>
      </c>
      <c r="D83" s="4">
        <v>0.87235300000000005</v>
      </c>
      <c r="E83" s="4">
        <v>0.89777600000000002</v>
      </c>
      <c r="F83" s="4">
        <v>0.96677400000000002</v>
      </c>
      <c r="G83" s="4">
        <v>0.93099900000000002</v>
      </c>
      <c r="H83" s="4">
        <v>0.68157500000000004</v>
      </c>
      <c r="I83" s="4">
        <v>80307</v>
      </c>
      <c r="J83" s="4">
        <v>1046</v>
      </c>
      <c r="K83" s="4">
        <v>9144</v>
      </c>
      <c r="L83" s="4">
        <v>2760</v>
      </c>
      <c r="M83" s="4">
        <v>1.35731101036071</v>
      </c>
      <c r="N83" s="1">
        <f t="shared" ref="N83:N104" si="7">I83/(I83+L83)</f>
        <v>0.96677380909386401</v>
      </c>
      <c r="O83" s="1">
        <f t="shared" ref="O83:O104" si="8">J83/(J83+K83)</f>
        <v>0.10264965652600588</v>
      </c>
      <c r="R83" s="1" t="s">
        <v>18</v>
      </c>
      <c r="S83" s="4">
        <v>1.35731101036071</v>
      </c>
    </row>
    <row r="84" spans="3:20">
      <c r="C84" s="30" t="s">
        <v>18</v>
      </c>
      <c r="D84" s="30">
        <v>0.87171399999999999</v>
      </c>
      <c r="E84" s="30">
        <v>0.87171399999999999</v>
      </c>
      <c r="F84" s="30">
        <v>1</v>
      </c>
      <c r="G84" s="30">
        <v>0.93146099999999998</v>
      </c>
      <c r="H84" s="30">
        <v>0.49847999999999998</v>
      </c>
      <c r="I84" s="30">
        <v>0.124117136001586</v>
      </c>
      <c r="J84" s="30">
        <v>16247</v>
      </c>
      <c r="K84" s="30">
        <v>0</v>
      </c>
      <c r="L84" s="30">
        <v>2391</v>
      </c>
      <c r="M84" s="30">
        <v>0.124117136001586</v>
      </c>
      <c r="N84" s="30">
        <v>1</v>
      </c>
      <c r="O84" s="30">
        <v>0</v>
      </c>
      <c r="R84" s="30" t="s">
        <v>18</v>
      </c>
      <c r="S84" s="30">
        <v>0.124117136001586</v>
      </c>
    </row>
    <row r="85" spans="3:20" ht="19">
      <c r="D85" s="31">
        <f>D83-D84</f>
        <v>6.3900000000005619E-4</v>
      </c>
      <c r="E85" s="31">
        <f t="shared" ref="E85:I85" si="9">E83-E84</f>
        <v>2.606200000000003E-2</v>
      </c>
      <c r="F85" s="31">
        <f t="shared" si="9"/>
        <v>-3.3225999999999978E-2</v>
      </c>
      <c r="G85" s="31">
        <f t="shared" si="9"/>
        <v>-4.6199999999996244E-4</v>
      </c>
      <c r="H85" s="31">
        <f t="shared" si="9"/>
        <v>0.18309500000000006</v>
      </c>
      <c r="I85" s="31">
        <f t="shared" si="9"/>
        <v>80306.875882863998</v>
      </c>
      <c r="J85" s="4"/>
      <c r="K85" s="4"/>
      <c r="L85" s="4"/>
      <c r="M85" s="4">
        <f>M82-M83</f>
        <v>23.830075740814149</v>
      </c>
      <c r="S85" s="4">
        <f>S82-S83</f>
        <v>23.830075740814149</v>
      </c>
      <c r="T85" s="1">
        <f>S84/S83*100</f>
        <v>9.1443401736350349</v>
      </c>
    </row>
    <row r="86" spans="3:20" ht="19">
      <c r="C86" s="1" t="s">
        <v>19</v>
      </c>
      <c r="D86" s="4">
        <v>0.87813200000000002</v>
      </c>
      <c r="E86" s="4">
        <v>0.89300000000000002</v>
      </c>
      <c r="F86" s="4">
        <v>0.98068999999999995</v>
      </c>
      <c r="G86" s="4">
        <v>0.93479299999999999</v>
      </c>
      <c r="H86" s="4">
        <v>0.60048699999999999</v>
      </c>
      <c r="I86" s="1">
        <v>81463</v>
      </c>
      <c r="J86" s="4">
        <v>429</v>
      </c>
      <c r="K86" s="1">
        <v>9761</v>
      </c>
      <c r="L86" s="4">
        <v>1604</v>
      </c>
      <c r="M86" s="4">
        <v>10.7387788295745</v>
      </c>
      <c r="N86" s="1">
        <f t="shared" si="7"/>
        <v>0.9806902861545499</v>
      </c>
      <c r="O86" s="1">
        <f t="shared" si="8"/>
        <v>4.2100098135426887E-2</v>
      </c>
      <c r="R86" s="1" t="s">
        <v>19</v>
      </c>
      <c r="S86" s="4">
        <v>10.7387788295745</v>
      </c>
    </row>
    <row r="87" spans="3:20">
      <c r="C87" s="30" t="s">
        <v>19</v>
      </c>
      <c r="D87" s="30">
        <v>0.85255899999999996</v>
      </c>
      <c r="E87" s="30">
        <v>0.87152499999999999</v>
      </c>
      <c r="F87" s="30">
        <v>0.974518</v>
      </c>
      <c r="G87" s="30">
        <v>0.92014899999999999</v>
      </c>
      <c r="H87" s="30">
        <v>0.516822</v>
      </c>
      <c r="I87" s="30">
        <v>2.0744211673736501</v>
      </c>
      <c r="J87" s="30">
        <v>15833</v>
      </c>
      <c r="K87" s="30">
        <v>57</v>
      </c>
      <c r="L87" s="30">
        <v>2334</v>
      </c>
      <c r="M87" s="30">
        <v>2.0744211673736501</v>
      </c>
      <c r="N87" s="30">
        <v>0.97451837262263807</v>
      </c>
      <c r="O87" s="30">
        <v>2.3839397741530741E-2</v>
      </c>
      <c r="R87" s="30" t="s">
        <v>19</v>
      </c>
      <c r="S87" s="30">
        <v>2.0744211673736501</v>
      </c>
    </row>
    <row r="88" spans="3:20" ht="19">
      <c r="D88" s="31">
        <f>D86-D87</f>
        <v>2.5573000000000068E-2</v>
      </c>
      <c r="E88" s="31">
        <f t="shared" ref="E88:H88" si="10">E86-E87</f>
        <v>2.1475000000000022E-2</v>
      </c>
      <c r="F88" s="31">
        <f t="shared" si="10"/>
        <v>6.1719999999999553E-3</v>
      </c>
      <c r="G88" s="31">
        <f t="shared" si="10"/>
        <v>1.464399999999999E-2</v>
      </c>
      <c r="H88" s="31">
        <f t="shared" si="10"/>
        <v>8.3664999999999989E-2</v>
      </c>
      <c r="I88" s="31">
        <f t="shared" ref="I88" si="11">I86-I87</f>
        <v>81460.925578832626</v>
      </c>
      <c r="J88" s="4"/>
      <c r="L88" s="4"/>
      <c r="M88" s="4">
        <f>M86-M87</f>
        <v>8.6643576622008496</v>
      </c>
      <c r="S88" s="4">
        <f>S86-S87</f>
        <v>8.6643576622008496</v>
      </c>
      <c r="T88" s="1">
        <f>S87/S86*100</f>
        <v>19.317104861687934</v>
      </c>
    </row>
    <row r="89" spans="3:20" ht="19">
      <c r="C89" s="1" t="s">
        <v>20</v>
      </c>
      <c r="D89" s="4">
        <v>0.79912499999999997</v>
      </c>
      <c r="E89" s="4">
        <v>0.89586299999999996</v>
      </c>
      <c r="F89" s="4">
        <v>0.87635300000000005</v>
      </c>
      <c r="G89" s="4">
        <v>0.88600000000000001</v>
      </c>
      <c r="H89" s="4">
        <v>0.52299300000000004</v>
      </c>
      <c r="I89" s="4">
        <v>72796</v>
      </c>
      <c r="J89" s="4">
        <v>1728</v>
      </c>
      <c r="K89" s="4">
        <v>8462</v>
      </c>
      <c r="L89" s="4">
        <v>10271</v>
      </c>
      <c r="M89" s="4">
        <v>7.1158871650695801</v>
      </c>
      <c r="N89" s="1">
        <f t="shared" si="7"/>
        <v>0.87635282362430322</v>
      </c>
      <c r="O89" s="1">
        <f t="shared" si="8"/>
        <v>0.16957801766437683</v>
      </c>
      <c r="R89" s="1" t="s">
        <v>20</v>
      </c>
      <c r="S89" s="4">
        <v>7.1158871650695801</v>
      </c>
    </row>
    <row r="90" spans="3:20">
      <c r="C90" s="30" t="s">
        <v>20</v>
      </c>
      <c r="D90" s="30">
        <v>0.77765899999999999</v>
      </c>
      <c r="E90" s="30">
        <v>0.87426599999999999</v>
      </c>
      <c r="F90" s="30">
        <v>0.87006799999999995</v>
      </c>
      <c r="G90" s="30">
        <v>0.87216199999999999</v>
      </c>
      <c r="H90" s="30">
        <v>0.50988299999999998</v>
      </c>
      <c r="I90" s="30">
        <v>1.52620697021484</v>
      </c>
      <c r="J90" s="30">
        <v>14136</v>
      </c>
      <c r="K90" s="30">
        <v>358</v>
      </c>
      <c r="L90" s="30">
        <v>2033</v>
      </c>
      <c r="M90" s="30">
        <v>1.52620697021484</v>
      </c>
      <c r="N90" s="30">
        <v>0.87006832030528714</v>
      </c>
      <c r="O90" s="30">
        <v>0.14972814721873692</v>
      </c>
      <c r="R90" s="30" t="s">
        <v>20</v>
      </c>
      <c r="S90" s="30">
        <v>1.52620697021484</v>
      </c>
    </row>
    <row r="91" spans="3:20" ht="19">
      <c r="D91" s="31">
        <f>D89-D90</f>
        <v>2.1465999999999985E-2</v>
      </c>
      <c r="E91" s="31">
        <f t="shared" ref="E91:H91" si="12">E89-E90</f>
        <v>2.1596999999999977E-2</v>
      </c>
      <c r="F91" s="31">
        <f t="shared" si="12"/>
        <v>6.2850000000000961E-3</v>
      </c>
      <c r="G91" s="31">
        <f t="shared" si="12"/>
        <v>1.3838000000000017E-2</v>
      </c>
      <c r="H91" s="31">
        <f t="shared" si="12"/>
        <v>1.3110000000000066E-2</v>
      </c>
      <c r="I91" s="4"/>
      <c r="J91" s="4"/>
      <c r="K91" s="4"/>
      <c r="L91" s="4"/>
      <c r="M91" s="4">
        <f>M89-M90</f>
        <v>5.5896801948547399</v>
      </c>
      <c r="S91" s="4">
        <f>S89-S90</f>
        <v>5.5896801948547399</v>
      </c>
      <c r="T91" s="1">
        <f>S90/S89*100</f>
        <v>21.447880423212368</v>
      </c>
    </row>
    <row r="92" spans="3:20" ht="19">
      <c r="C92" s="1" t="s">
        <v>21</v>
      </c>
      <c r="D92" s="4">
        <v>0.89071100000000003</v>
      </c>
      <c r="E92" s="4">
        <v>0.89073800000000003</v>
      </c>
      <c r="F92" s="4">
        <v>0.99996399999999996</v>
      </c>
      <c r="G92" s="4">
        <v>0.94219600000000003</v>
      </c>
      <c r="H92" s="4">
        <v>0.69098499999999996</v>
      </c>
      <c r="I92" s="4">
        <v>83064</v>
      </c>
      <c r="J92" s="4">
        <v>1</v>
      </c>
      <c r="K92" s="4">
        <v>10189</v>
      </c>
      <c r="L92" s="4">
        <v>3</v>
      </c>
      <c r="M92" s="4">
        <v>31.684577941894499</v>
      </c>
      <c r="N92" s="1">
        <f t="shared" si="7"/>
        <v>0.99996388457510199</v>
      </c>
      <c r="O92" s="1">
        <f t="shared" si="8"/>
        <v>9.8135426889106971E-5</v>
      </c>
      <c r="R92" s="1" t="s">
        <v>21</v>
      </c>
      <c r="S92" s="4">
        <v>31.684577941894499</v>
      </c>
    </row>
    <row r="93" spans="3:20">
      <c r="C93" s="30" t="s">
        <v>21</v>
      </c>
      <c r="D93" s="30">
        <v>0.87171399999999999</v>
      </c>
      <c r="E93" s="30">
        <v>0.87171399999999999</v>
      </c>
      <c r="F93" s="30">
        <v>1</v>
      </c>
      <c r="G93" s="30">
        <v>0.93146099999999998</v>
      </c>
      <c r="H93" s="30">
        <v>0.50170000000000003</v>
      </c>
      <c r="I93" s="30">
        <v>6.3117928504943803</v>
      </c>
      <c r="J93" s="30">
        <v>16247</v>
      </c>
      <c r="K93" s="30">
        <v>0</v>
      </c>
      <c r="L93" s="30">
        <v>2391</v>
      </c>
      <c r="M93" s="30">
        <v>6.3117928504943803</v>
      </c>
      <c r="N93" s="30">
        <v>1</v>
      </c>
      <c r="O93" s="30">
        <v>0</v>
      </c>
      <c r="R93" s="30" t="s">
        <v>21</v>
      </c>
      <c r="S93" s="30">
        <v>6.3117928504943803</v>
      </c>
    </row>
    <row r="94" spans="3:20" ht="19">
      <c r="D94" s="31">
        <f>D92-D93</f>
        <v>1.8997000000000042E-2</v>
      </c>
      <c r="E94" s="31">
        <f t="shared" ref="E94:H94" si="13">E92-E93</f>
        <v>1.9024000000000041E-2</v>
      </c>
      <c r="F94" s="31">
        <f t="shared" si="13"/>
        <v>-3.6000000000036003E-5</v>
      </c>
      <c r="G94" s="31">
        <f t="shared" si="13"/>
        <v>1.073500000000005E-2</v>
      </c>
      <c r="H94" s="31">
        <f t="shared" si="13"/>
        <v>0.18928499999999993</v>
      </c>
      <c r="I94" s="4"/>
      <c r="J94" s="4"/>
      <c r="K94" s="4"/>
      <c r="L94" s="4"/>
      <c r="M94" s="4">
        <f>M92-M93</f>
        <v>25.372785091400118</v>
      </c>
      <c r="S94" s="4">
        <f>S92-S93</f>
        <v>25.372785091400118</v>
      </c>
      <c r="T94" s="1">
        <f>S93/S92*100</f>
        <v>19.920709886271514</v>
      </c>
    </row>
    <row r="95" spans="3:20" ht="19">
      <c r="C95" s="1" t="s">
        <v>22</v>
      </c>
      <c r="D95" s="4">
        <v>0.89073199999999997</v>
      </c>
      <c r="E95" s="4">
        <v>0.89073199999999997</v>
      </c>
      <c r="F95" s="4">
        <v>1</v>
      </c>
      <c r="G95" s="4">
        <v>0.94220899999999996</v>
      </c>
      <c r="H95" s="4">
        <v>0.692056</v>
      </c>
      <c r="I95" s="4">
        <v>83067</v>
      </c>
      <c r="J95" s="4">
        <v>0</v>
      </c>
      <c r="K95" s="4">
        <v>10190</v>
      </c>
      <c r="L95" s="4">
        <v>0</v>
      </c>
      <c r="M95" s="4">
        <v>90.610647916793795</v>
      </c>
      <c r="N95" s="1">
        <f t="shared" si="7"/>
        <v>1</v>
      </c>
      <c r="O95" s="1">
        <f t="shared" si="8"/>
        <v>0</v>
      </c>
      <c r="R95" s="1" t="s">
        <v>22</v>
      </c>
      <c r="S95" s="4">
        <v>90.610647916793795</v>
      </c>
    </row>
    <row r="96" spans="3:20">
      <c r="C96" s="30" t="s">
        <v>22</v>
      </c>
      <c r="D96" s="30">
        <v>0.87165999999999999</v>
      </c>
      <c r="E96" s="30">
        <v>0.87170700000000001</v>
      </c>
      <c r="F96" s="30">
        <v>0.99993799999999999</v>
      </c>
      <c r="G96" s="30">
        <v>0.93142999999999998</v>
      </c>
      <c r="H96" s="30">
        <v>0.50586699999999996</v>
      </c>
      <c r="I96" s="30">
        <v>21.963482141494701</v>
      </c>
      <c r="J96" s="30">
        <v>16246</v>
      </c>
      <c r="K96" s="30">
        <v>0</v>
      </c>
      <c r="L96" s="30">
        <v>2391</v>
      </c>
      <c r="M96" s="30">
        <v>21.963482141494701</v>
      </c>
      <c r="N96" s="30">
        <v>0.99993845017541705</v>
      </c>
      <c r="O96" s="30">
        <v>0</v>
      </c>
      <c r="R96" s="30" t="s">
        <v>22</v>
      </c>
      <c r="S96" s="30">
        <v>21.963482141494701</v>
      </c>
    </row>
    <row r="97" spans="2:20" ht="19">
      <c r="D97" s="31">
        <f>D95-D96</f>
        <v>1.9071999999999978E-2</v>
      </c>
      <c r="E97" s="31">
        <f t="shared" ref="E97:H97" si="14">E95-E96</f>
        <v>1.9024999999999959E-2</v>
      </c>
      <c r="F97" s="31">
        <f t="shared" si="14"/>
        <v>6.2000000000006494E-5</v>
      </c>
      <c r="G97" s="31">
        <f t="shared" si="14"/>
        <v>1.0778999999999983E-2</v>
      </c>
      <c r="H97" s="31">
        <f t="shared" si="14"/>
        <v>0.18618900000000005</v>
      </c>
      <c r="I97" s="4"/>
      <c r="J97" s="4"/>
      <c r="K97" s="4"/>
      <c r="L97" s="4"/>
      <c r="M97" s="4">
        <f>M95-M96</f>
        <v>68.647165775299101</v>
      </c>
      <c r="S97" s="4">
        <f>S95-S96</f>
        <v>68.647165775299101</v>
      </c>
      <c r="T97" s="1">
        <f>S96/S95*100</f>
        <v>24.239405242597307</v>
      </c>
    </row>
    <row r="98" spans="2:20" ht="19">
      <c r="C98" s="1" t="s">
        <v>23</v>
      </c>
      <c r="D98" s="4">
        <v>0.89073199999999997</v>
      </c>
      <c r="E98" s="4">
        <v>0.89073199999999997</v>
      </c>
      <c r="F98" s="4">
        <v>1</v>
      </c>
      <c r="G98" s="4">
        <v>0.94220899999999996</v>
      </c>
      <c r="H98" s="4">
        <v>0.69084299999999998</v>
      </c>
      <c r="I98" s="4">
        <v>83067</v>
      </c>
      <c r="J98" s="4">
        <v>0</v>
      </c>
      <c r="K98" s="4">
        <v>10190</v>
      </c>
      <c r="L98" s="4">
        <v>0</v>
      </c>
      <c r="M98" s="4">
        <v>36.397179841995197</v>
      </c>
      <c r="N98" s="1">
        <f t="shared" si="7"/>
        <v>1</v>
      </c>
      <c r="O98" s="1">
        <f t="shared" si="8"/>
        <v>0</v>
      </c>
      <c r="R98" s="1" t="s">
        <v>23</v>
      </c>
      <c r="S98" s="4">
        <v>36.397179841995197</v>
      </c>
    </row>
    <row r="99" spans="2:20">
      <c r="C99" s="30" t="s">
        <v>23</v>
      </c>
      <c r="D99" s="30">
        <v>0.87171399999999999</v>
      </c>
      <c r="E99" s="30">
        <v>0.87171399999999999</v>
      </c>
      <c r="F99" s="30">
        <v>1</v>
      </c>
      <c r="G99" s="30">
        <v>0.93146099999999998</v>
      </c>
      <c r="H99" s="30">
        <v>0.50134100000000004</v>
      </c>
      <c r="I99" s="30">
        <v>5.7727298736572203</v>
      </c>
      <c r="J99" s="30">
        <v>16247</v>
      </c>
      <c r="K99" s="30">
        <v>0</v>
      </c>
      <c r="L99" s="30">
        <v>2391</v>
      </c>
      <c r="M99" s="30">
        <v>5.7727298736572203</v>
      </c>
      <c r="N99" s="30">
        <v>1</v>
      </c>
      <c r="O99" s="30">
        <v>0</v>
      </c>
      <c r="R99" s="30" t="s">
        <v>23</v>
      </c>
      <c r="S99" s="30">
        <v>5.7727298736572203</v>
      </c>
    </row>
    <row r="100" spans="2:20" ht="19">
      <c r="D100" s="31">
        <f>D98-D99</f>
        <v>1.9017999999999979E-2</v>
      </c>
      <c r="E100" s="31">
        <f t="shared" ref="E100:H100" si="15">E98-E99</f>
        <v>1.9017999999999979E-2</v>
      </c>
      <c r="F100" s="31">
        <f t="shared" si="15"/>
        <v>0</v>
      </c>
      <c r="G100" s="31">
        <f t="shared" si="15"/>
        <v>1.074799999999998E-2</v>
      </c>
      <c r="H100" s="31">
        <f t="shared" si="15"/>
        <v>0.18950199999999995</v>
      </c>
      <c r="I100" s="4"/>
      <c r="J100" s="4"/>
      <c r="K100" s="4"/>
      <c r="L100" s="4"/>
      <c r="M100" s="4">
        <f>M98-M99</f>
        <v>30.624449968337977</v>
      </c>
      <c r="S100" s="4">
        <f>S98-S99</f>
        <v>30.624449968337977</v>
      </c>
      <c r="T100" s="1">
        <f>S99/S98*100</f>
        <v>15.860376816878057</v>
      </c>
    </row>
    <row r="101" spans="2:20" ht="19">
      <c r="C101" s="1" t="s">
        <v>24</v>
      </c>
      <c r="D101" s="4">
        <v>0.89073199999999997</v>
      </c>
      <c r="E101" s="4">
        <v>0.89073199999999997</v>
      </c>
      <c r="F101" s="4">
        <v>1</v>
      </c>
      <c r="G101" s="4">
        <v>0.94220899999999996</v>
      </c>
      <c r="H101" s="4">
        <v>0.69290499999999999</v>
      </c>
      <c r="I101" s="4">
        <v>83067</v>
      </c>
      <c r="J101" s="4">
        <v>0</v>
      </c>
      <c r="K101" s="4">
        <v>10190</v>
      </c>
      <c r="L101" s="4">
        <v>0</v>
      </c>
      <c r="M101" s="4">
        <v>1985.7147960662801</v>
      </c>
      <c r="N101" s="1">
        <f t="shared" si="7"/>
        <v>1</v>
      </c>
      <c r="O101" s="1">
        <f t="shared" si="8"/>
        <v>0</v>
      </c>
      <c r="R101" s="1" t="s">
        <v>24</v>
      </c>
      <c r="S101" s="4">
        <v>1985.7147960662801</v>
      </c>
    </row>
    <row r="102" spans="2:20">
      <c r="C102" s="30" t="s">
        <v>24</v>
      </c>
      <c r="D102" s="30">
        <v>0.87171399999999999</v>
      </c>
      <c r="E102" s="30">
        <v>0.87171399999999999</v>
      </c>
      <c r="F102" s="30">
        <v>1</v>
      </c>
      <c r="G102" s="30">
        <v>0.93146099999999998</v>
      </c>
      <c r="H102" s="30">
        <v>0.50625900000000001</v>
      </c>
      <c r="I102" s="30">
        <v>74.595668792724595</v>
      </c>
      <c r="J102" s="30">
        <v>16247</v>
      </c>
      <c r="K102" s="30">
        <v>0</v>
      </c>
      <c r="L102" s="30">
        <v>2391</v>
      </c>
      <c r="M102" s="30">
        <v>74.595668792724595</v>
      </c>
      <c r="N102" s="30">
        <v>1</v>
      </c>
      <c r="O102" s="30">
        <v>0</v>
      </c>
      <c r="R102" s="30" t="s">
        <v>24</v>
      </c>
      <c r="S102" s="30">
        <v>74.595668792724595</v>
      </c>
    </row>
    <row r="103" spans="2:20" ht="19">
      <c r="D103" s="31">
        <f>D101-D102</f>
        <v>1.9017999999999979E-2</v>
      </c>
      <c r="E103" s="31">
        <f t="shared" ref="E103:H103" si="16">E101-E102</f>
        <v>1.9017999999999979E-2</v>
      </c>
      <c r="F103" s="31">
        <f t="shared" si="16"/>
        <v>0</v>
      </c>
      <c r="G103" s="31">
        <f t="shared" si="16"/>
        <v>1.074799999999998E-2</v>
      </c>
      <c r="H103" s="31">
        <f t="shared" si="16"/>
        <v>0.18664599999999998</v>
      </c>
      <c r="I103" s="4"/>
      <c r="J103" s="4"/>
      <c r="K103" s="4"/>
      <c r="L103" s="4"/>
      <c r="M103" s="4">
        <f>M101-M102</f>
        <v>1911.1191272735555</v>
      </c>
      <c r="S103" s="4">
        <f>S101-S102</f>
        <v>1911.1191272735555</v>
      </c>
      <c r="T103" s="1">
        <f>S102/S101*100</f>
        <v>3.75661544852762</v>
      </c>
    </row>
    <row r="104" spans="2:20" ht="19">
      <c r="C104" s="1" t="s">
        <v>25</v>
      </c>
      <c r="D104" s="4">
        <v>0.89061400000000002</v>
      </c>
      <c r="E104" s="4">
        <v>0.89081999999999995</v>
      </c>
      <c r="F104" s="4">
        <v>0.99972300000000003</v>
      </c>
      <c r="G104" s="4">
        <v>0.94213499999999994</v>
      </c>
      <c r="H104" s="4">
        <v>0.68952800000000003</v>
      </c>
      <c r="I104" s="4">
        <v>83044</v>
      </c>
      <c r="J104" s="4">
        <v>12</v>
      </c>
      <c r="K104" s="4">
        <v>10178</v>
      </c>
      <c r="L104" s="4">
        <v>23</v>
      </c>
      <c r="M104" s="4">
        <v>53.468716621398897</v>
      </c>
      <c r="N104" s="1">
        <f t="shared" si="7"/>
        <v>0.99972311507578215</v>
      </c>
      <c r="O104" s="1">
        <f t="shared" si="8"/>
        <v>1.1776251226692837E-3</v>
      </c>
      <c r="R104" s="1" t="s">
        <v>25</v>
      </c>
      <c r="S104" s="4">
        <v>53.468716621398897</v>
      </c>
    </row>
    <row r="105" spans="2:20">
      <c r="C105" s="30" t="s">
        <v>25</v>
      </c>
      <c r="D105" s="30">
        <v>0.87171399999999999</v>
      </c>
      <c r="E105" s="30">
        <v>0.87171399999999999</v>
      </c>
      <c r="F105" s="30">
        <v>1</v>
      </c>
      <c r="G105" s="30">
        <v>0.93146099999999998</v>
      </c>
      <c r="H105" s="30">
        <v>0.51842100000000002</v>
      </c>
      <c r="I105" s="30">
        <v>7.1603748798370299</v>
      </c>
      <c r="J105" s="30">
        <v>16247</v>
      </c>
      <c r="K105" s="30">
        <v>0</v>
      </c>
      <c r="L105" s="30">
        <v>2391</v>
      </c>
      <c r="M105" s="30">
        <v>7.1603748798370299</v>
      </c>
      <c r="N105" s="30">
        <v>1</v>
      </c>
      <c r="O105" s="30">
        <v>0</v>
      </c>
      <c r="R105" s="30" t="s">
        <v>25</v>
      </c>
      <c r="S105" s="30">
        <v>7.1603748798370299</v>
      </c>
    </row>
    <row r="106" spans="2:20">
      <c r="D106" s="32">
        <f>D104-D105</f>
        <v>1.8900000000000028E-2</v>
      </c>
      <c r="E106" s="32">
        <f t="shared" ref="E106:I106" si="17">E104-E105</f>
        <v>1.9105999999999956E-2</v>
      </c>
      <c r="F106" s="32">
        <f t="shared" si="17"/>
        <v>-2.7699999999997171E-4</v>
      </c>
      <c r="G106" s="32">
        <f t="shared" si="17"/>
        <v>1.0673999999999961E-2</v>
      </c>
      <c r="H106" s="32">
        <f t="shared" si="17"/>
        <v>0.17110700000000001</v>
      </c>
      <c r="I106" s="1">
        <f t="shared" si="17"/>
        <v>83036.839625120163</v>
      </c>
      <c r="M106" s="1">
        <f>M104-M105</f>
        <v>46.308341741561868</v>
      </c>
      <c r="S106" s="1">
        <f>S104-S105</f>
        <v>46.308341741561868</v>
      </c>
      <c r="T106" s="1">
        <f>S105/S104*100</f>
        <v>13.391708895012739</v>
      </c>
    </row>
    <row r="110" spans="2:20">
      <c r="B110" s="1" t="s">
        <v>912</v>
      </c>
      <c r="C110" s="30" t="s">
        <v>3</v>
      </c>
      <c r="D110" s="30" t="s">
        <v>4</v>
      </c>
      <c r="E110" s="30" t="s">
        <v>5</v>
      </c>
      <c r="F110" s="30" t="s">
        <v>6</v>
      </c>
      <c r="G110" s="30" t="s">
        <v>7</v>
      </c>
      <c r="H110" s="30" t="s">
        <v>8</v>
      </c>
      <c r="I110" s="30" t="s">
        <v>265</v>
      </c>
      <c r="J110" s="30" t="s">
        <v>9</v>
      </c>
      <c r="K110" s="30" t="s">
        <v>10</v>
      </c>
      <c r="L110" s="30" t="s">
        <v>11</v>
      </c>
      <c r="M110" s="30" t="s">
        <v>12</v>
      </c>
      <c r="N110" s="30" t="s">
        <v>266</v>
      </c>
      <c r="O110" s="30" t="s">
        <v>267</v>
      </c>
    </row>
    <row r="111" spans="2:20">
      <c r="C111" s="30" t="s">
        <v>17</v>
      </c>
      <c r="D111" s="30">
        <v>0.87171399999999999</v>
      </c>
      <c r="E111" s="30">
        <v>0.87171399999999999</v>
      </c>
      <c r="F111" s="30">
        <v>1</v>
      </c>
      <c r="G111" s="30">
        <v>0.93146099999999998</v>
      </c>
      <c r="H111" s="30">
        <v>0.50498299999999996</v>
      </c>
      <c r="I111" s="30">
        <v>2.5518052577972399</v>
      </c>
      <c r="J111" s="30">
        <v>16247</v>
      </c>
      <c r="K111" s="30">
        <v>0</v>
      </c>
      <c r="L111" s="30">
        <v>2391</v>
      </c>
      <c r="M111" s="30">
        <v>0</v>
      </c>
      <c r="N111" s="30">
        <v>1</v>
      </c>
      <c r="O111" s="30">
        <v>0</v>
      </c>
    </row>
    <row r="112" spans="2:20">
      <c r="C112" s="30" t="s">
        <v>18</v>
      </c>
      <c r="D112" s="30">
        <v>0.87171399999999999</v>
      </c>
      <c r="E112" s="30">
        <v>0.87171399999999999</v>
      </c>
      <c r="F112" s="30">
        <v>1</v>
      </c>
      <c r="G112" s="30">
        <v>0.93146099999999998</v>
      </c>
      <c r="H112" s="30">
        <v>0.49847999999999998</v>
      </c>
      <c r="I112" s="30">
        <v>0.124117136001586</v>
      </c>
      <c r="J112" s="30">
        <v>16247</v>
      </c>
      <c r="K112" s="30">
        <v>0</v>
      </c>
      <c r="L112" s="30">
        <v>2391</v>
      </c>
      <c r="M112" s="30">
        <v>0</v>
      </c>
      <c r="N112" s="30">
        <v>1</v>
      </c>
      <c r="O112" s="30">
        <v>0</v>
      </c>
    </row>
    <row r="113" spans="2:20">
      <c r="C113" s="30" t="s">
        <v>19</v>
      </c>
      <c r="D113" s="30">
        <v>0.85255899999999996</v>
      </c>
      <c r="E113" s="30">
        <v>0.87152499999999999</v>
      </c>
      <c r="F113" s="30">
        <v>0.974518</v>
      </c>
      <c r="G113" s="30">
        <v>0.92014899999999999</v>
      </c>
      <c r="H113" s="30">
        <v>0.516822</v>
      </c>
      <c r="I113" s="30">
        <v>2.0744211673736501</v>
      </c>
      <c r="J113" s="30">
        <v>15833</v>
      </c>
      <c r="K113" s="30">
        <v>57</v>
      </c>
      <c r="L113" s="30">
        <v>2334</v>
      </c>
      <c r="M113" s="30">
        <v>414</v>
      </c>
      <c r="N113" s="30">
        <v>0.97451837262263807</v>
      </c>
      <c r="O113" s="30">
        <v>2.3839397741530741E-2</v>
      </c>
    </row>
    <row r="114" spans="2:20">
      <c r="C114" s="30" t="s">
        <v>20</v>
      </c>
      <c r="D114" s="30">
        <v>0.77765899999999999</v>
      </c>
      <c r="E114" s="30">
        <v>0.87426599999999999</v>
      </c>
      <c r="F114" s="30">
        <v>0.87006799999999995</v>
      </c>
      <c r="G114" s="30">
        <v>0.87216199999999999</v>
      </c>
      <c r="H114" s="30">
        <v>0.50988299999999998</v>
      </c>
      <c r="I114" s="30">
        <v>1.52620697021484</v>
      </c>
      <c r="J114" s="30">
        <v>14136</v>
      </c>
      <c r="K114" s="30">
        <v>358</v>
      </c>
      <c r="L114" s="30">
        <v>2033</v>
      </c>
      <c r="M114" s="30">
        <v>2111</v>
      </c>
      <c r="N114" s="30">
        <v>0.87006832030528714</v>
      </c>
      <c r="O114" s="30">
        <v>0.14972814721873692</v>
      </c>
    </row>
    <row r="115" spans="2:20">
      <c r="C115" s="30" t="s">
        <v>21</v>
      </c>
      <c r="D115" s="30">
        <v>0.87171399999999999</v>
      </c>
      <c r="E115" s="30">
        <v>0.87171399999999999</v>
      </c>
      <c r="F115" s="30">
        <v>1</v>
      </c>
      <c r="G115" s="30">
        <v>0.93146099999999998</v>
      </c>
      <c r="H115" s="30">
        <v>0.50170000000000003</v>
      </c>
      <c r="I115" s="30">
        <v>6.3117928504943803</v>
      </c>
      <c r="J115" s="30">
        <v>16247</v>
      </c>
      <c r="K115" s="30">
        <v>0</v>
      </c>
      <c r="L115" s="30">
        <v>2391</v>
      </c>
      <c r="M115" s="30">
        <v>0</v>
      </c>
      <c r="N115" s="30">
        <v>1</v>
      </c>
      <c r="O115" s="30">
        <v>0</v>
      </c>
    </row>
    <row r="116" spans="2:20">
      <c r="C116" s="30" t="s">
        <v>22</v>
      </c>
      <c r="D116" s="30">
        <v>0.87165999999999999</v>
      </c>
      <c r="E116" s="30">
        <v>0.87170700000000001</v>
      </c>
      <c r="F116" s="30">
        <v>0.99993799999999999</v>
      </c>
      <c r="G116" s="30">
        <v>0.93142999999999998</v>
      </c>
      <c r="H116" s="30">
        <v>0.50586699999999996</v>
      </c>
      <c r="I116" s="30">
        <v>21.963482141494701</v>
      </c>
      <c r="J116" s="30">
        <v>16246</v>
      </c>
      <c r="K116" s="30">
        <v>0</v>
      </c>
      <c r="L116" s="30">
        <v>2391</v>
      </c>
      <c r="M116" s="30">
        <v>1</v>
      </c>
      <c r="N116" s="30">
        <v>0.99993845017541705</v>
      </c>
      <c r="O116" s="30">
        <v>0</v>
      </c>
    </row>
    <row r="117" spans="2:20">
      <c r="C117" s="30" t="s">
        <v>23</v>
      </c>
      <c r="D117" s="30">
        <v>0.87171399999999999</v>
      </c>
      <c r="E117" s="30">
        <v>0.87171399999999999</v>
      </c>
      <c r="F117" s="30">
        <v>1</v>
      </c>
      <c r="G117" s="30">
        <v>0.93146099999999998</v>
      </c>
      <c r="H117" s="30">
        <v>0.50134100000000004</v>
      </c>
      <c r="I117" s="30">
        <v>5.7727298736572203</v>
      </c>
      <c r="J117" s="30">
        <v>16247</v>
      </c>
      <c r="K117" s="30">
        <v>0</v>
      </c>
      <c r="L117" s="30">
        <v>2391</v>
      </c>
      <c r="M117" s="30">
        <v>0</v>
      </c>
      <c r="N117" s="30">
        <v>1</v>
      </c>
      <c r="O117" s="30">
        <v>0</v>
      </c>
    </row>
    <row r="118" spans="2:20">
      <c r="C118" s="30" t="s">
        <v>24</v>
      </c>
      <c r="D118" s="30">
        <v>0.87171399999999999</v>
      </c>
      <c r="E118" s="30">
        <v>0.87171399999999999</v>
      </c>
      <c r="F118" s="30">
        <v>1</v>
      </c>
      <c r="G118" s="30">
        <v>0.93146099999999998</v>
      </c>
      <c r="H118" s="30">
        <v>0.50625900000000001</v>
      </c>
      <c r="I118" s="30">
        <v>74.595668792724595</v>
      </c>
      <c r="J118" s="30">
        <v>16247</v>
      </c>
      <c r="K118" s="30">
        <v>0</v>
      </c>
      <c r="L118" s="30">
        <v>2391</v>
      </c>
      <c r="M118" s="30">
        <v>0</v>
      </c>
      <c r="N118" s="30">
        <v>1</v>
      </c>
      <c r="O118" s="30">
        <v>0</v>
      </c>
    </row>
    <row r="119" spans="2:20">
      <c r="C119" s="30" t="s">
        <v>25</v>
      </c>
      <c r="D119" s="30">
        <v>0.87171399999999999</v>
      </c>
      <c r="E119" s="30">
        <v>0.87171399999999999</v>
      </c>
      <c r="F119" s="30">
        <v>1</v>
      </c>
      <c r="G119" s="30">
        <v>0.93146099999999998</v>
      </c>
      <c r="H119" s="30">
        <v>0.51842100000000002</v>
      </c>
      <c r="I119" s="30">
        <v>7.1603748798370299</v>
      </c>
      <c r="J119" s="30">
        <v>16247</v>
      </c>
      <c r="K119" s="30">
        <v>0</v>
      </c>
      <c r="L119" s="30">
        <v>2391</v>
      </c>
      <c r="M119" s="30">
        <v>0</v>
      </c>
      <c r="N119" s="30">
        <v>1</v>
      </c>
      <c r="O119" s="30">
        <v>0</v>
      </c>
    </row>
    <row r="123" spans="2:20">
      <c r="B123" s="3" t="s">
        <v>915</v>
      </c>
      <c r="R123" s="1" t="s">
        <v>926</v>
      </c>
    </row>
    <row r="125" spans="2:20">
      <c r="C125" s="1" t="s">
        <v>3</v>
      </c>
      <c r="D125" s="3" t="s">
        <v>4</v>
      </c>
      <c r="E125" s="3" t="s">
        <v>5</v>
      </c>
      <c r="F125" s="3" t="s">
        <v>6</v>
      </c>
      <c r="G125" s="3" t="s">
        <v>7</v>
      </c>
      <c r="H125" s="3" t="s">
        <v>8</v>
      </c>
      <c r="S125" s="1" t="s">
        <v>3</v>
      </c>
    </row>
    <row r="126" spans="2:20">
      <c r="C126" s="1" t="s">
        <v>17</v>
      </c>
      <c r="D126" s="1">
        <v>1.8997000000000042E-2</v>
      </c>
      <c r="E126" s="1">
        <v>1.9040999999999975E-2</v>
      </c>
      <c r="F126" s="1">
        <v>-5.9999999999948983E-5</v>
      </c>
      <c r="G126" s="1">
        <v>1.0734000000000021E-2</v>
      </c>
      <c r="H126" s="1">
        <v>0.18961800000000006</v>
      </c>
      <c r="S126" s="1" t="s">
        <v>17</v>
      </c>
      <c r="T126" s="1">
        <v>9.1992775311258939</v>
      </c>
    </row>
    <row r="127" spans="2:20">
      <c r="C127" s="1" t="s">
        <v>18</v>
      </c>
      <c r="D127" s="1">
        <v>6.3900000000005619E-4</v>
      </c>
      <c r="E127" s="1">
        <v>2.606200000000003E-2</v>
      </c>
      <c r="F127" s="1">
        <v>-3.3225999999999978E-2</v>
      </c>
      <c r="G127" s="1">
        <v>-4.6199999999996244E-4</v>
      </c>
      <c r="H127" s="1">
        <v>0.18309500000000006</v>
      </c>
      <c r="S127" s="1" t="s">
        <v>18</v>
      </c>
      <c r="T127" s="1">
        <v>9.1443401736350349</v>
      </c>
    </row>
    <row r="128" spans="2:20" ht="19">
      <c r="C128" s="1" t="s">
        <v>19</v>
      </c>
      <c r="D128" s="31">
        <v>2.5573000000000068E-2</v>
      </c>
      <c r="E128" s="31">
        <v>2.1475000000000022E-2</v>
      </c>
      <c r="F128" s="31">
        <v>6.1719999999999553E-3</v>
      </c>
      <c r="G128" s="31">
        <v>1.464399999999999E-2</v>
      </c>
      <c r="H128" s="31">
        <v>8.3664999999999989E-2</v>
      </c>
      <c r="I128" s="31"/>
      <c r="S128" s="1" t="s">
        <v>19</v>
      </c>
      <c r="T128" s="1">
        <v>19.317104861687934</v>
      </c>
    </row>
    <row r="129" spans="2:20">
      <c r="C129" s="1" t="s">
        <v>20</v>
      </c>
      <c r="D129" s="1">
        <v>2.1465999999999985E-2</v>
      </c>
      <c r="E129" s="1">
        <v>2.1596999999999977E-2</v>
      </c>
      <c r="F129" s="1">
        <v>6.2850000000000961E-3</v>
      </c>
      <c r="G129" s="1">
        <v>1.3838000000000017E-2</v>
      </c>
      <c r="H129" s="1">
        <v>1.3110000000000066E-2</v>
      </c>
      <c r="S129" s="1" t="s">
        <v>20</v>
      </c>
      <c r="T129" s="1">
        <v>21.447880423212368</v>
      </c>
    </row>
    <row r="130" spans="2:20">
      <c r="C130" s="1" t="s">
        <v>21</v>
      </c>
      <c r="D130" s="1">
        <v>1.8997000000000042E-2</v>
      </c>
      <c r="E130" s="1">
        <v>1.9024000000000041E-2</v>
      </c>
      <c r="F130" s="1">
        <v>-3.6000000000036003E-5</v>
      </c>
      <c r="G130" s="1">
        <v>1.073500000000005E-2</v>
      </c>
      <c r="H130" s="1">
        <v>0.18928499999999993</v>
      </c>
      <c r="S130" s="1" t="s">
        <v>21</v>
      </c>
      <c r="T130" s="1">
        <v>19.920709886271514</v>
      </c>
    </row>
    <row r="131" spans="2:20">
      <c r="C131" s="1" t="s">
        <v>22</v>
      </c>
      <c r="D131" s="1">
        <v>1.9071999999999978E-2</v>
      </c>
      <c r="E131" s="1">
        <v>1.9024999999999959E-2</v>
      </c>
      <c r="F131" s="1">
        <v>6.2000000000006494E-5</v>
      </c>
      <c r="G131" s="1">
        <v>1.0778999999999983E-2</v>
      </c>
      <c r="H131" s="1">
        <v>0.18618900000000005</v>
      </c>
      <c r="S131" s="1" t="s">
        <v>22</v>
      </c>
      <c r="T131" s="1">
        <v>24.239405242597307</v>
      </c>
    </row>
    <row r="132" spans="2:20">
      <c r="C132" s="1" t="s">
        <v>23</v>
      </c>
      <c r="D132" s="1">
        <v>1.9017999999999979E-2</v>
      </c>
      <c r="E132" s="1">
        <v>1.9017999999999979E-2</v>
      </c>
      <c r="F132" s="1">
        <v>0</v>
      </c>
      <c r="G132" s="1">
        <v>1.074799999999998E-2</v>
      </c>
      <c r="H132" s="1">
        <v>0.18950199999999995</v>
      </c>
      <c r="S132" s="1" t="s">
        <v>23</v>
      </c>
      <c r="T132" s="1">
        <v>15.860376816878057</v>
      </c>
    </row>
    <row r="133" spans="2:20">
      <c r="C133" s="1" t="s">
        <v>24</v>
      </c>
      <c r="D133" s="1">
        <v>1.9017999999999979E-2</v>
      </c>
      <c r="E133" s="1">
        <v>1.9017999999999979E-2</v>
      </c>
      <c r="F133" s="1">
        <v>0</v>
      </c>
      <c r="G133" s="1">
        <v>1.074799999999998E-2</v>
      </c>
      <c r="H133" s="1">
        <v>0.18664599999999998</v>
      </c>
      <c r="S133" s="1" t="s">
        <v>24</v>
      </c>
      <c r="T133" s="1">
        <v>3.75661544852762</v>
      </c>
    </row>
    <row r="134" spans="2:20">
      <c r="C134" s="1" t="s">
        <v>25</v>
      </c>
      <c r="D134" s="1">
        <v>1.8900000000000028E-2</v>
      </c>
      <c r="E134" s="1">
        <v>1.9105999999999956E-2</v>
      </c>
      <c r="F134" s="1">
        <v>-2.7699999999997171E-4</v>
      </c>
      <c r="G134" s="1">
        <v>1.0673999999999961E-2</v>
      </c>
      <c r="H134" s="1">
        <v>0.17110700000000001</v>
      </c>
      <c r="S134" s="1" t="s">
        <v>25</v>
      </c>
      <c r="T134" s="1">
        <v>13.391708895012739</v>
      </c>
    </row>
    <row r="144" spans="2:20" ht="17" thickBot="1">
      <c r="B144" s="1" t="s">
        <v>925</v>
      </c>
      <c r="K144" s="3" t="s">
        <v>926</v>
      </c>
    </row>
    <row r="145" spans="2:9" ht="29" thickBot="1">
      <c r="C145" s="33" t="s">
        <v>916</v>
      </c>
      <c r="D145" s="34" t="s">
        <v>917</v>
      </c>
      <c r="E145" s="34" t="s">
        <v>918</v>
      </c>
      <c r="F145" s="34" t="s">
        <v>919</v>
      </c>
      <c r="G145" s="34" t="s">
        <v>920</v>
      </c>
      <c r="H145" s="34" t="s">
        <v>8</v>
      </c>
      <c r="I145" s="34" t="s">
        <v>265</v>
      </c>
    </row>
    <row r="146" spans="2:9" ht="86" thickTop="1" thickBot="1">
      <c r="C146" s="35" t="s">
        <v>921</v>
      </c>
      <c r="D146" s="36">
        <v>0.89073199999999997</v>
      </c>
      <c r="E146" s="36">
        <v>0.89073000000000002</v>
      </c>
      <c r="F146" s="36">
        <v>1</v>
      </c>
      <c r="G146" s="36">
        <v>0.94220999999999999</v>
      </c>
      <c r="H146" s="36">
        <v>0.69084000000000001</v>
      </c>
      <c r="I146" s="37">
        <v>36.39717984</v>
      </c>
    </row>
    <row r="147" spans="2:9" ht="71" thickBot="1">
      <c r="C147" s="35" t="s">
        <v>922</v>
      </c>
      <c r="D147" s="36">
        <v>0.87170999999999998</v>
      </c>
      <c r="E147" s="36">
        <v>0.87170999999999998</v>
      </c>
      <c r="F147" s="36">
        <v>1</v>
      </c>
      <c r="G147" s="36">
        <v>0.93145999999999995</v>
      </c>
      <c r="H147" s="36">
        <v>0.50251999999999997</v>
      </c>
      <c r="I147" s="37">
        <v>7.5916879179999999</v>
      </c>
    </row>
    <row r="148" spans="2:9" ht="74" customHeight="1">
      <c r="C148" s="38" t="s">
        <v>923</v>
      </c>
      <c r="D148" s="38">
        <v>0.87171399999999999</v>
      </c>
      <c r="E148" s="38">
        <v>0.87170999999999998</v>
      </c>
      <c r="F148" s="38">
        <v>1</v>
      </c>
      <c r="G148" s="38">
        <v>0.93145999999999995</v>
      </c>
      <c r="H148" s="38">
        <v>0.50531999999999999</v>
      </c>
      <c r="I148" s="39">
        <v>7.6917669770000003</v>
      </c>
    </row>
    <row r="149" spans="2:9" ht="17" thickBot="1">
      <c r="C149" s="40"/>
      <c r="D149" s="40"/>
      <c r="E149" s="40"/>
      <c r="F149" s="40"/>
      <c r="G149" s="40"/>
      <c r="H149" s="40"/>
      <c r="I149" s="41"/>
    </row>
    <row r="150" spans="2:9" ht="70">
      <c r="C150" s="42" t="s">
        <v>924</v>
      </c>
      <c r="D150" s="43">
        <v>0.87171399999999999</v>
      </c>
      <c r="E150" s="43">
        <v>0.87171399999999999</v>
      </c>
      <c r="F150" s="43">
        <v>1</v>
      </c>
      <c r="G150" s="43">
        <v>0.93146099999999998</v>
      </c>
      <c r="H150" s="43">
        <v>0.50134100000000004</v>
      </c>
      <c r="I150" s="44">
        <v>5.77272987</v>
      </c>
    </row>
    <row r="154" spans="2:9" ht="17" thickBot="1">
      <c r="B154" s="1" t="s">
        <v>928</v>
      </c>
    </row>
    <row r="155" spans="2:9" ht="17" thickBot="1">
      <c r="C155" s="45" t="s">
        <v>927</v>
      </c>
      <c r="D155" s="46"/>
      <c r="E155" s="46"/>
      <c r="F155" s="46"/>
      <c r="G155" s="46"/>
      <c r="H155" s="46"/>
      <c r="I155" s="47"/>
    </row>
    <row r="156" spans="2:9" ht="30" thickTop="1" thickBot="1">
      <c r="C156" s="48" t="s">
        <v>916</v>
      </c>
      <c r="D156" s="49" t="s">
        <v>917</v>
      </c>
      <c r="E156" s="49" t="s">
        <v>918</v>
      </c>
      <c r="F156" s="49" t="s">
        <v>919</v>
      </c>
      <c r="G156" s="49" t="s">
        <v>920</v>
      </c>
      <c r="H156" s="49" t="s">
        <v>8</v>
      </c>
      <c r="I156" s="49" t="s">
        <v>265</v>
      </c>
    </row>
    <row r="157" spans="2:9" ht="61" customHeight="1" thickTop="1">
      <c r="C157" s="50" t="s">
        <v>921</v>
      </c>
      <c r="D157" s="51">
        <v>0.89071</v>
      </c>
      <c r="E157" s="51">
        <v>0.89076</v>
      </c>
      <c r="F157" s="51">
        <v>0.99994000000000005</v>
      </c>
      <c r="G157" s="51">
        <v>0.94220000000000004</v>
      </c>
      <c r="H157" s="51">
        <v>0.6946</v>
      </c>
      <c r="I157" s="51">
        <v>27.73919201</v>
      </c>
    </row>
    <row r="158" spans="2:9" ht="17" thickBot="1">
      <c r="C158" s="40"/>
      <c r="D158" s="52"/>
      <c r="E158" s="52"/>
      <c r="F158" s="52"/>
      <c r="G158" s="52"/>
      <c r="H158" s="52"/>
      <c r="I158" s="52"/>
    </row>
    <row r="159" spans="2:9" ht="48" customHeight="1">
      <c r="C159" s="38" t="s">
        <v>922</v>
      </c>
      <c r="D159" s="53">
        <v>0.87170999999999998</v>
      </c>
      <c r="E159" s="53">
        <v>0.87170999999999998</v>
      </c>
      <c r="F159" s="53">
        <v>1</v>
      </c>
      <c r="G159" s="53">
        <v>0.93145999999999995</v>
      </c>
      <c r="H159" s="53">
        <v>0.50246999999999997</v>
      </c>
      <c r="I159" s="53">
        <v>30.690424920000002</v>
      </c>
    </row>
    <row r="160" spans="2:9" ht="17" thickBot="1">
      <c r="C160" s="40"/>
      <c r="D160" s="52"/>
      <c r="E160" s="52"/>
      <c r="F160" s="52"/>
      <c r="G160" s="52"/>
      <c r="H160" s="52"/>
      <c r="I160" s="52"/>
    </row>
    <row r="161" spans="2:9" ht="74" customHeight="1">
      <c r="C161" s="38" t="s">
        <v>923</v>
      </c>
      <c r="D161" s="53">
        <v>0.87170999999999998</v>
      </c>
      <c r="E161" s="53">
        <v>0.87170999999999998</v>
      </c>
      <c r="F161" s="53">
        <v>1</v>
      </c>
      <c r="G161" s="53">
        <v>0.93145999999999995</v>
      </c>
      <c r="H161" s="53">
        <v>0.50382000000000005</v>
      </c>
      <c r="I161" s="53">
        <v>17.131499770000001</v>
      </c>
    </row>
    <row r="162" spans="2:9" ht="17" thickBot="1">
      <c r="C162" s="40"/>
      <c r="D162" s="52"/>
      <c r="E162" s="52"/>
      <c r="F162" s="52"/>
      <c r="G162" s="52"/>
      <c r="H162" s="52"/>
      <c r="I162" s="52"/>
    </row>
    <row r="163" spans="2:9" ht="48" customHeight="1">
      <c r="C163" s="54" t="s">
        <v>924</v>
      </c>
      <c r="D163" s="53">
        <v>0.87170999999999998</v>
      </c>
      <c r="E163" s="53">
        <v>0.87170999999999998</v>
      </c>
      <c r="F163" s="53">
        <v>1</v>
      </c>
      <c r="G163" s="53">
        <v>0.93145999999999995</v>
      </c>
      <c r="H163" s="53">
        <v>0.50497999999999998</v>
      </c>
      <c r="I163" s="53">
        <v>2.5518052579999999</v>
      </c>
    </row>
    <row r="164" spans="2:9" ht="17" thickBot="1">
      <c r="C164" s="55"/>
      <c r="D164" s="52"/>
      <c r="E164" s="52"/>
      <c r="F164" s="52"/>
      <c r="G164" s="52"/>
      <c r="H164" s="52"/>
      <c r="I164" s="52"/>
    </row>
    <row r="170" spans="2:9" ht="17" thickBot="1">
      <c r="B170" s="1" t="s">
        <v>930</v>
      </c>
    </row>
    <row r="171" spans="2:9" ht="17" thickBot="1">
      <c r="C171" s="45" t="s">
        <v>929</v>
      </c>
      <c r="D171" s="46"/>
      <c r="E171" s="46"/>
      <c r="F171" s="46"/>
      <c r="G171" s="47"/>
      <c r="H171" s="34"/>
      <c r="I171" s="34"/>
    </row>
    <row r="172" spans="2:9" ht="30" thickTop="1" thickBot="1">
      <c r="C172" s="48" t="s">
        <v>916</v>
      </c>
      <c r="D172" s="49" t="s">
        <v>917</v>
      </c>
      <c r="E172" s="49" t="s">
        <v>918</v>
      </c>
      <c r="F172" s="49" t="s">
        <v>919</v>
      </c>
      <c r="G172" s="49" t="s">
        <v>920</v>
      </c>
      <c r="H172" s="49" t="s">
        <v>8</v>
      </c>
      <c r="I172" s="49" t="s">
        <v>265</v>
      </c>
    </row>
    <row r="173" spans="2:9" ht="61" customHeight="1" thickTop="1">
      <c r="C173" s="50" t="s">
        <v>921</v>
      </c>
      <c r="D173" s="50">
        <v>0.87235300000000005</v>
      </c>
      <c r="E173" s="50">
        <v>0.89778000000000002</v>
      </c>
      <c r="F173" s="50">
        <v>0.96677000000000002</v>
      </c>
      <c r="G173" s="50">
        <v>0.93100000000000005</v>
      </c>
      <c r="H173" s="50">
        <v>0.68157999999999996</v>
      </c>
      <c r="I173" s="50">
        <v>1.3573110100000001</v>
      </c>
    </row>
    <row r="174" spans="2:9" ht="17" thickBot="1">
      <c r="C174" s="40"/>
      <c r="D174" s="40"/>
      <c r="E174" s="40"/>
      <c r="F174" s="40"/>
      <c r="G174" s="40"/>
      <c r="H174" s="40"/>
      <c r="I174" s="40"/>
    </row>
    <row r="175" spans="2:9" ht="48" customHeight="1">
      <c r="C175" s="38" t="s">
        <v>922</v>
      </c>
      <c r="D175" s="38">
        <v>0.87170999999999998</v>
      </c>
      <c r="E175" s="38">
        <v>0.87170999999999998</v>
      </c>
      <c r="F175" s="38">
        <v>1</v>
      </c>
      <c r="G175" s="38">
        <v>0.93145999999999995</v>
      </c>
      <c r="H175" s="38">
        <v>0.50478999999999996</v>
      </c>
      <c r="I175" s="38">
        <v>0.75488805800000003</v>
      </c>
    </row>
    <row r="176" spans="2:9" ht="17" thickBot="1">
      <c r="C176" s="40"/>
      <c r="D176" s="40"/>
      <c r="E176" s="40"/>
      <c r="F176" s="40"/>
      <c r="G176" s="40"/>
      <c r="H176" s="40"/>
      <c r="I176" s="40"/>
    </row>
    <row r="177" spans="2:9" ht="74" customHeight="1">
      <c r="C177" s="38" t="s">
        <v>923</v>
      </c>
      <c r="D177" s="38">
        <v>0.87171399999999999</v>
      </c>
      <c r="E177" s="38">
        <v>0.87170999999999998</v>
      </c>
      <c r="F177" s="38">
        <v>1</v>
      </c>
      <c r="G177" s="38">
        <v>0.93145999999999995</v>
      </c>
      <c r="H177" s="38">
        <v>0.50221000000000005</v>
      </c>
      <c r="I177" s="38">
        <v>0.50515294099999997</v>
      </c>
    </row>
    <row r="178" spans="2:9" ht="17" thickBot="1">
      <c r="C178" s="40"/>
      <c r="D178" s="40"/>
      <c r="E178" s="40"/>
      <c r="F178" s="40"/>
      <c r="G178" s="40"/>
      <c r="H178" s="40"/>
      <c r="I178" s="40"/>
    </row>
    <row r="179" spans="2:9" ht="70">
      <c r="C179" s="42" t="s">
        <v>924</v>
      </c>
      <c r="D179" s="43">
        <v>0.87171399999999999</v>
      </c>
      <c r="E179" s="43">
        <v>0.87171399999999999</v>
      </c>
      <c r="F179" s="43">
        <v>1</v>
      </c>
      <c r="G179" s="43">
        <v>0.93146099999999998</v>
      </c>
      <c r="H179" s="43">
        <v>0.49847999999999998</v>
      </c>
      <c r="I179" s="44">
        <v>0.12411714</v>
      </c>
    </row>
    <row r="180" spans="2:9" ht="17" thickBot="1">
      <c r="C180" s="56"/>
      <c r="D180" s="57"/>
      <c r="E180" s="57"/>
      <c r="F180" s="57"/>
      <c r="G180" s="57"/>
      <c r="H180" s="57"/>
      <c r="I180" s="36"/>
    </row>
    <row r="185" spans="2:9" ht="17" thickBot="1">
      <c r="B185" s="1" t="s">
        <v>932</v>
      </c>
    </row>
    <row r="186" spans="2:9" ht="17" thickBot="1">
      <c r="C186" s="45" t="s">
        <v>931</v>
      </c>
      <c r="D186" s="46"/>
      <c r="E186" s="46"/>
      <c r="F186" s="46"/>
      <c r="G186" s="46"/>
      <c r="H186" s="46"/>
      <c r="I186" s="47"/>
    </row>
    <row r="187" spans="2:9" ht="30" thickTop="1" thickBot="1">
      <c r="C187" s="48" t="s">
        <v>916</v>
      </c>
      <c r="D187" s="49" t="s">
        <v>917</v>
      </c>
      <c r="E187" s="49" t="s">
        <v>918</v>
      </c>
      <c r="F187" s="49" t="s">
        <v>919</v>
      </c>
      <c r="G187" s="49" t="s">
        <v>920</v>
      </c>
      <c r="H187" s="49" t="s">
        <v>8</v>
      </c>
      <c r="I187" s="49" t="s">
        <v>265</v>
      </c>
    </row>
    <row r="188" spans="2:9" ht="61" customHeight="1" thickTop="1">
      <c r="C188" s="50" t="s">
        <v>921</v>
      </c>
      <c r="D188" s="50">
        <v>0.87813200000000002</v>
      </c>
      <c r="E188" s="50">
        <v>0.89300000000000002</v>
      </c>
      <c r="F188" s="50">
        <v>0.98068999999999995</v>
      </c>
      <c r="G188" s="50">
        <v>0.93479000000000001</v>
      </c>
      <c r="H188" s="50">
        <v>0.60048999999999997</v>
      </c>
      <c r="I188" s="50">
        <v>10.738778829999999</v>
      </c>
    </row>
    <row r="189" spans="2:9" ht="17" thickBot="1">
      <c r="C189" s="40"/>
      <c r="D189" s="40"/>
      <c r="E189" s="40"/>
      <c r="F189" s="40"/>
      <c r="G189" s="40"/>
      <c r="H189" s="40"/>
      <c r="I189" s="40"/>
    </row>
    <row r="190" spans="2:9" ht="48" customHeight="1">
      <c r="C190" s="38" t="s">
        <v>922</v>
      </c>
      <c r="D190" s="38">
        <v>0.86607999999999996</v>
      </c>
      <c r="E190" s="38">
        <v>0.87219000000000002</v>
      </c>
      <c r="F190" s="38">
        <v>0.99168999999999996</v>
      </c>
      <c r="G190" s="38">
        <v>0.92810999999999999</v>
      </c>
      <c r="H190" s="38">
        <v>0.51468999999999998</v>
      </c>
      <c r="I190" s="38">
        <v>3.1442937849999999</v>
      </c>
    </row>
    <row r="191" spans="2:9" ht="17" thickBot="1">
      <c r="C191" s="40"/>
      <c r="D191" s="40"/>
      <c r="E191" s="40"/>
      <c r="F191" s="40"/>
      <c r="G191" s="40"/>
      <c r="H191" s="40"/>
      <c r="I191" s="40"/>
    </row>
    <row r="192" spans="2:9" ht="74" customHeight="1">
      <c r="C192" s="38" t="s">
        <v>923</v>
      </c>
      <c r="D192" s="38">
        <v>0.86355800000000005</v>
      </c>
      <c r="E192" s="38">
        <v>0.87175000000000002</v>
      </c>
      <c r="F192" s="38">
        <v>0.98897999999999997</v>
      </c>
      <c r="G192" s="38">
        <v>0.92666999999999999</v>
      </c>
      <c r="H192" s="38">
        <v>0.51190999999999998</v>
      </c>
      <c r="I192" s="38">
        <v>2.493201971</v>
      </c>
    </row>
    <row r="193" spans="2:9" ht="17" thickBot="1">
      <c r="C193" s="40"/>
      <c r="D193" s="40"/>
      <c r="E193" s="40"/>
      <c r="F193" s="40"/>
      <c r="G193" s="40"/>
      <c r="H193" s="40"/>
      <c r="I193" s="40"/>
    </row>
    <row r="194" spans="2:9" ht="49" customHeight="1">
      <c r="C194" s="54" t="s">
        <v>924</v>
      </c>
      <c r="D194" s="58">
        <v>0.85255899999999996</v>
      </c>
      <c r="E194" s="58">
        <v>0.87152499999999999</v>
      </c>
      <c r="F194" s="58">
        <v>0.974518</v>
      </c>
      <c r="G194" s="58">
        <v>0.92014899999999999</v>
      </c>
      <c r="H194" s="58">
        <v>0.516822</v>
      </c>
      <c r="I194" s="38">
        <v>2.0744211699999999</v>
      </c>
    </row>
    <row r="195" spans="2:9">
      <c r="C195" s="59"/>
      <c r="D195" s="60"/>
      <c r="E195" s="60"/>
      <c r="F195" s="60"/>
      <c r="G195" s="60"/>
      <c r="H195" s="60"/>
      <c r="I195" s="61"/>
    </row>
    <row r="196" spans="2:9" ht="17" thickBot="1">
      <c r="C196" s="56"/>
      <c r="D196" s="57"/>
      <c r="E196" s="57"/>
      <c r="F196" s="57"/>
      <c r="G196" s="57"/>
      <c r="H196" s="57"/>
      <c r="I196" s="36"/>
    </row>
    <row r="204" spans="2:9">
      <c r="B204" s="1" t="s">
        <v>934</v>
      </c>
    </row>
    <row r="205" spans="2:9" ht="17" thickBot="1"/>
    <row r="206" spans="2:9" ht="17" thickBot="1">
      <c r="C206" s="45" t="s">
        <v>933</v>
      </c>
      <c r="D206" s="46"/>
      <c r="E206" s="46"/>
      <c r="F206" s="46"/>
      <c r="G206" s="46"/>
      <c r="H206" s="46"/>
      <c r="I206" s="47"/>
    </row>
    <row r="207" spans="2:9" ht="30" thickTop="1" thickBot="1">
      <c r="C207" s="48" t="s">
        <v>916</v>
      </c>
      <c r="D207" s="49" t="s">
        <v>917</v>
      </c>
      <c r="E207" s="49" t="s">
        <v>918</v>
      </c>
      <c r="F207" s="49" t="s">
        <v>919</v>
      </c>
      <c r="G207" s="49" t="s">
        <v>920</v>
      </c>
      <c r="H207" s="49" t="s">
        <v>8</v>
      </c>
      <c r="I207" s="49" t="s">
        <v>265</v>
      </c>
    </row>
    <row r="208" spans="2:9" ht="61" customHeight="1" thickTop="1">
      <c r="C208" s="50" t="s">
        <v>921</v>
      </c>
      <c r="D208" s="50">
        <v>0.79912499999999997</v>
      </c>
      <c r="E208" s="50">
        <v>0.89585999999999999</v>
      </c>
      <c r="F208" s="50">
        <v>0.87634999999999996</v>
      </c>
      <c r="G208" s="50">
        <v>0.88600000000000001</v>
      </c>
      <c r="H208" s="50">
        <v>0.52298999999999995</v>
      </c>
      <c r="I208" s="50">
        <v>7.1158871650000002</v>
      </c>
    </row>
    <row r="209" spans="2:9" ht="17" thickBot="1">
      <c r="C209" s="40"/>
      <c r="D209" s="40"/>
      <c r="E209" s="40"/>
      <c r="F209" s="40"/>
      <c r="G209" s="40"/>
      <c r="H209" s="40"/>
      <c r="I209" s="40"/>
    </row>
    <row r="210" spans="2:9" ht="48" customHeight="1">
      <c r="C210" s="38" t="s">
        <v>922</v>
      </c>
      <c r="D210" s="38">
        <v>0.76595999999999997</v>
      </c>
      <c r="E210" s="38">
        <v>0.87134</v>
      </c>
      <c r="F210" s="38">
        <v>0.85824999999999996</v>
      </c>
      <c r="G210" s="38">
        <v>0.86473999999999995</v>
      </c>
      <c r="H210" s="38">
        <v>0.49852000000000002</v>
      </c>
      <c r="I210" s="38">
        <v>8.7844789030000001</v>
      </c>
    </row>
    <row r="211" spans="2:9" ht="17" thickBot="1">
      <c r="C211" s="40"/>
      <c r="D211" s="40"/>
      <c r="E211" s="40"/>
      <c r="F211" s="40"/>
      <c r="G211" s="40"/>
      <c r="H211" s="40"/>
      <c r="I211" s="40"/>
    </row>
    <row r="212" spans="2:9" ht="74" customHeight="1">
      <c r="C212" s="38" t="s">
        <v>923</v>
      </c>
      <c r="D212" s="38">
        <v>0.77046899999999996</v>
      </c>
      <c r="E212" s="38">
        <v>0.87265999999999999</v>
      </c>
      <c r="F212" s="38">
        <v>0.86255999999999999</v>
      </c>
      <c r="G212" s="38">
        <v>0.86758000000000002</v>
      </c>
      <c r="H212" s="38">
        <v>0.50371999999999995</v>
      </c>
      <c r="I212" s="38">
        <v>5.2991280559999998</v>
      </c>
    </row>
    <row r="213" spans="2:9" ht="17" thickBot="1">
      <c r="C213" s="40"/>
      <c r="D213" s="40"/>
      <c r="E213" s="40"/>
      <c r="F213" s="40"/>
      <c r="G213" s="40"/>
      <c r="H213" s="40"/>
      <c r="I213" s="40"/>
    </row>
    <row r="214" spans="2:9" ht="70">
      <c r="C214" s="42" t="s">
        <v>924</v>
      </c>
      <c r="D214" s="43">
        <v>0.77765899999999999</v>
      </c>
      <c r="E214" s="43">
        <v>0.87426599999999999</v>
      </c>
      <c r="F214" s="43">
        <v>0.87006799999999995</v>
      </c>
      <c r="G214" s="43">
        <v>0.87216199999999999</v>
      </c>
      <c r="H214" s="43">
        <v>0.50988299999999998</v>
      </c>
      <c r="I214" s="44">
        <v>1.5262069700000001</v>
      </c>
    </row>
    <row r="215" spans="2:9" ht="17" thickBot="1">
      <c r="C215" s="56"/>
      <c r="D215" s="57"/>
      <c r="E215" s="57"/>
      <c r="F215" s="57"/>
      <c r="G215" s="57"/>
      <c r="H215" s="57"/>
      <c r="I215" s="36"/>
    </row>
    <row r="223" spans="2:9" ht="17" thickBot="1">
      <c r="B223" s="1" t="s">
        <v>936</v>
      </c>
    </row>
    <row r="224" spans="2:9" ht="17" thickBot="1">
      <c r="C224" s="45" t="s">
        <v>935</v>
      </c>
      <c r="D224" s="46"/>
      <c r="E224" s="46"/>
      <c r="F224" s="46"/>
      <c r="G224" s="46"/>
      <c r="H224" s="46"/>
      <c r="I224" s="47"/>
    </row>
    <row r="225" spans="3:9" ht="30" thickTop="1" thickBot="1">
      <c r="C225" s="48" t="s">
        <v>916</v>
      </c>
      <c r="D225" s="49" t="s">
        <v>917</v>
      </c>
      <c r="E225" s="49" t="s">
        <v>918</v>
      </c>
      <c r="F225" s="49" t="s">
        <v>919</v>
      </c>
      <c r="G225" s="49" t="s">
        <v>920</v>
      </c>
      <c r="H225" s="49" t="s">
        <v>8</v>
      </c>
      <c r="I225" s="49" t="s">
        <v>265</v>
      </c>
    </row>
    <row r="226" spans="3:9" ht="61" customHeight="1" thickTop="1">
      <c r="C226" s="50" t="s">
        <v>921</v>
      </c>
      <c r="D226" s="50">
        <v>0.89071100000000003</v>
      </c>
      <c r="E226" s="50">
        <v>0.89073999999999998</v>
      </c>
      <c r="F226" s="50">
        <v>0.99995999999999996</v>
      </c>
      <c r="G226" s="50">
        <v>0.94220000000000004</v>
      </c>
      <c r="H226" s="50">
        <v>0.69098999999999999</v>
      </c>
      <c r="I226" s="50">
        <v>31.68457794</v>
      </c>
    </row>
    <row r="227" spans="3:9" ht="17" thickBot="1">
      <c r="C227" s="40"/>
      <c r="D227" s="40"/>
      <c r="E227" s="40"/>
      <c r="F227" s="40"/>
      <c r="G227" s="40"/>
      <c r="H227" s="40"/>
      <c r="I227" s="40"/>
    </row>
    <row r="228" spans="3:9" ht="48" customHeight="1">
      <c r="C228" s="38" t="s">
        <v>922</v>
      </c>
      <c r="D228" s="38">
        <v>0.87170999999999998</v>
      </c>
      <c r="E228" s="38">
        <v>0.87170999999999998</v>
      </c>
      <c r="F228" s="38">
        <v>1</v>
      </c>
      <c r="G228" s="38">
        <v>0.93145999999999995</v>
      </c>
      <c r="H228" s="38">
        <v>0.50231000000000003</v>
      </c>
      <c r="I228" s="38">
        <v>23.492088079999998</v>
      </c>
    </row>
    <row r="229" spans="3:9" ht="17" thickBot="1">
      <c r="C229" s="40"/>
      <c r="D229" s="40"/>
      <c r="E229" s="40"/>
      <c r="F229" s="40"/>
      <c r="G229" s="40"/>
      <c r="H229" s="40"/>
      <c r="I229" s="40"/>
    </row>
    <row r="230" spans="3:9" ht="74" customHeight="1">
      <c r="C230" s="38" t="s">
        <v>923</v>
      </c>
      <c r="D230" s="38">
        <v>0.87171399999999999</v>
      </c>
      <c r="E230" s="38">
        <v>0.87170999999999998</v>
      </c>
      <c r="F230" s="38">
        <v>1</v>
      </c>
      <c r="G230" s="38">
        <v>0.93145999999999995</v>
      </c>
      <c r="H230" s="38">
        <v>0.50209000000000004</v>
      </c>
      <c r="I230" s="38">
        <v>15.99783111</v>
      </c>
    </row>
    <row r="231" spans="3:9" ht="17" thickBot="1">
      <c r="C231" s="40"/>
      <c r="D231" s="40"/>
      <c r="E231" s="40"/>
      <c r="F231" s="40"/>
      <c r="G231" s="40"/>
      <c r="H231" s="40"/>
      <c r="I231" s="40"/>
    </row>
    <row r="232" spans="3:9" ht="70">
      <c r="C232" s="42" t="s">
        <v>924</v>
      </c>
      <c r="D232" s="43">
        <v>0.87171399999999999</v>
      </c>
      <c r="E232" s="43">
        <v>0.87171399999999999</v>
      </c>
      <c r="F232" s="43">
        <v>1</v>
      </c>
      <c r="G232" s="43">
        <v>0.93146099999999998</v>
      </c>
      <c r="H232" s="43">
        <v>0.50170000000000003</v>
      </c>
      <c r="I232" s="44">
        <v>6.3117928499999998</v>
      </c>
    </row>
    <row r="233" spans="3:9" ht="17" thickBot="1">
      <c r="C233" s="56"/>
      <c r="D233" s="57"/>
      <c r="E233" s="57"/>
      <c r="F233" s="57"/>
      <c r="G233" s="57"/>
      <c r="H233" s="57"/>
      <c r="I233" s="36"/>
    </row>
    <row r="239" spans="3:9" ht="17" thickBot="1"/>
    <row r="240" spans="3:9" ht="17" thickBot="1">
      <c r="C240" s="62" t="s">
        <v>937</v>
      </c>
      <c r="D240" s="63"/>
      <c r="E240" s="63"/>
      <c r="F240" s="63"/>
      <c r="G240" s="63"/>
      <c r="H240" s="63"/>
      <c r="I240" s="64"/>
    </row>
    <row r="241" spans="3:9" ht="30" thickTop="1" thickBot="1">
      <c r="C241" s="48" t="s">
        <v>916</v>
      </c>
      <c r="D241" s="49" t="s">
        <v>917</v>
      </c>
      <c r="E241" s="49" t="s">
        <v>918</v>
      </c>
      <c r="F241" s="49" t="s">
        <v>919</v>
      </c>
      <c r="G241" s="49" t="s">
        <v>920</v>
      </c>
      <c r="H241" s="49" t="s">
        <v>8</v>
      </c>
      <c r="I241" s="49" t="s">
        <v>265</v>
      </c>
    </row>
    <row r="242" spans="3:9" ht="61" customHeight="1" thickTop="1">
      <c r="C242" s="50" t="s">
        <v>921</v>
      </c>
      <c r="D242" s="50">
        <v>0.89073199999999997</v>
      </c>
      <c r="E242" s="50">
        <v>0.89073000000000002</v>
      </c>
      <c r="F242" s="50">
        <v>1</v>
      </c>
      <c r="G242" s="50">
        <v>0.94220999999999999</v>
      </c>
      <c r="H242" s="50">
        <v>0.69206000000000001</v>
      </c>
      <c r="I242" s="39">
        <v>90.610647920000005</v>
      </c>
    </row>
    <row r="243" spans="3:9" ht="17" thickBot="1">
      <c r="C243" s="40"/>
      <c r="D243" s="40"/>
      <c r="E243" s="40"/>
      <c r="F243" s="40"/>
      <c r="G243" s="40"/>
      <c r="H243" s="40"/>
      <c r="I243" s="65" t="s">
        <v>938</v>
      </c>
    </row>
    <row r="244" spans="3:9" ht="48" customHeight="1">
      <c r="C244" s="38" t="s">
        <v>922</v>
      </c>
      <c r="D244" s="38">
        <v>0.87170999999999998</v>
      </c>
      <c r="E244" s="38">
        <v>0.87170999999999998</v>
      </c>
      <c r="F244" s="38">
        <v>1</v>
      </c>
      <c r="G244" s="38">
        <v>0.93145999999999995</v>
      </c>
      <c r="H244" s="38">
        <v>0.50414000000000003</v>
      </c>
      <c r="I244" s="39">
        <v>83.488777880000001</v>
      </c>
    </row>
    <row r="245" spans="3:9" ht="17" thickBot="1">
      <c r="C245" s="40"/>
      <c r="D245" s="40"/>
      <c r="E245" s="40"/>
      <c r="F245" s="40"/>
      <c r="G245" s="40"/>
      <c r="H245" s="40"/>
      <c r="I245" s="65" t="s">
        <v>938</v>
      </c>
    </row>
    <row r="246" spans="3:9" ht="74" customHeight="1">
      <c r="C246" s="38" t="s">
        <v>923</v>
      </c>
      <c r="D246" s="38">
        <v>0.87171399999999999</v>
      </c>
      <c r="E246" s="38">
        <v>0.87170999999999998</v>
      </c>
      <c r="F246" s="38">
        <v>1</v>
      </c>
      <c r="G246" s="38">
        <v>0.93145999999999995</v>
      </c>
      <c r="H246" s="38">
        <v>0.50390999999999997</v>
      </c>
      <c r="I246" s="39">
        <v>58.883084060000002</v>
      </c>
    </row>
    <row r="247" spans="3:9" ht="17" thickBot="1">
      <c r="C247" s="40"/>
      <c r="D247" s="40"/>
      <c r="E247" s="40"/>
      <c r="F247" s="40"/>
      <c r="G247" s="40"/>
      <c r="H247" s="40"/>
      <c r="I247" s="65" t="s">
        <v>938</v>
      </c>
    </row>
    <row r="248" spans="3:9" ht="70">
      <c r="C248" s="42" t="s">
        <v>924</v>
      </c>
      <c r="D248" s="43">
        <v>0.87165999999999999</v>
      </c>
      <c r="E248" s="43">
        <v>0.87170700000000001</v>
      </c>
      <c r="F248" s="43">
        <v>0.99993799999999999</v>
      </c>
      <c r="G248" s="43">
        <v>0.93142999999999998</v>
      </c>
      <c r="H248" s="43">
        <v>0.50586699999999996</v>
      </c>
      <c r="I248" s="44">
        <v>21.9634821</v>
      </c>
    </row>
    <row r="249" spans="3:9" ht="17" thickBot="1">
      <c r="C249" s="56"/>
      <c r="D249" s="57"/>
      <c r="E249" s="57"/>
      <c r="F249" s="57"/>
      <c r="G249" s="57"/>
      <c r="H249" s="57"/>
      <c r="I249" s="36"/>
    </row>
    <row r="256" spans="3:9" ht="17" thickBot="1"/>
    <row r="257" spans="3:9" ht="17" thickBot="1">
      <c r="C257" s="62" t="s">
        <v>939</v>
      </c>
      <c r="D257" s="63"/>
      <c r="E257" s="63"/>
      <c r="F257" s="63"/>
      <c r="G257" s="63"/>
      <c r="H257" s="63"/>
      <c r="I257" s="64"/>
    </row>
    <row r="258" spans="3:9" ht="30" thickTop="1" thickBot="1">
      <c r="C258" s="48" t="s">
        <v>916</v>
      </c>
      <c r="D258" s="49" t="s">
        <v>917</v>
      </c>
      <c r="E258" s="49" t="s">
        <v>918</v>
      </c>
      <c r="F258" s="49" t="s">
        <v>919</v>
      </c>
      <c r="G258" s="49" t="s">
        <v>920</v>
      </c>
      <c r="H258" s="49" t="s">
        <v>8</v>
      </c>
      <c r="I258" s="49" t="s">
        <v>265</v>
      </c>
    </row>
    <row r="259" spans="3:9" ht="86" thickTop="1" thickBot="1">
      <c r="C259" s="35" t="s">
        <v>921</v>
      </c>
      <c r="D259" s="36">
        <v>0.89073199999999997</v>
      </c>
      <c r="E259" s="36">
        <v>0.89073000000000002</v>
      </c>
      <c r="F259" s="36">
        <v>1</v>
      </c>
      <c r="G259" s="36">
        <v>0.94220999999999999</v>
      </c>
      <c r="H259" s="36">
        <v>0.69291000000000003</v>
      </c>
      <c r="I259" s="37">
        <v>1985.714796</v>
      </c>
    </row>
    <row r="260" spans="3:9" ht="71" thickBot="1">
      <c r="C260" s="35" t="s">
        <v>922</v>
      </c>
      <c r="D260" s="36">
        <v>0.87170999999999998</v>
      </c>
      <c r="E260" s="36">
        <v>0.87170999999999998</v>
      </c>
      <c r="F260" s="36">
        <v>1</v>
      </c>
      <c r="G260" s="36">
        <v>0.93145999999999995</v>
      </c>
      <c r="H260" s="36">
        <v>0.50244</v>
      </c>
      <c r="I260" s="37">
        <v>113.18151779999999</v>
      </c>
    </row>
    <row r="261" spans="3:9" ht="74" customHeight="1">
      <c r="C261" s="38" t="s">
        <v>923</v>
      </c>
      <c r="D261" s="38">
        <v>0.87171399999999999</v>
      </c>
      <c r="E261" s="38">
        <v>0.87170999999999998</v>
      </c>
      <c r="F261" s="38">
        <v>1</v>
      </c>
      <c r="G261" s="38">
        <v>0.93145999999999995</v>
      </c>
      <c r="H261" s="38">
        <v>0.50427999999999995</v>
      </c>
      <c r="I261" s="39">
        <v>122.82029009999999</v>
      </c>
    </row>
    <row r="262" spans="3:9" ht="17" thickBot="1">
      <c r="C262" s="40"/>
      <c r="D262" s="40"/>
      <c r="E262" s="40"/>
      <c r="F262" s="40"/>
      <c r="G262" s="40"/>
      <c r="H262" s="40"/>
      <c r="I262" s="41"/>
    </row>
    <row r="263" spans="3:9" ht="70">
      <c r="C263" s="42" t="s">
        <v>924</v>
      </c>
      <c r="D263" s="43">
        <v>0.87171399999999999</v>
      </c>
      <c r="E263" s="43">
        <v>0.87171399999999999</v>
      </c>
      <c r="F263" s="43">
        <v>1</v>
      </c>
      <c r="G263" s="43">
        <v>0.93146099999999998</v>
      </c>
      <c r="H263" s="43">
        <v>0.50625900000000001</v>
      </c>
      <c r="I263" s="44">
        <v>74.595668799999999</v>
      </c>
    </row>
    <row r="264" spans="3:9" ht="17" thickBot="1">
      <c r="C264" s="56"/>
      <c r="D264" s="57"/>
      <c r="E264" s="57"/>
      <c r="F264" s="57"/>
      <c r="G264" s="57"/>
      <c r="H264" s="57"/>
      <c r="I264" s="36"/>
    </row>
    <row r="269" spans="3:9" ht="17" thickBot="1"/>
    <row r="270" spans="3:9" ht="17" thickBot="1">
      <c r="C270" s="62" t="s">
        <v>940</v>
      </c>
      <c r="D270" s="63"/>
      <c r="E270" s="63"/>
      <c r="F270" s="63"/>
      <c r="G270" s="63"/>
      <c r="H270" s="63"/>
      <c r="I270" s="64"/>
    </row>
    <row r="271" spans="3:9" ht="30" thickTop="1" thickBot="1">
      <c r="C271" s="48" t="s">
        <v>916</v>
      </c>
      <c r="D271" s="49" t="s">
        <v>917</v>
      </c>
      <c r="E271" s="49" t="s">
        <v>918</v>
      </c>
      <c r="F271" s="49" t="s">
        <v>919</v>
      </c>
      <c r="G271" s="49" t="s">
        <v>920</v>
      </c>
      <c r="H271" s="49" t="s">
        <v>8</v>
      </c>
      <c r="I271" s="49" t="s">
        <v>265</v>
      </c>
    </row>
    <row r="272" spans="3:9" ht="86" thickTop="1" thickBot="1">
      <c r="C272" s="35" t="s">
        <v>921</v>
      </c>
      <c r="D272" s="36">
        <v>0.89061400000000002</v>
      </c>
      <c r="E272" s="36">
        <v>0.89081999999999995</v>
      </c>
      <c r="F272" s="36">
        <v>0.99972000000000005</v>
      </c>
      <c r="G272" s="36">
        <v>0.94213999999999998</v>
      </c>
      <c r="H272" s="36">
        <v>0.68952999999999998</v>
      </c>
      <c r="I272" s="37">
        <v>53.468716620000002</v>
      </c>
    </row>
    <row r="273" spans="3:9" ht="71" thickBot="1">
      <c r="C273" s="35" t="s">
        <v>922</v>
      </c>
      <c r="D273" s="36">
        <v>0.87165999999999999</v>
      </c>
      <c r="E273" s="36">
        <v>0.87170999999999998</v>
      </c>
      <c r="F273" s="36">
        <v>0.99994000000000005</v>
      </c>
      <c r="G273" s="36">
        <v>0.93142999999999998</v>
      </c>
      <c r="H273" s="36">
        <v>0.50997999999999999</v>
      </c>
      <c r="I273" s="37">
        <v>42.778974060000003</v>
      </c>
    </row>
    <row r="274" spans="3:9" ht="74" customHeight="1">
      <c r="C274" s="38" t="s">
        <v>923</v>
      </c>
      <c r="D274" s="38">
        <v>0.87165999999999999</v>
      </c>
      <c r="E274" s="38">
        <v>0.87170999999999998</v>
      </c>
      <c r="F274" s="38">
        <v>0.99994000000000005</v>
      </c>
      <c r="G274" s="38">
        <v>0.93142999999999998</v>
      </c>
      <c r="H274" s="38">
        <v>0.50968999999999998</v>
      </c>
      <c r="I274" s="39">
        <v>28.447507139999999</v>
      </c>
    </row>
    <row r="275" spans="3:9" ht="17" thickBot="1">
      <c r="C275" s="40"/>
      <c r="D275" s="40"/>
      <c r="E275" s="40"/>
      <c r="F275" s="40"/>
      <c r="G275" s="40"/>
      <c r="H275" s="40"/>
      <c r="I275" s="41"/>
    </row>
    <row r="276" spans="3:9" ht="49" customHeight="1">
      <c r="C276" s="54" t="s">
        <v>924</v>
      </c>
      <c r="D276" s="58">
        <v>0.87171399999999999</v>
      </c>
      <c r="E276" s="58">
        <v>0.87171399999999999</v>
      </c>
      <c r="F276" s="58">
        <v>1</v>
      </c>
      <c r="G276" s="58">
        <v>0.93146099999999998</v>
      </c>
      <c r="H276" s="58">
        <v>0.51842100000000002</v>
      </c>
      <c r="I276" s="38">
        <v>7.16037488</v>
      </c>
    </row>
    <row r="277" spans="3:9">
      <c r="C277" s="59"/>
      <c r="D277" s="60"/>
      <c r="E277" s="60"/>
      <c r="F277" s="60"/>
      <c r="G277" s="60"/>
      <c r="H277" s="60"/>
      <c r="I277" s="61"/>
    </row>
    <row r="278" spans="3:9" ht="17" thickBot="1">
      <c r="C278" s="56"/>
      <c r="D278" s="57"/>
      <c r="E278" s="57"/>
      <c r="F278" s="57"/>
      <c r="G278" s="57"/>
      <c r="H278" s="57"/>
      <c r="I278" s="36"/>
    </row>
  </sheetData>
  <mergeCells count="171">
    <mergeCell ref="A3:K3"/>
    <mergeCell ref="I276:I277"/>
    <mergeCell ref="C276:C277"/>
    <mergeCell ref="D276:D277"/>
    <mergeCell ref="E276:E277"/>
    <mergeCell ref="F276:F277"/>
    <mergeCell ref="G276:G277"/>
    <mergeCell ref="H276:H277"/>
    <mergeCell ref="C270:I270"/>
    <mergeCell ref="C274:C275"/>
    <mergeCell ref="D274:D275"/>
    <mergeCell ref="E274:E275"/>
    <mergeCell ref="F274:F275"/>
    <mergeCell ref="G274:G275"/>
    <mergeCell ref="H274:H275"/>
    <mergeCell ref="C257:I257"/>
    <mergeCell ref="C261:C262"/>
    <mergeCell ref="D261:D262"/>
    <mergeCell ref="E261:E262"/>
    <mergeCell ref="F261:F262"/>
    <mergeCell ref="G261:G262"/>
    <mergeCell ref="H261:H262"/>
    <mergeCell ref="C246:C247"/>
    <mergeCell ref="D246:D247"/>
    <mergeCell ref="E246:E247"/>
    <mergeCell ref="F246:F247"/>
    <mergeCell ref="G246:G247"/>
    <mergeCell ref="H246:H247"/>
    <mergeCell ref="C244:C245"/>
    <mergeCell ref="D244:D245"/>
    <mergeCell ref="E244:E245"/>
    <mergeCell ref="F244:F245"/>
    <mergeCell ref="G244:G245"/>
    <mergeCell ref="H244:H245"/>
    <mergeCell ref="C240:I240"/>
    <mergeCell ref="C242:C243"/>
    <mergeCell ref="D242:D243"/>
    <mergeCell ref="E242:E243"/>
    <mergeCell ref="F242:F243"/>
    <mergeCell ref="G242:G243"/>
    <mergeCell ref="H242:H243"/>
    <mergeCell ref="I228:I229"/>
    <mergeCell ref="C230:C231"/>
    <mergeCell ref="D230:D231"/>
    <mergeCell ref="E230:E231"/>
    <mergeCell ref="F230:F231"/>
    <mergeCell ref="G230:G231"/>
    <mergeCell ref="H230:H231"/>
    <mergeCell ref="I230:I231"/>
    <mergeCell ref="C228:C229"/>
    <mergeCell ref="D228:D229"/>
    <mergeCell ref="E228:E229"/>
    <mergeCell ref="F228:F229"/>
    <mergeCell ref="G228:G229"/>
    <mergeCell ref="H228:H229"/>
    <mergeCell ref="C224:I224"/>
    <mergeCell ref="C226:C227"/>
    <mergeCell ref="D226:D227"/>
    <mergeCell ref="E226:E227"/>
    <mergeCell ref="F226:F227"/>
    <mergeCell ref="G226:G227"/>
    <mergeCell ref="H226:H227"/>
    <mergeCell ref="I226:I227"/>
    <mergeCell ref="I210:I211"/>
    <mergeCell ref="C212:C213"/>
    <mergeCell ref="D212:D213"/>
    <mergeCell ref="E212:E213"/>
    <mergeCell ref="F212:F213"/>
    <mergeCell ref="G212:G213"/>
    <mergeCell ref="H212:H213"/>
    <mergeCell ref="I212:I213"/>
    <mergeCell ref="C210:C211"/>
    <mergeCell ref="D210:D211"/>
    <mergeCell ref="E210:E211"/>
    <mergeCell ref="F210:F211"/>
    <mergeCell ref="G210:G211"/>
    <mergeCell ref="H210:H211"/>
    <mergeCell ref="I194:I195"/>
    <mergeCell ref="C206:I206"/>
    <mergeCell ref="C208:C209"/>
    <mergeCell ref="D208:D209"/>
    <mergeCell ref="E208:E209"/>
    <mergeCell ref="F208:F209"/>
    <mergeCell ref="G208:G209"/>
    <mergeCell ref="H208:H209"/>
    <mergeCell ref="I208:I209"/>
    <mergeCell ref="C194:C195"/>
    <mergeCell ref="D194:D195"/>
    <mergeCell ref="E194:E195"/>
    <mergeCell ref="F194:F195"/>
    <mergeCell ref="G194:G195"/>
    <mergeCell ref="H194:H195"/>
    <mergeCell ref="I190:I191"/>
    <mergeCell ref="C192:C193"/>
    <mergeCell ref="D192:D193"/>
    <mergeCell ref="E192:E193"/>
    <mergeCell ref="F192:F193"/>
    <mergeCell ref="G192:G193"/>
    <mergeCell ref="H192:H193"/>
    <mergeCell ref="I192:I193"/>
    <mergeCell ref="C190:C191"/>
    <mergeCell ref="D190:D191"/>
    <mergeCell ref="E190:E191"/>
    <mergeCell ref="F190:F191"/>
    <mergeCell ref="G190:G191"/>
    <mergeCell ref="H190:H191"/>
    <mergeCell ref="C186:I186"/>
    <mergeCell ref="C188:C189"/>
    <mergeCell ref="D188:D189"/>
    <mergeCell ref="E188:E189"/>
    <mergeCell ref="F188:F189"/>
    <mergeCell ref="G188:G189"/>
    <mergeCell ref="H188:H189"/>
    <mergeCell ref="I188:I189"/>
    <mergeCell ref="I175:I176"/>
    <mergeCell ref="C177:C178"/>
    <mergeCell ref="D177:D178"/>
    <mergeCell ref="E177:E178"/>
    <mergeCell ref="F177:F178"/>
    <mergeCell ref="G177:G178"/>
    <mergeCell ref="H177:H178"/>
    <mergeCell ref="I177:I178"/>
    <mergeCell ref="C175:C176"/>
    <mergeCell ref="D175:D176"/>
    <mergeCell ref="E175:E176"/>
    <mergeCell ref="F175:F176"/>
    <mergeCell ref="G175:G176"/>
    <mergeCell ref="H175:H176"/>
    <mergeCell ref="I163:I164"/>
    <mergeCell ref="C171:G171"/>
    <mergeCell ref="C173:C174"/>
    <mergeCell ref="D173:D174"/>
    <mergeCell ref="E173:E174"/>
    <mergeCell ref="F173:F174"/>
    <mergeCell ref="G173:G174"/>
    <mergeCell ref="H173:H174"/>
    <mergeCell ref="I173:I174"/>
    <mergeCell ref="C163:C164"/>
    <mergeCell ref="D163:D164"/>
    <mergeCell ref="E163:E164"/>
    <mergeCell ref="F163:F164"/>
    <mergeCell ref="G163:G164"/>
    <mergeCell ref="H163:H164"/>
    <mergeCell ref="I159:I160"/>
    <mergeCell ref="C161:C162"/>
    <mergeCell ref="D161:D162"/>
    <mergeCell ref="E161:E162"/>
    <mergeCell ref="F161:F162"/>
    <mergeCell ref="G161:G162"/>
    <mergeCell ref="H161:H162"/>
    <mergeCell ref="I161:I162"/>
    <mergeCell ref="C159:C160"/>
    <mergeCell ref="D159:D160"/>
    <mergeCell ref="E159:E160"/>
    <mergeCell ref="F159:F160"/>
    <mergeCell ref="G159:G160"/>
    <mergeCell ref="H159:H160"/>
    <mergeCell ref="C155:I155"/>
    <mergeCell ref="C157:C158"/>
    <mergeCell ref="D157:D158"/>
    <mergeCell ref="E157:E158"/>
    <mergeCell ref="F157:F158"/>
    <mergeCell ref="G157:G158"/>
    <mergeCell ref="H157:H158"/>
    <mergeCell ref="I157:I158"/>
    <mergeCell ref="C148:C149"/>
    <mergeCell ref="D148:D149"/>
    <mergeCell ref="E148:E149"/>
    <mergeCell ref="F148:F149"/>
    <mergeCell ref="G148:G149"/>
    <mergeCell ref="H148:H14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 pre processing</vt:lpstr>
      <vt:lpstr>Before Apply Domain</vt:lpstr>
      <vt:lpstr>After Apply Domain</vt:lpstr>
      <vt:lpstr>Afterdomain with feature import</vt:lpstr>
      <vt:lpstr>Only with domain features</vt:lpstr>
      <vt:lpstr>Result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OJP</dc:creator>
  <cp:lastModifiedBy>OJP</cp:lastModifiedBy>
  <dcterms:created xsi:type="dcterms:W3CDTF">2020-07-25T16:02:40Z</dcterms:created>
  <dcterms:modified xsi:type="dcterms:W3CDTF">2020-08-08T12:39:14Z</dcterms:modified>
</cp:coreProperties>
</file>